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WOB verzoeken\"/>
    </mc:Choice>
  </mc:AlternateContent>
  <bookViews>
    <workbookView xWindow="36360" yWindow="1800" windowWidth="24945" windowHeight="16125"/>
  </bookViews>
  <sheets>
    <sheet name="Clusters" sheetId="5" r:id="rId1"/>
    <sheet name="Overzicht MCA" sheetId="1" r:id="rId2"/>
    <sheet name="Corporatiebezit" sheetId="3" r:id="rId3"/>
    <sheet name="Draagvlak" sheetId="7" r:id="rId4"/>
    <sheet name="Buurtinitiatieven" sheetId="4" r:id="rId5"/>
    <sheet name="WOZ" sheetId="2" r:id="rId6"/>
    <sheet name="Leidraad" sheetId="6" r:id="rId7"/>
    <sheet name="Clusters ruwe data - pivot" sheetId="9" r:id="rId8"/>
  </sheets>
  <definedNames>
    <definedName name="_xlnm.Print_Area" localSheetId="1">'Overzicht MCA'!$K$39:$N$39</definedName>
  </definedNames>
  <calcPr calcId="162913"/>
  <pivotCaches>
    <pivotCache cacheId="0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2" i="1" l="1"/>
  <c r="B21" i="5" l="1"/>
  <c r="C21" i="5"/>
  <c r="D21" i="5"/>
  <c r="E21" i="5"/>
  <c r="F21" i="5"/>
  <c r="K19" i="7" l="1"/>
  <c r="L19" i="7" s="1"/>
  <c r="K23" i="7"/>
  <c r="L23" i="7" s="1"/>
  <c r="K21" i="7"/>
  <c r="K20" i="7"/>
  <c r="L20" i="7" s="1"/>
  <c r="K18" i="7"/>
  <c r="L18" i="7" s="1"/>
  <c r="K17" i="7"/>
  <c r="L17" i="7" s="1"/>
  <c r="K16" i="7"/>
  <c r="L16" i="7" s="1"/>
  <c r="K15" i="7"/>
  <c r="L15" i="7" s="1"/>
  <c r="K14" i="7"/>
  <c r="L14" i="7" s="1"/>
  <c r="K13" i="7"/>
  <c r="L13" i="7" s="1"/>
  <c r="K12" i="7"/>
  <c r="L12" i="7" s="1"/>
  <c r="K11" i="7"/>
  <c r="L11" i="7" s="1"/>
  <c r="K10" i="7"/>
  <c r="L10" i="7" s="1"/>
  <c r="K9" i="7"/>
  <c r="L9" i="7" s="1"/>
  <c r="K8" i="7"/>
  <c r="L8" i="7" s="1"/>
  <c r="K7" i="7"/>
  <c r="L7" i="7" s="1"/>
  <c r="K6" i="7"/>
  <c r="L6" i="7" s="1"/>
  <c r="K5" i="7"/>
  <c r="L5" i="7" s="1"/>
  <c r="K10" i="6"/>
  <c r="K18" i="6"/>
  <c r="K19" i="6" s="1"/>
  <c r="K20" i="6"/>
  <c r="K17" i="6"/>
  <c r="K16" i="6"/>
  <c r="K15" i="6"/>
  <c r="K14" i="6"/>
  <c r="K13" i="6"/>
  <c r="K12" i="6"/>
  <c r="K11" i="6"/>
  <c r="K9" i="6"/>
  <c r="K8" i="6"/>
  <c r="K7" i="6"/>
  <c r="K6" i="6"/>
  <c r="K5" i="6"/>
  <c r="K4" i="6"/>
  <c r="K3" i="6"/>
  <c r="K2" i="6"/>
  <c r="K22" i="7" l="1"/>
  <c r="L22" i="7" s="1"/>
  <c r="L21" i="7"/>
  <c r="K34" i="2"/>
  <c r="K36" i="2"/>
  <c r="K35" i="2"/>
  <c r="K25" i="2"/>
  <c r="K28" i="2"/>
  <c r="K39" i="2"/>
  <c r="K29" i="2"/>
  <c r="K33" i="2"/>
  <c r="K24" i="2"/>
  <c r="K38" i="2"/>
  <c r="K40" i="2"/>
  <c r="K30" i="2"/>
  <c r="K27" i="2"/>
  <c r="K32" i="2"/>
  <c r="K31" i="2"/>
  <c r="K37" i="2"/>
  <c r="K41" i="2" l="1"/>
  <c r="Q7" i="1"/>
  <c r="Q4" i="1"/>
  <c r="Q14" i="1"/>
  <c r="Q15" i="1"/>
  <c r="Q13" i="1"/>
  <c r="Q16" i="1" l="1"/>
  <c r="Q17" i="1" l="1"/>
  <c r="Q10" i="1"/>
  <c r="Q11" i="1"/>
  <c r="Q21" i="1"/>
  <c r="Q6" i="1"/>
  <c r="Q9" i="1"/>
  <c r="Q19" i="1"/>
  <c r="Q20" i="1"/>
  <c r="Q3" i="1"/>
  <c r="Q8" i="1"/>
  <c r="Q18" i="1"/>
  <c r="Q5" i="1"/>
</calcChain>
</file>

<file path=xl/sharedStrings.xml><?xml version="1.0" encoding="utf-8"?>
<sst xmlns="http://schemas.openxmlformats.org/spreadsheetml/2006/main" count="672" uniqueCount="198">
  <si>
    <t>Koppelkans Gelijkvormigheid</t>
  </si>
  <si>
    <t>Koppelkans kansrijke warmteoplossing (DWTM)</t>
  </si>
  <si>
    <t>Natuurlijke momenten
Renovatieplan Woco</t>
  </si>
  <si>
    <t>Natuurlijke momenten
Transformatie projecten &amp; nieuwbouw</t>
  </si>
  <si>
    <t>Natuurlijke momenten
Werkzaamheden
Netten</t>
  </si>
  <si>
    <t>WOZ-waarde</t>
  </si>
  <si>
    <t>Plaswijck (incl. de Mammoet)</t>
  </si>
  <si>
    <t>Slagenbuurt</t>
  </si>
  <si>
    <t>Korte Akkeren Oud + Kromme Gouwe</t>
  </si>
  <si>
    <t>Westergouwe</t>
  </si>
  <si>
    <t>Korte Akkeren overig</t>
  </si>
  <si>
    <t>Centrum + vooroorlogse ring</t>
  </si>
  <si>
    <t>Kort Haarlem + Kadenbuurt</t>
  </si>
  <si>
    <t>Stolwijkersluis</t>
  </si>
  <si>
    <t>Voorwillenseweg + Wethouder Venteweg</t>
  </si>
  <si>
    <t>Achterwillenseweg</t>
  </si>
  <si>
    <t>Goverwelle overig</t>
  </si>
  <si>
    <t>Sportbuurt + Molenbuurt</t>
  </si>
  <si>
    <t xml:space="preserve">Bloemendaal West/Spoorzone </t>
  </si>
  <si>
    <t>Goudse Poort</t>
  </si>
  <si>
    <t>Oosterwei + Vreewijk</t>
  </si>
  <si>
    <t>Bloemendaal overig</t>
  </si>
  <si>
    <t>Middenwillens + Goudse Hout</t>
  </si>
  <si>
    <t>Ouwe Gouwe + stationsgebied</t>
  </si>
  <si>
    <t>Koppelkans Gemeentelijk bezit</t>
  </si>
  <si>
    <t>Koppelkans grote afnemers (utiliteit)</t>
  </si>
  <si>
    <t>Koppelkans Robuustheid Vergelijking analyses</t>
  </si>
  <si>
    <t>Natuurlijke momenten Transformatie projecten &amp; nieuwbouw</t>
  </si>
  <si>
    <t>Natuurlijke momenten Werkzaamheden Netten</t>
  </si>
  <si>
    <t>Natuurlijke momenten Renovatieplan Woco</t>
  </si>
  <si>
    <t>Obv onderhoudsplanning gemeente. Onderhoud gepland binnen 3-5 jaar.</t>
  </si>
  <si>
    <t>0 = niet aanwezig, 1 = neutraal, 2 = wel aanwezig</t>
  </si>
  <si>
    <t>2 = alle analyses zelfde richting, 1 = gedeeltelijk overlappend, 0 = analyses niet eenduidig</t>
  </si>
  <si>
    <t>Nieuwe Park Oost + West</t>
  </si>
  <si>
    <t>Koppelkans
Corporatiebezit</t>
  </si>
  <si>
    <t>Koppelkans Corporatiebezit</t>
  </si>
  <si>
    <t>Obv renovatieplanning woningbouwcorporaties. Onderhoud/renovatie gepland binnen 5 jaar (0 = geen, 1 = &lt; 100 woningen, 2 = &gt; 100 woningen)</t>
  </si>
  <si>
    <t>TOTAAL</t>
  </si>
  <si>
    <t>Natuurlijke momenten gemeentelijk bezit onderhoud</t>
  </si>
  <si>
    <t xml:space="preserve">Obv (vertrouwelijke) MJOP gemeente, gefilterd op &gt;10000 euro, t/m 2029. 0 = geen onderhoud, 1 = een project (min. 2 relevante activiteiten), 2 = meerdere projecten. </t>
  </si>
  <si>
    <t>0 = geen initiatieven (bekend), 1 = een initiatief (bekend), 2 = meerdere initatieven bekend (afwachtend TT3 + subsidie Samen Aardgasvrij</t>
  </si>
  <si>
    <t>Op basis van technische analyse DWTM; Is er een duidelijk oplossingsrichting (0 - 1)? Is er een goede kans voor inzet van warmtebron die geschikt is voor de warmtevraag (0-1)?</t>
  </si>
  <si>
    <t>Koppelkans  Bewonersnitiatieven (incl. VvE)</t>
  </si>
  <si>
    <t>.</t>
  </si>
  <si>
    <t>Tuinenbuurt</t>
  </si>
  <si>
    <t>De Eilanden</t>
  </si>
  <si>
    <t>Oostpolder in Schieland</t>
  </si>
  <si>
    <t>Ringvaartbocht</t>
  </si>
  <si>
    <t>Gouwestroom</t>
  </si>
  <si>
    <t>Stolwijkersluis West</t>
  </si>
  <si>
    <t>Stolwijkersluis Oost</t>
  </si>
  <si>
    <t>Muziekbuurt</t>
  </si>
  <si>
    <t>Componistenbuurt</t>
  </si>
  <si>
    <t>Vrijheidsbuurt</t>
  </si>
  <si>
    <t>Polderbuurt</t>
  </si>
  <si>
    <t>Molenbuurt</t>
  </si>
  <si>
    <t>Sportbuurt</t>
  </si>
  <si>
    <t>Kort Haarlem</t>
  </si>
  <si>
    <t>Kadenbuurt</t>
  </si>
  <si>
    <t>Voorwillenseweg</t>
  </si>
  <si>
    <t>Vreewijk</t>
  </si>
  <si>
    <t>Oosterwei</t>
  </si>
  <si>
    <t>De Goudse Hout</t>
  </si>
  <si>
    <t>Middenwillens</t>
  </si>
  <si>
    <t>Wethouder Venteweg</t>
  </si>
  <si>
    <t>Statensingel</t>
  </si>
  <si>
    <t>Ouwe Gouwe</t>
  </si>
  <si>
    <t>Wervenbuurt</t>
  </si>
  <si>
    <t>De Mammoet</t>
  </si>
  <si>
    <t>Bodegraafsestraatweg</t>
  </si>
  <si>
    <t>Grassen- Waterbuurt</t>
  </si>
  <si>
    <t>Lusten-, Burgen- en Steinenbuurt</t>
  </si>
  <si>
    <t>Hoevenbuurt</t>
  </si>
  <si>
    <t>Zomenbuurt</t>
  </si>
  <si>
    <t>Hoef- en Veldbuurt</t>
  </si>
  <si>
    <t>Gaardenbuurt</t>
  </si>
  <si>
    <t>De Goudse Poort</t>
  </si>
  <si>
    <t>Bloemendaalseweg</t>
  </si>
  <si>
    <t>Groenhovenkwartier</t>
  </si>
  <si>
    <t>Windrooskwartier en Heesterbuurt</t>
  </si>
  <si>
    <t>Boerhaavekwartier</t>
  </si>
  <si>
    <t>Weidebloemkwartier</t>
  </si>
  <si>
    <t>Industrieterrein Hollandsche IJssel</t>
  </si>
  <si>
    <t>Industrieterrein Kromme Gouwe</t>
  </si>
  <si>
    <t>De Korte Akkeren Nieuw</t>
  </si>
  <si>
    <t>De Korte Akkeren Oud</t>
  </si>
  <si>
    <t>Nieuwe Park West</t>
  </si>
  <si>
    <t>Nieuwe Park Oost</t>
  </si>
  <si>
    <t>Raam e.o.</t>
  </si>
  <si>
    <t>Turfmarkt e.o.</t>
  </si>
  <si>
    <t>De Baan e.o.</t>
  </si>
  <si>
    <t>Nieuwe Markt e.o.</t>
  </si>
  <si>
    <t>a_soz_wb</t>
  </si>
  <si>
    <t>Gemiddelde WOZ-waarde in 2018 (000 EUR)</t>
  </si>
  <si>
    <t xml:space="preserve">&gt;40% = 2 ; tussen 20 en 40% = 1 ; &lt; 20% = 0 </t>
  </si>
  <si>
    <t>% bezit</t>
  </si>
  <si>
    <t>Opmerking</t>
  </si>
  <si>
    <t>Alleen Korte Akkeren Oud = 37%</t>
  </si>
  <si>
    <t>Geen data</t>
  </si>
  <si>
    <t>Alleen centrumbuurten</t>
  </si>
  <si>
    <t>Boerhaavekwartier en Windrooskwartier/Heesterbuurt</t>
  </si>
  <si>
    <t>&gt;40% = 2 ; tussen 20 en 40% = 1 ; &lt; 20% = 0 (zie aparte sheet)</t>
  </si>
  <si>
    <t>Score</t>
  </si>
  <si>
    <t>Uitleg</t>
  </si>
  <si>
    <t>Goudasfalt</t>
  </si>
  <si>
    <t>CATEGORIE</t>
  </si>
  <si>
    <t>CONTRACTEERBAARHEID</t>
  </si>
  <si>
    <t>ROBUUSTHEID OPLOSSINGRICHTING</t>
  </si>
  <si>
    <t>ONDERHOUDS PLANNING WOCO</t>
  </si>
  <si>
    <t>ANDERE NATUURLIJKE MOMENTEN</t>
  </si>
  <si>
    <t>Natuurlijke momenten
Riolering</t>
  </si>
  <si>
    <t>Cluster</t>
  </si>
  <si>
    <t>Westergouwe/Oostpolder</t>
  </si>
  <si>
    <t>Voorwillenseweg + W Venteweg</t>
  </si>
  <si>
    <t>Plaswijck (incl. Mammoet)</t>
  </si>
  <si>
    <t>Ouwe Gouwe + Stationsgebied</t>
  </si>
  <si>
    <t>Korte Akkeren Oud/Kromme Gouwe</t>
  </si>
  <si>
    <t>Centrum + ring</t>
  </si>
  <si>
    <t>Bloemendaal West/Spoorzone</t>
  </si>
  <si>
    <t>Aantal woningen</t>
  </si>
  <si>
    <t>Warmtevraag woningen (GJ) na isolatie</t>
  </si>
  <si>
    <t>Oppervlakte panden niet-wonen</t>
  </si>
  <si>
    <t>WEQ totaal</t>
  </si>
  <si>
    <t>WEQ niet-wonen*</t>
  </si>
  <si>
    <t>* 1 WEQ niet-wonen = 130 m2</t>
  </si>
  <si>
    <t>0 = geen/weinig utiliteit, 1 = enkele utiliteitspanden, 2 = meerdere hotspots met warmtevraag &gt; 1000 GJ  op basis van huidige gemodellerde warmtevraag utiliteit</t>
  </si>
  <si>
    <t>Achterwillens Netwerk</t>
  </si>
  <si>
    <t>Multipel Subsidie Samen Aardgasvrij + actieve VvE's</t>
  </si>
  <si>
    <t>Koningshof - Actieve VvE en bijbehorende bewonersinitiatief</t>
  </si>
  <si>
    <t>Centrum+Ring</t>
  </si>
  <si>
    <t>Nieuwe Park</t>
  </si>
  <si>
    <t>De Korte Akkeren + Kromme Gouwe</t>
  </si>
  <si>
    <t>Korte Akkeren Overige</t>
  </si>
  <si>
    <t>Plaswijck</t>
  </si>
  <si>
    <t>Voorwillenseweg + wethouder Venteweg</t>
  </si>
  <si>
    <t>Middenwillens + De Goudse Hout</t>
  </si>
  <si>
    <t>Goverwelle Overige</t>
  </si>
  <si>
    <t>0 = geen gemeentelijk bezit, 1 = weinig panden, 2 = veel panden</t>
  </si>
  <si>
    <t>Eigen analyse op basis van visuele informatie, typologie gebouwen (eengezin, meergezin, vrijstaand), bouwjaar. 0 = geen eenvormigheid, 1 = gedeeltelijk, 2 = grotendeels zelfde typologie gebouwen</t>
  </si>
  <si>
    <t>Gerankt (hoogste 2 naar laagste 0)</t>
  </si>
  <si>
    <t>Natuurlijke momenten Riolering</t>
  </si>
  <si>
    <t>Obv data Stedin. Werkzaamheden gepland (vanaf 2022).</t>
  </si>
  <si>
    <t>Koppelkans lage nationale kosten (Leidraad)</t>
  </si>
  <si>
    <t>LNK (euro/ton CO2) Leidraad Startanalyse 2020</t>
  </si>
  <si>
    <t>Gemiddelde score</t>
  </si>
  <si>
    <t>Draagvlak (in progress)</t>
  </si>
  <si>
    <t>Draagvlak</t>
  </si>
  <si>
    <t>Draagvlak score</t>
  </si>
  <si>
    <t>MCA score</t>
  </si>
  <si>
    <t>CBS buurt</t>
  </si>
  <si>
    <t>Row Labels</t>
  </si>
  <si>
    <t>(blank)</t>
  </si>
  <si>
    <t>Grand Total</t>
  </si>
  <si>
    <t>Sum of aantal_inwoners</t>
  </si>
  <si>
    <t>Average of aantal_inwoners_65_jaar_en_ouder</t>
  </si>
  <si>
    <t>Average of aantal_inwoners_25_tot_45_jaar</t>
  </si>
  <si>
    <t>Average of aantal_woningen_bouwjaar_voor_1945</t>
  </si>
  <si>
    <t>Average of percentage_huurwoningen</t>
  </si>
  <si>
    <t>Average of percentage_koopwoningen</t>
  </si>
  <si>
    <t>Average of gemiddelde_woz_waarde_woning</t>
  </si>
  <si>
    <t>Average of aantal_inwoners_45_tot_65_jaar</t>
  </si>
  <si>
    <t>Column1</t>
  </si>
  <si>
    <t>Column2</t>
  </si>
  <si>
    <t>% woningen voor 1945</t>
  </si>
  <si>
    <t>WOZ</t>
  </si>
  <si>
    <t>cluster</t>
  </si>
  <si>
    <t>woz vanuit buurten-data</t>
  </si>
  <si>
    <t>woz berekend met statistieken per cluster</t>
  </si>
  <si>
    <t>MCA score (OUD)</t>
  </si>
  <si>
    <t>Average of gemiddelde_huishoudensgrootte</t>
  </si>
  <si>
    <t>Gemiddelde huishoudensgrootte</t>
  </si>
  <si>
    <t>00%-20%</t>
  </si>
  <si>
    <t>nvt</t>
  </si>
  <si>
    <t>40%-60%</t>
  </si>
  <si>
    <t>60%-100%</t>
  </si>
  <si>
    <t>20-40%</t>
  </si>
  <si>
    <t>40-60%</t>
  </si>
  <si>
    <t>00-20%</t>
  </si>
  <si>
    <t>Score afgerond</t>
  </si>
  <si>
    <t>Merendeel in 60%-80%</t>
  </si>
  <si>
    <t>40/60 tussen 0-20% en &gt;60%</t>
  </si>
  <si>
    <t>60/40 tussen 0-20% en &gt;60%</t>
  </si>
  <si>
    <t>50/50 tussen 00-20% en &gt;60%</t>
  </si>
  <si>
    <t>Wel 30% boven de 60%</t>
  </si>
  <si>
    <t>50/50 tussen 00-20% en &gt;40%</t>
  </si>
  <si>
    <t>Scores gebasseerd op de Slimme Wijken Tool van Enpuls. Waardes tot 40% krijgen score  0, tussen 40-60% score 1 en meer dan 60% krijgen een 2.</t>
  </si>
  <si>
    <t>obv Slimme Wijken Tool van Enpuls/adoptiegraad. &lt;40% = 0 ; tussen 40 en 60% = 1 ; &gt; 60% = 2</t>
  </si>
  <si>
    <t>0 = geen initiatieven (bekend), 1 = een initiatief (bekend), 2 = meerdere initatieven bekend</t>
  </si>
  <si>
    <t>v</t>
  </si>
  <si>
    <t>Bewonersinitiatief in Kort Haarlem + actieve VvE's</t>
  </si>
  <si>
    <t>Bleulandcomplex</t>
  </si>
  <si>
    <t>BUURTINITIATIEVEN &amp; DRAAGKRACHT</t>
  </si>
  <si>
    <t>€ / vermeden t co2. Zie Leidraad sheet. Grofweg: buurten met 30% laagste nationale kosten = 2, buurten met 30% hoogste laagste nationale kosten = 0, overig = 1</t>
  </si>
  <si>
    <t>Koppelkans  Buurtinitiatieven of bedrijveninitiatieven</t>
  </si>
  <si>
    <t>Koppelkans laagste nationale kosten (Leidraad - in progress)</t>
  </si>
  <si>
    <t>ONDERSCHEIDING DOEN</t>
  </si>
  <si>
    <t xml:space="preserve">Obv data gemeente. Start transformatie/nieuwbouw binnen 5 jaar, 0 = geen transformatie en/of nieuwbouw, 1 = een project, 2 = meerdere projecten. </t>
  </si>
  <si>
    <t>Ajourwoningen, VVE met hoge organisatiegraad, Energie Cooperatie Gouda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</si>
</sst>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000000"/>
      <name val="Segoe UI"/>
      <family val="2"/>
    </font>
    <font>
      <b/>
      <sz val="11"/>
      <color rgb="FF000000"/>
      <name val="Segoe UI"/>
      <family val="2"/>
    </font>
    <font>
      <sz val="11"/>
      <color rgb="FF9C0006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0C0C0"/>
        <bgColor rgb="FFC0C0C0"/>
      </patternFill>
    </fill>
    <fill>
      <patternFill patternType="solid">
        <fgColor rgb="FFFFC7CE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theme="4" tint="0.39997558519241921"/>
      </top>
      <bottom style="thin">
        <color rgb="FF000000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8" fillId="8" borderId="0" applyNumberFormat="0" applyBorder="0" applyAlignment="0" applyProtection="0"/>
  </cellStyleXfs>
  <cellXfs count="62">
    <xf numFmtId="0" fontId="0" fillId="0" borderId="0" xfId="0"/>
    <xf numFmtId="0" fontId="2" fillId="0" borderId="0" xfId="0" applyFont="1"/>
    <xf numFmtId="0" fontId="1" fillId="2" borderId="1" xfId="1"/>
    <xf numFmtId="0" fontId="2" fillId="0" borderId="0" xfId="0" applyFont="1" applyAlignment="1">
      <alignment wrapText="1"/>
    </xf>
    <xf numFmtId="0" fontId="1" fillId="3" borderId="1" xfId="1" applyFill="1"/>
    <xf numFmtId="0" fontId="5" fillId="0" borderId="0" xfId="0" applyFont="1"/>
    <xf numFmtId="0" fontId="2" fillId="0" borderId="0" xfId="0" applyFont="1" applyFill="1" applyBorder="1"/>
    <xf numFmtId="0" fontId="1" fillId="4" borderId="1" xfId="1" applyFill="1"/>
    <xf numFmtId="0" fontId="6" fillId="5" borderId="2" xfId="0" applyFont="1" applyFill="1" applyBorder="1" applyAlignment="1">
      <alignment vertical="center" wrapText="1"/>
    </xf>
    <xf numFmtId="0" fontId="6" fillId="6" borderId="2" xfId="0" applyFont="1" applyFill="1" applyBorder="1" applyAlignment="1">
      <alignment vertical="center" wrapText="1"/>
    </xf>
    <xf numFmtId="0" fontId="7" fillId="7" borderId="3" xfId="0" applyFont="1" applyFill="1" applyBorder="1" applyAlignment="1">
      <alignment horizontal="center" vertical="center"/>
    </xf>
    <xf numFmtId="0" fontId="0" fillId="0" borderId="0" xfId="0" applyFill="1"/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4" xfId="0" applyBorder="1" applyAlignment="1">
      <alignment vertical="center"/>
    </xf>
    <xf numFmtId="0" fontId="6" fillId="5" borderId="2" xfId="0" applyFont="1" applyFill="1" applyBorder="1" applyAlignment="1">
      <alignment vertical="center"/>
    </xf>
    <xf numFmtId="0" fontId="0" fillId="0" borderId="0" xfId="0" applyAlignment="1"/>
    <xf numFmtId="0" fontId="0" fillId="0" borderId="0" xfId="0" applyFill="1" applyBorder="1" applyAlignment="1"/>
    <xf numFmtId="1" fontId="0" fillId="0" borderId="0" xfId="0" applyNumberFormat="1"/>
    <xf numFmtId="0" fontId="2" fillId="0" borderId="0" xfId="0" applyFont="1" applyAlignment="1">
      <alignment horizontal="left" vertical="center" wrapText="1"/>
    </xf>
    <xf numFmtId="0" fontId="6" fillId="5" borderId="2" xfId="0" applyFont="1" applyFill="1" applyBorder="1" applyAlignment="1">
      <alignment wrapText="1"/>
    </xf>
    <xf numFmtId="0" fontId="6" fillId="6" borderId="2" xfId="0" applyFont="1" applyFill="1" applyBorder="1" applyAlignment="1">
      <alignment wrapText="1"/>
    </xf>
    <xf numFmtId="164" fontId="0" fillId="0" borderId="0" xfId="0" applyNumberFormat="1"/>
    <xf numFmtId="0" fontId="0" fillId="0" borderId="0" xfId="0" applyAlignment="1">
      <alignment wrapText="1"/>
    </xf>
    <xf numFmtId="0" fontId="6" fillId="6" borderId="2" xfId="0" applyFont="1" applyFill="1" applyBorder="1" applyAlignment="1"/>
    <xf numFmtId="1" fontId="0" fillId="0" borderId="0" xfId="0" applyNumberFormat="1" applyAlignment="1"/>
    <xf numFmtId="0" fontId="6" fillId="6" borderId="2" xfId="0" applyFont="1" applyFill="1" applyBorder="1" applyAlignment="1">
      <alignment vertical="center"/>
    </xf>
    <xf numFmtId="1" fontId="4" fillId="0" borderId="0" xfId="0" applyNumberFormat="1" applyFont="1"/>
    <xf numFmtId="1" fontId="5" fillId="0" borderId="0" xfId="0" applyNumberFormat="1" applyFont="1"/>
    <xf numFmtId="0" fontId="0" fillId="0" borderId="0" xfId="0" applyAlignment="1">
      <alignment horizontal="center" wrapText="1"/>
    </xf>
    <xf numFmtId="0" fontId="6" fillId="5" borderId="2" xfId="0" applyFont="1" applyFill="1" applyBorder="1" applyAlignment="1"/>
    <xf numFmtId="164" fontId="0" fillId="0" borderId="0" xfId="0" applyNumberFormat="1" applyAlignme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2" fontId="0" fillId="0" borderId="0" xfId="0" applyNumberFormat="1"/>
    <xf numFmtId="0" fontId="0" fillId="0" borderId="5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164" fontId="0" fillId="0" borderId="8" xfId="0" applyNumberFormat="1" applyBorder="1" applyAlignment="1">
      <alignment vertical="center" wrapText="1"/>
    </xf>
    <xf numFmtId="164" fontId="0" fillId="0" borderId="4" xfId="0" applyNumberFormat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2" xfId="0" applyBorder="1" applyAlignment="1">
      <alignment vertical="center" wrapText="1"/>
    </xf>
    <xf numFmtId="164" fontId="0" fillId="0" borderId="11" xfId="0" applyNumberFormat="1" applyBorder="1" applyAlignment="1">
      <alignment vertical="center" wrapText="1"/>
    </xf>
    <xf numFmtId="164" fontId="0" fillId="6" borderId="13" xfId="0" applyNumberFormat="1" applyFont="1" applyFill="1" applyBorder="1" applyAlignment="1">
      <alignment vertical="center" wrapText="1"/>
    </xf>
    <xf numFmtId="164" fontId="0" fillId="0" borderId="4" xfId="0" applyNumberFormat="1" applyFont="1" applyBorder="1" applyAlignment="1">
      <alignment vertical="center" wrapText="1"/>
    </xf>
    <xf numFmtId="164" fontId="0" fillId="6" borderId="4" xfId="0" applyNumberFormat="1" applyFont="1" applyFill="1" applyBorder="1" applyAlignment="1">
      <alignment vertical="center" wrapText="1"/>
    </xf>
    <xf numFmtId="164" fontId="8" fillId="8" borderId="4" xfId="2" applyNumberForma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9" fontId="0" fillId="0" borderId="0" xfId="0" applyNumberFormat="1"/>
    <xf numFmtId="1" fontId="0" fillId="0" borderId="11" xfId="0" applyNumberFormat="1" applyBorder="1" applyAlignment="1">
      <alignment vertical="center" wrapText="1"/>
    </xf>
    <xf numFmtId="1" fontId="1" fillId="4" borderId="1" xfId="1" applyNumberFormat="1" applyFill="1"/>
    <xf numFmtId="0" fontId="5" fillId="0" borderId="0" xfId="0" applyFont="1" applyAlignment="1">
      <alignment horizontal="center" vertical="center"/>
    </xf>
  </cellXfs>
  <cellStyles count="3">
    <cellStyle name="Invoer" xfId="1" builtinId="20"/>
    <cellStyle name="Ongeldig" xfId="2" builtinId="27"/>
    <cellStyle name="Standaard" xfId="0" builtinId="0"/>
  </cellStyles>
  <dxfs count="55">
    <dxf>
      <numFmt numFmtId="164" formatCode="0.0"/>
    </dxf>
    <dxf>
      <numFmt numFmtId="164" formatCode="0.0"/>
    </dxf>
    <dxf>
      <numFmt numFmtId="164" formatCode="0.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"/>
      <fill>
        <patternFill patternType="solid">
          <fgColor theme="4" tint="0.79998168889431442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64" formatCode="0.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border outline="0">
        <left style="thin">
          <color rgb="FF7F7F7F"/>
        </left>
      </border>
    </dxf>
    <dxf>
      <numFmt numFmtId="1" formatCode="0"/>
      <fill>
        <patternFill patternType="solid">
          <fgColor indexed="64"/>
          <bgColor rgb="FFFFFF00"/>
        </patternFill>
      </fill>
    </dxf>
    <dxf>
      <border outline="0">
        <right style="thin">
          <color rgb="FF7F7F7F"/>
        </right>
      </border>
    </dxf>
    <dxf>
      <border outline="0">
        <left style="thin">
          <color rgb="FF7F7F7F"/>
        </left>
      </border>
    </dxf>
    <dxf>
      <fill>
        <patternFill patternType="solid">
          <fgColor indexed="64"/>
          <bgColor rgb="FFFFFF00"/>
        </patternFill>
      </fill>
    </dxf>
    <dxf>
      <border outline="0">
        <right style="thin">
          <color rgb="FF7F7F7F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theme="8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" formatCode="0"/>
      <alignment horizontal="general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 outline="0">
        <left/>
        <right style="thin">
          <color rgb="FF000000"/>
        </right>
        <top style="thin">
          <color rgb="FF000000"/>
        </top>
        <bottom/>
      </border>
    </dxf>
    <dxf>
      <alignment horizontal="general" vertical="center" textRotation="0" wrapText="0" indent="0" justifyLastLine="0" shrinkToFit="0" readingOrder="0"/>
      <border diagonalUp="0" diagonalDown="0">
        <left/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general" vertical="center" textRotation="0" wrapText="0" indent="0" justifyLastLine="0" shrinkToFit="0" readingOrder="0"/>
    </dxf>
    <dxf>
      <border outline="0">
        <bottom style="thin">
          <color rgb="FF000000"/>
        </bottom>
      </border>
    </dxf>
    <dxf>
      <alignment horizontal="general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5</xdr:col>
      <xdr:colOff>722847</xdr:colOff>
      <xdr:row>60</xdr:row>
      <xdr:rowOff>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8100" y="4991100"/>
          <a:ext cx="9676347" cy="685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3047999</xdr:colOff>
      <xdr:row>42</xdr:row>
      <xdr:rowOff>84666</xdr:rowOff>
    </xdr:from>
    <xdr:to>
      <xdr:col>9</xdr:col>
      <xdr:colOff>715790</xdr:colOff>
      <xdr:row>77</xdr:row>
      <xdr:rowOff>28221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9" y="9976555"/>
          <a:ext cx="9697986" cy="685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14</xdr:col>
      <xdr:colOff>179336</xdr:colOff>
      <xdr:row>63</xdr:row>
      <xdr:rowOff>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7200" y="5143500"/>
          <a:ext cx="9697986" cy="685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12700</xdr:colOff>
      <xdr:row>9</xdr:row>
      <xdr:rowOff>50800</xdr:rowOff>
    </xdr:from>
    <xdr:to>
      <xdr:col>32</xdr:col>
      <xdr:colOff>287286</xdr:colOff>
      <xdr:row>34</xdr:row>
      <xdr:rowOff>50800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0" y="2324100"/>
          <a:ext cx="9697986" cy="68580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édric Deverchere" id="{A848C2DA-D5A6-E24B-9386-103EF669A0CB}" userId="3d2724ce68a0c64a" providerId="Windows Live"/>
</personList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ura van de Kar" refreshedDate="44152.65351851852" createdVersion="6" refreshedVersion="6" minRefreshableVersion="3" recordCount="1935">
  <cacheSource type="worksheet">
    <worksheetSource name="Table1"/>
  </cacheSource>
  <cacheFields count="131">
    <cacheField name="buurtcode" numFmtId="0">
      <sharedItems/>
    </cacheField>
    <cacheField name="buurtnaam" numFmtId="0">
      <sharedItems/>
    </cacheField>
    <cacheField name="Cluster" numFmtId="0">
      <sharedItems containsBlank="1" count="20">
        <s v="Kort Haarlem + Kadenbuurt"/>
        <s v="Plaswijck (incl. Mammoet)"/>
        <s v="Ouwe Gouwe + Stationsgebied"/>
        <s v="Middenwillens + Goudse Hout"/>
        <s v="Oosterwei + Vreewijk"/>
        <s v="Nieuwe Park Oost + West"/>
        <s v="Goverwelle overig"/>
        <m/>
        <s v="Goudse Poort"/>
        <s v="Korte Akkeren overig"/>
        <s v="Korte Akkeren Oud/Kromme Gouwe"/>
        <s v="Westergouwe/Oostpolder"/>
        <s v="Bloemendaal overig"/>
        <s v="Bloemendaal West/Spoorzone"/>
        <s v="Centrum + ring"/>
        <s v="Sportbuurt + Molenbuurt"/>
        <s v="Achterwillenseweg"/>
        <s v="Stolwijkersluis"/>
        <s v="Voorwillenseweg + W Venteweg"/>
        <s v="Slagenbuurt"/>
      </sharedItems>
    </cacheField>
    <cacheField name="aantal_inwoners" numFmtId="0">
      <sharedItems containsSemiMixedTypes="0" containsString="0" containsNumber="1" containsInteger="1" minValue="0" maxValue="285" count="46">
        <n v="15"/>
        <n v="65"/>
        <n v="110"/>
        <n v="95"/>
        <n v="70"/>
        <n v="45"/>
        <n v="160"/>
        <n v="140"/>
        <n v="30"/>
        <n v="75"/>
        <n v="80"/>
        <n v="105"/>
        <n v="85"/>
        <n v="50"/>
        <n v="35"/>
        <n v="90"/>
        <n v="125"/>
        <n v="120"/>
        <n v="130"/>
        <n v="145"/>
        <n v="150"/>
        <n v="135"/>
        <n v="60"/>
        <n v="0"/>
        <n v="55"/>
        <n v="25"/>
        <n v="40"/>
        <n v="100"/>
        <n v="10"/>
        <n v="20"/>
        <n v="165"/>
        <n v="200"/>
        <n v="115"/>
        <n v="5"/>
        <n v="230"/>
        <n v="215"/>
        <n v="175"/>
        <n v="185"/>
        <n v="235"/>
        <n v="170"/>
        <n v="285"/>
        <n v="205"/>
        <n v="155"/>
        <n v="180"/>
        <n v="245"/>
        <n v="190"/>
      </sharedItems>
    </cacheField>
    <cacheField name="aantal_mannen" numFmtId="0">
      <sharedItems containsSemiMixedTypes="0" containsString="0" containsNumber="1" containsInteger="1" minValue="0" maxValue="130"/>
    </cacheField>
    <cacheField name="aantal_vrouwen" numFmtId="0">
      <sharedItems containsSemiMixedTypes="0" containsString="0" containsNumber="1" containsInteger="1" minValue="0" maxValue="155"/>
    </cacheField>
    <cacheField name="aantal_inwoners_0_tot_15_jaar" numFmtId="0">
      <sharedItems containsSemiMixedTypes="0" containsString="0" containsNumber="1" containsInteger="1" minValue="0" maxValue="80"/>
    </cacheField>
    <cacheField name="aantal_inwoners_15_tot_25_jaar" numFmtId="0">
      <sharedItems containsSemiMixedTypes="0" containsString="0" containsNumber="1" containsInteger="1" minValue="0" maxValue="120"/>
    </cacheField>
    <cacheField name="aantal_inwoners_25_tot_45_jaar" numFmtId="0">
      <sharedItems containsSemiMixedTypes="0" containsString="0" containsNumber="1" containsInteger="1" minValue="0" maxValue="90"/>
    </cacheField>
    <cacheField name="aantal_inwoners_45_tot_65_jaar" numFmtId="0">
      <sharedItems containsSemiMixedTypes="0" containsString="0" containsNumber="1" containsInteger="1" minValue="0" maxValue="80"/>
    </cacheField>
    <cacheField name="aantal_inwoners_65_jaar_en_ouder" numFmtId="0">
      <sharedItems containsSemiMixedTypes="0" containsString="0" containsNumber="1" containsInteger="1" minValue="0" maxValue="155"/>
    </cacheField>
    <cacheField name="aantal_geboorten" numFmtId="0">
      <sharedItems containsSemiMixedTypes="0" containsString="0" containsNumber="1" containsInteger="1" minValue="0" maxValue="5"/>
    </cacheField>
    <cacheField name="percentage_nederlandse_achtergrond" numFmtId="0">
      <sharedItems containsSemiMixedTypes="0" containsString="0" containsNumber="1" containsInteger="1" minValue="0" maxValue="100"/>
    </cacheField>
    <cacheField name="percentage_westerse_migr_achtergr" numFmtId="0">
      <sharedItems containsSemiMixedTypes="0" containsString="0" containsNumber="1" containsInteger="1" minValue="0" maxValue="40"/>
    </cacheField>
    <cacheField name="percentage_niet_westerse_migr_achtergr" numFmtId="0">
      <sharedItems containsSemiMixedTypes="0" containsString="0" containsNumber="1" containsInteger="1" minValue="0" maxValue="80"/>
    </cacheField>
    <cacheField name="aantal_part_huishoudens" numFmtId="0">
      <sharedItems containsSemiMixedTypes="0" containsString="0" containsNumber="1" containsInteger="1" minValue="0" maxValue="160"/>
    </cacheField>
    <cacheField name="aantal_eenpersoonshuishoudens" numFmtId="0">
      <sharedItems containsSemiMixedTypes="0" containsString="0" containsNumber="1" containsInteger="1" minValue="0" maxValue="115"/>
    </cacheField>
    <cacheField name="aantal_meerpersoonshuishoudens_zonder_kind" numFmtId="0">
      <sharedItems containsSemiMixedTypes="0" containsString="0" containsNumber="1" containsInteger="1" minValue="0" maxValue="65"/>
    </cacheField>
    <cacheField name="aantal_eenouderhuishoudens" numFmtId="0">
      <sharedItems containsSemiMixedTypes="0" containsString="0" containsNumber="1" containsInteger="1" minValue="0" maxValue="25"/>
    </cacheField>
    <cacheField name="aantal_tweeouderhuishoudens" numFmtId="0">
      <sharedItems containsSemiMixedTypes="0" containsString="0" containsNumber="1" containsInteger="1" minValue="0" maxValue="40"/>
    </cacheField>
    <cacheField name="gemiddelde_huishoudensgrootte" numFmtId="0">
      <sharedItems containsSemiMixedTypes="0" containsString="0" containsNumber="1" minValue="0" maxValue="4.3"/>
    </cacheField>
    <cacheField name="aantal_woningen" numFmtId="0">
      <sharedItems containsSemiMixedTypes="0" containsString="0" containsNumber="1" containsInteger="1" minValue="0" maxValue="160"/>
    </cacheField>
    <cacheField name="aantal_woningen_bouwjaar_voor_1945" numFmtId="0">
      <sharedItems containsSemiMixedTypes="0" containsString="0" containsNumber="1" containsInteger="1" minValue="0" maxValue="85"/>
    </cacheField>
    <cacheField name="aantal_woningen_bouwjaar_45_tot_65" numFmtId="0">
      <sharedItems containsSemiMixedTypes="0" containsString="0" containsNumber="1" containsInteger="1" minValue="0" maxValue="100"/>
    </cacheField>
    <cacheField name="aantal_woningen_bouwjaar_65_tot_75" numFmtId="0">
      <sharedItems containsSemiMixedTypes="0" containsString="0" containsNumber="1" containsInteger="1" minValue="0" maxValue="115"/>
    </cacheField>
    <cacheField name="aantal_woningen_bouwjaar_75_tot_85" numFmtId="0">
      <sharedItems containsSemiMixedTypes="0" containsString="0" containsNumber="1" containsInteger="1" minValue="0" maxValue="160"/>
    </cacheField>
    <cacheField name="aantal_woningen_bouwjaar_85_tot_95" numFmtId="0">
      <sharedItems containsSemiMixedTypes="0" containsString="0" containsNumber="1" containsInteger="1" minValue="0" maxValue="75"/>
    </cacheField>
    <cacheField name="aantal_woningen_bouwjaar_95_tot_05" numFmtId="0">
      <sharedItems containsSemiMixedTypes="0" containsString="0" containsNumber="1" containsInteger="1" minValue="0" maxValue="130"/>
    </cacheField>
    <cacheField name="aantal_woningen_bouwjaar_05_tot_15" numFmtId="0">
      <sharedItems containsSemiMixedTypes="0" containsString="0" containsNumber="1" containsInteger="1" minValue="0" maxValue="120"/>
    </cacheField>
    <cacheField name="aantal_woningen_bouwjaar_15_en_later" numFmtId="0">
      <sharedItems containsSemiMixedTypes="0" containsString="0" containsNumber="1" containsInteger="1" minValue="0" maxValue="50"/>
    </cacheField>
    <cacheField name="percentage_huurwoningen" numFmtId="0">
      <sharedItems containsSemiMixedTypes="0" containsString="0" containsNumber="1" containsInteger="1" minValue="0" maxValue="100"/>
    </cacheField>
    <cacheField name="percentage_koopwoningen" numFmtId="0">
      <sharedItems containsSemiMixedTypes="0" containsString="0" containsNumber="1" containsInteger="1" minValue="0" maxValue="100"/>
    </cacheField>
    <cacheField name="aantal_huurwoningen_in_bezit_woningcorporaties" numFmtId="0">
      <sharedItems containsSemiMixedTypes="0" containsString="0" containsNumber="1" containsInteger="1" minValue="0" maxValue="160"/>
    </cacheField>
    <cacheField name="aantal_meergezins_woningen" numFmtId="0">
      <sharedItems containsSemiMixedTypes="0" containsString="0" containsNumber="1" containsInteger="1" minValue="0" maxValue="160"/>
    </cacheField>
    <cacheField name="aantal_niet_bewoonde_woningen" numFmtId="0">
      <sharedItems containsSemiMixedTypes="0" containsString="0" containsNumber="1" containsInteger="1" minValue="0" maxValue="50"/>
    </cacheField>
    <cacheField name="gemiddelde_woz_waarde_woning" numFmtId="0">
      <sharedItems containsSemiMixedTypes="0" containsString="0" containsNumber="1" containsInteger="1" minValue="0" maxValue="786"/>
    </cacheField>
    <cacheField name="gemiddeld_gasverbruik_woning" numFmtId="0">
      <sharedItems containsSemiMixedTypes="0" containsString="0" containsNumber="1" containsInteger="1" minValue="0" maxValue="3450"/>
    </cacheField>
    <cacheField name="gemiddeld_elektriciteitsverbruik_woning" numFmtId="0">
      <sharedItems containsSemiMixedTypes="0" containsString="0" containsNumber="1" containsInteger="1" minValue="0" maxValue="6360"/>
    </cacheField>
    <cacheField name="mediaan_inkomen_huishouden" numFmtId="0">
      <sharedItems/>
    </cacheField>
    <cacheField name="aantal_personen_met_uitkering_onder_aowlft" numFmtId="0">
      <sharedItems containsSemiMixedTypes="0" containsString="0" containsNumber="1" containsInteger="1" minValue="0" maxValue="60"/>
    </cacheField>
    <cacheField name="grote_supermarkt_gemiddelde_afstand_in_km" numFmtId="0">
      <sharedItems containsSemiMixedTypes="0" containsString="0" containsNumber="1" minValue="0" maxValue="4.2"/>
    </cacheField>
    <cacheField name="grote_supermarkt_aantal_binnen_1_km" numFmtId="0">
      <sharedItems containsSemiMixedTypes="0" containsString="0" containsNumber="1" minValue="0" maxValue="4.3"/>
    </cacheField>
    <cacheField name="grote_supermarkt_aantal_binnen_3_km" numFmtId="0">
      <sharedItems containsSemiMixedTypes="0" containsString="0" containsNumber="1" minValue="0" maxValue="18"/>
    </cacheField>
    <cacheField name="grote_supermarkt_aantal_binnen_5_km" numFmtId="0">
      <sharedItems containsSemiMixedTypes="0" containsString="0" containsNumber="1" minValue="0" maxValue="24"/>
    </cacheField>
    <cacheField name="winkels_ov_dagelijkse_levensm_gem_afst_in_km" numFmtId="0">
      <sharedItems containsSemiMixedTypes="0" containsString="0" containsNumber="1" minValue="0" maxValue="4"/>
    </cacheField>
    <cacheField name="winkels_ov_dagel_levensm_aantal_binnen_1_km" numFmtId="0">
      <sharedItems containsSemiMixedTypes="0" containsString="0" containsNumber="1" minValue="0" maxValue="51.5"/>
    </cacheField>
    <cacheField name="winkels_ov_dagel_levensm_aantal_binnen_3_km" numFmtId="0">
      <sharedItems containsSemiMixedTypes="0" containsString="0" containsNumber="1" minValue="0" maxValue="98"/>
    </cacheField>
    <cacheField name="winkels_ov_dagel_levensm_aantal_binnen_5_km" numFmtId="0">
      <sharedItems containsSemiMixedTypes="0" containsString="0" containsNumber="1" minValue="0" maxValue="115"/>
    </cacheField>
    <cacheField name="warenhuis_gemiddelde_afstand_in_km" numFmtId="0">
      <sharedItems containsSemiMixedTypes="0" containsString="0" containsNumber="1" minValue="0" maxValue="4.7"/>
    </cacheField>
    <cacheField name="warenhuis_aantal_binnen_5_km" numFmtId="0">
      <sharedItems containsSemiMixedTypes="0" containsString="0" containsNumber="1" minValue="0" maxValue="3"/>
    </cacheField>
    <cacheField name="warenhuis_aantal_binnen_10_km" numFmtId="0">
      <sharedItems containsSemiMixedTypes="0" containsString="0" containsNumber="1" minValue="0" maxValue="6"/>
    </cacheField>
    <cacheField name="warenhuis_aantal_binnen_20_km" numFmtId="0">
      <sharedItems containsSemiMixedTypes="0" containsString="0" containsNumber="1" minValue="0" maxValue="26"/>
    </cacheField>
    <cacheField name="cafe_gemiddelde_afstand_in_km" numFmtId="0">
      <sharedItems containsSemiMixedTypes="0" containsString="0" containsNumber="1" minValue="0" maxValue="3"/>
    </cacheField>
    <cacheField name="cafe_aantal_binnen_1_km" numFmtId="0">
      <sharedItems containsSemiMixedTypes="0" containsString="0" containsNumber="1" minValue="0" maxValue="27.1"/>
    </cacheField>
    <cacheField name="cafe_aantal_binnen_3_km" numFmtId="0">
      <sharedItems containsSemiMixedTypes="0" containsString="0" containsNumber="1" minValue="0" maxValue="31.2"/>
    </cacheField>
    <cacheField name="cafe_aantal_binnen_5_km" numFmtId="0">
      <sharedItems containsSemiMixedTypes="0" containsString="0" containsNumber="1" minValue="0" maxValue="37"/>
    </cacheField>
    <cacheField name="cafetaria_gemiddelde_afstand_in_km" numFmtId="0">
      <sharedItems containsSemiMixedTypes="0" containsString="0" containsNumber="1" minValue="0" maxValue="2.4"/>
    </cacheField>
    <cacheField name="cafetaria_aantal_binnen_1_km" numFmtId="0">
      <sharedItems containsSemiMixedTypes="0" containsString="0" containsNumber="1" minValue="0" maxValue="40.9"/>
    </cacheField>
    <cacheField name="cafetaria_aantal_binnen_3_km" numFmtId="0">
      <sharedItems containsSemiMixedTypes="0" containsString="0" containsNumber="1" minValue="0" maxValue="59.8"/>
    </cacheField>
    <cacheField name="cafetaria_aantal_binnen_5_km" numFmtId="0">
      <sharedItems containsSemiMixedTypes="0" containsString="0" containsNumber="1" minValue="0" maxValue="72.599999999999994"/>
    </cacheField>
    <cacheField name="hotel_gemiddelde_afstand_in_km" numFmtId="0">
      <sharedItems containsSemiMixedTypes="0" containsString="0" containsNumber="1" minValue="0" maxValue="3.9"/>
    </cacheField>
    <cacheField name="hotel_aantal_binnen_5_km" numFmtId="0">
      <sharedItems containsSemiMixedTypes="0" containsString="0" containsNumber="1" minValue="0" maxValue="5"/>
    </cacheField>
    <cacheField name="hotel_aantal_binnen_10_km" numFmtId="0">
      <sharedItems containsSemiMixedTypes="0" containsString="0" containsNumber="1" minValue="0" maxValue="9"/>
    </cacheField>
    <cacheField name="hotel_aantal_binnen_20_km" numFmtId="0">
      <sharedItems containsSemiMixedTypes="0" containsString="0" containsNumber="1" minValue="0" maxValue="66"/>
    </cacheField>
    <cacheField name="restaurant_gemiddelde_afstand_in_km" numFmtId="0">
      <sharedItems containsSemiMixedTypes="0" containsString="0" containsNumber="1" minValue="0" maxValue="1.7"/>
    </cacheField>
    <cacheField name="restaurant_aantal_binnen_1_km" numFmtId="0">
      <sharedItems containsSemiMixedTypes="0" containsString="0" containsNumber="1" minValue="0" maxValue="49.4"/>
    </cacheField>
    <cacheField name="restaurant_aantal_binnen_3_km" numFmtId="0">
      <sharedItems containsSemiMixedTypes="0" containsString="0" containsNumber="1" minValue="0" maxValue="68"/>
    </cacheField>
    <cacheField name="restaurant_aantal_binnen_5_km" numFmtId="0">
      <sharedItems containsSemiMixedTypes="0" containsString="0" containsNumber="1" minValue="0" maxValue="89.5"/>
    </cacheField>
    <cacheField name="buitenschoolse_opvang_gem_afstand_in_km" numFmtId="0">
      <sharedItems containsSemiMixedTypes="0" containsString="0" containsNumber="1" minValue="0" maxValue="3.8"/>
    </cacheField>
    <cacheField name="buitenschoolse_opvang_aantal_binnen_1_km" numFmtId="0">
      <sharedItems containsSemiMixedTypes="0" containsString="0" containsNumber="1" minValue="0" maxValue="7"/>
    </cacheField>
    <cacheField name="buitenschoolse_opvang_aantal_binnen_3_km" numFmtId="0">
      <sharedItems containsSemiMixedTypes="0" containsString="0" containsNumber="1" minValue="0" maxValue="23"/>
    </cacheField>
    <cacheField name="buitenschoolse_opvang_aantal_binnen_5_km" numFmtId="0">
      <sharedItems containsSemiMixedTypes="0" containsString="0" containsNumber="1" minValue="0" maxValue="27"/>
    </cacheField>
    <cacheField name="kinderdagverblijf_gemiddelde_afstand_in_km" numFmtId="0">
      <sharedItems containsSemiMixedTypes="0" containsString="0" containsNumber="1" minValue="0" maxValue="3.3"/>
    </cacheField>
    <cacheField name="kinderdagverblijf_aantal_binnen_1_km" numFmtId="0">
      <sharedItems containsSemiMixedTypes="0" containsString="0" containsNumber="1" minValue="0" maxValue="7.1"/>
    </cacheField>
    <cacheField name="kinderdagverblijf_aantal_binnen_3_km" numFmtId="0">
      <sharedItems containsSemiMixedTypes="0" containsString="0" containsNumber="1" minValue="0" maxValue="22"/>
    </cacheField>
    <cacheField name="kinderdagverblijf_aantal_binnen_5_km" numFmtId="0">
      <sharedItems containsSemiMixedTypes="0" containsString="0" containsNumber="1" minValue="0" maxValue="27"/>
    </cacheField>
    <cacheField name="brandweerkazerne_gemiddelde_afstand_in_km" numFmtId="0">
      <sharedItems containsSemiMixedTypes="0" containsString="0" containsNumber="1" minValue="0" maxValue="4.7"/>
    </cacheField>
    <cacheField name="oprit_hoofdverkeersweg_gemiddelde_afstand_in_km" numFmtId="0">
      <sharedItems containsSemiMixedTypes="0" containsString="0" containsNumber="1" minValue="0" maxValue="3.9"/>
    </cacheField>
    <cacheField name="overstapstation_gemiddelde_afstand_in_km" numFmtId="0">
      <sharedItems containsSemiMixedTypes="0" containsString="0" containsNumber="1" minValue="0" maxValue="5.6"/>
    </cacheField>
    <cacheField name="treinstation_gemiddelde_afstand_in_km" numFmtId="0">
      <sharedItems containsSemiMixedTypes="0" containsString="0" containsNumber="1" minValue="0" maxValue="4.5999999999999996"/>
    </cacheField>
    <cacheField name="attractiepark_gemiddelde_afstand_in_km" numFmtId="0">
      <sharedItems containsSemiMixedTypes="0" containsString="0" containsNumber="1" minValue="0" maxValue="6.6"/>
    </cacheField>
    <cacheField name="attractiepark_aantal_binnen_10_km" numFmtId="0">
      <sharedItems containsSemiMixedTypes="0" containsString="0" containsNumber="1" containsInteger="1" minValue="0" maxValue="2"/>
    </cacheField>
    <cacheField name="attractiepark_aantal_binnen_20_km" numFmtId="0">
      <sharedItems containsSemiMixedTypes="0" containsString="0" containsNumber="1" minValue="0" maxValue="12"/>
    </cacheField>
    <cacheField name="attractiepark_aantal_binnen_50_km" numFmtId="0">
      <sharedItems containsSemiMixedTypes="0" containsString="0" containsNumber="1" minValue="0" maxValue="55"/>
    </cacheField>
    <cacheField name="bioscoop_gemiddelde_afstand_in_km" numFmtId="0">
      <sharedItems containsSemiMixedTypes="0" containsString="0" containsNumber="1" minValue="0" maxValue="4.4000000000000004"/>
    </cacheField>
    <cacheField name="bioscoop_aantal_binnen_5_km" numFmtId="0">
      <sharedItems containsSemiMixedTypes="0" containsString="0" containsNumber="1" minValue="0" maxValue="2"/>
    </cacheField>
    <cacheField name="bioscoop_aantal_binnen_10_km" numFmtId="0">
      <sharedItems containsSemiMixedTypes="0" containsString="0" containsNumber="1" minValue="0" maxValue="3"/>
    </cacheField>
    <cacheField name="bioscoop_aantal_binnen_20_km" numFmtId="0">
      <sharedItems containsSemiMixedTypes="0" containsString="0" containsNumber="1" minValue="0" maxValue="9"/>
    </cacheField>
    <cacheField name="museum_gemiddelde_afstand_in_km" numFmtId="0">
      <sharedItems containsSemiMixedTypes="0" containsString="0" containsNumber="1" minValue="0" maxValue="5.0999999999999996"/>
    </cacheField>
    <cacheField name="museum_gemiddeld_aantal_binnen_5_km" numFmtId="0">
      <sharedItems containsSemiMixedTypes="0" containsString="0" containsNumber="1" minValue="0" maxValue="3"/>
    </cacheField>
    <cacheField name="museum_gemiddeld_aantal_binnen_10_km" numFmtId="0">
      <sharedItems containsSemiMixedTypes="0" containsString="0" containsNumber="1" minValue="0" maxValue="5"/>
    </cacheField>
    <cacheField name="museum_gemiddeld_aantal_binnen_20_km" numFmtId="0">
      <sharedItems containsSemiMixedTypes="0" containsString="0" containsNumber="1" minValue="0" maxValue="29"/>
    </cacheField>
    <cacheField name="theater_gemiddelde_afstand_in_km" numFmtId="0">
      <sharedItems containsSemiMixedTypes="0" containsString="0" containsNumber="1" minValue="0" maxValue="4.9000000000000004"/>
    </cacheField>
    <cacheField name="theater_aantal_binnen_5_km" numFmtId="0">
      <sharedItems containsSemiMixedTypes="0" containsString="0" containsNumber="1" minValue="0" maxValue="2"/>
    </cacheField>
    <cacheField name="theater_aantal_binnen_10_km" numFmtId="0">
      <sharedItems containsSemiMixedTypes="0" containsString="0" containsNumber="1" minValue="0" maxValue="4"/>
    </cacheField>
    <cacheField name="theater_aantal_binnen_20_km" numFmtId="0">
      <sharedItems containsSemiMixedTypes="0" containsString="0" containsNumber="1" minValue="0" maxValue="20"/>
    </cacheField>
    <cacheField name="bibliotheek_gemiddelde_afstand_in_km" numFmtId="0">
      <sharedItems containsSemiMixedTypes="0" containsString="0" containsNumber="1" minValue="0" maxValue="4.2"/>
    </cacheField>
    <cacheField name="kunstijsbaan_gemiddelde_afstand_in_km" numFmtId="0">
      <sharedItems containsSemiMixedTypes="0" containsString="0" containsNumber="1" minValue="0" maxValue="20.9"/>
    </cacheField>
    <cacheField name="sauna_gemiddelde_afstand_in_km" numFmtId="0">
      <sharedItems containsSemiMixedTypes="0" containsString="0" containsNumber="1" minValue="0" maxValue="5.4"/>
    </cacheField>
    <cacheField name="zonnebank_gemiddelde_afstand_in_km" numFmtId="0">
      <sharedItems containsSemiMixedTypes="0" containsString="0" containsNumber="1" minValue="0" maxValue="5.2"/>
    </cacheField>
    <cacheField name="zwembad_gemiddelde_afstand_in_km" numFmtId="0">
      <sharedItems containsSemiMixedTypes="0" containsString="0" containsNumber="1" minValue="0" maxValue="6.4"/>
    </cacheField>
    <cacheField name="basisonderwijs_gemiddelde_afstand_in_km" numFmtId="0">
      <sharedItems containsSemiMixedTypes="0" containsString="0" containsNumber="1" minValue="0" maxValue="3.8"/>
    </cacheField>
    <cacheField name="basisonderwijs_aantal_binnen_1_km" numFmtId="0">
      <sharedItems containsSemiMixedTypes="0" containsString="0" containsNumber="1" minValue="0" maxValue="7"/>
    </cacheField>
    <cacheField name="basisonderwijs_aantal_binnen_3_km" numFmtId="0">
      <sharedItems containsSemiMixedTypes="0" containsString="0" containsNumber="1" minValue="0" maxValue="20"/>
    </cacheField>
    <cacheField name="basisonderwijs_aantal_binnen_5_km" numFmtId="0">
      <sharedItems containsSemiMixedTypes="0" containsString="0" containsNumber="1" minValue="0" maxValue="26"/>
    </cacheField>
    <cacheField name="havo_vwo_gemiddelde_afstand_in_km" numFmtId="0">
      <sharedItems containsSemiMixedTypes="0" containsString="0" containsNumber="1" minValue="0" maxValue="4.9000000000000004"/>
    </cacheField>
    <cacheField name="havo_vwo_aantal_binnen_3_km" numFmtId="0">
      <sharedItems containsSemiMixedTypes="0" containsString="0" containsNumber="1" minValue="0" maxValue="5"/>
    </cacheField>
    <cacheField name="havo_vwo_aantal_binnen_5_km" numFmtId="0">
      <sharedItems containsSemiMixedTypes="0" containsString="0" containsNumber="1" minValue="0" maxValue="6"/>
    </cacheField>
    <cacheField name="havo_vwo_aantal_binnen_10_km" numFmtId="0">
      <sharedItems containsSemiMixedTypes="0" containsString="0" containsNumber="1" minValue="0" maxValue="8"/>
    </cacheField>
    <cacheField name="vmbo_gemiddelde_afstand_in_km" numFmtId="0">
      <sharedItems containsSemiMixedTypes="0" containsString="0" containsNumber="1" minValue="0" maxValue="4.8"/>
    </cacheField>
    <cacheField name="vmbo_aantal_binnen_3_km" numFmtId="0">
      <sharedItems containsSemiMixedTypes="0" containsString="0" containsNumber="1" minValue="0" maxValue="6"/>
    </cacheField>
    <cacheField name="vmbo_aantal_binnen_5_km" numFmtId="0">
      <sharedItems containsSemiMixedTypes="0" containsString="0" containsNumber="1" minValue="0" maxValue="7"/>
    </cacheField>
    <cacheField name="vmbo_aantal_binnen_10_km" numFmtId="0">
      <sharedItems containsSemiMixedTypes="0" containsString="0" containsNumber="1" minValue="0" maxValue="10"/>
    </cacheField>
    <cacheField name="voortgezet_onderwijs_gem_afstand_in_km" numFmtId="0">
      <sharedItems containsSemiMixedTypes="0" containsString="0" containsNumber="1" minValue="0" maxValue="4.4000000000000004"/>
    </cacheField>
    <cacheField name="voortgezet_onderwijs_aantal_binnen_3_km" numFmtId="0">
      <sharedItems containsSemiMixedTypes="0" containsString="0" containsNumber="1" minValue="0" maxValue="9"/>
    </cacheField>
    <cacheField name="voortgezet_onderwijs_aantal_binnen_5_km" numFmtId="0">
      <sharedItems containsSemiMixedTypes="0" containsString="0" containsNumber="1" minValue="0" maxValue="10"/>
    </cacheField>
    <cacheField name="voortgezet_onderwijs_aantal_binnen_10_km" numFmtId="0">
      <sharedItems containsSemiMixedTypes="0" containsString="0" containsNumber="1" minValue="0" maxValue="14"/>
    </cacheField>
    <cacheField name="huisartsenpraktijk_gemiddelde_afstand_in_km" numFmtId="0">
      <sharedItems containsSemiMixedTypes="0" containsString="0" containsNumber="1" minValue="0" maxValue="3.8"/>
    </cacheField>
    <cacheField name="huisartsenpraktijk_aantal_binnen_1_km" numFmtId="0">
      <sharedItems containsSemiMixedTypes="0" containsString="0" containsNumber="1" minValue="0" maxValue="7"/>
    </cacheField>
    <cacheField name="huisartsenpraktijk_aantal_binnen_3_km" numFmtId="0">
      <sharedItems containsSemiMixedTypes="0" containsString="0" containsNumber="1" minValue="0" maxValue="16"/>
    </cacheField>
    <cacheField name="huisartsenpraktijk_aantal_binnen_5_km" numFmtId="0">
      <sharedItems containsSemiMixedTypes="0" containsString="0" containsNumber="1" minValue="0" maxValue="21"/>
    </cacheField>
    <cacheField name="ziekenhuis_excl_buitenpolikliniek_gem_afst_in_km" numFmtId="0">
      <sharedItems containsSemiMixedTypes="0" containsString="0" containsNumber="1" minValue="0" maxValue="5.3"/>
    </cacheField>
    <cacheField name="ziekenhuis_excl_buitenpoli_aantal_binnen_5_km" numFmtId="0">
      <sharedItems containsSemiMixedTypes="0" containsString="0" containsNumber="1" containsInteger="1" minValue="0" maxValue="1"/>
    </cacheField>
    <cacheField name="ziekenhuis_excl_buitenpoli_aantal_binnen_10_km" numFmtId="0">
      <sharedItems containsSemiMixedTypes="0" containsString="0" containsNumber="1" containsInteger="1" minValue="0" maxValue="1"/>
    </cacheField>
    <cacheField name="ziekenhuis_excl_buitenpoli_aantal_binnen_20_km" numFmtId="0">
      <sharedItems containsSemiMixedTypes="0" containsString="0" containsNumber="1" minValue="0" maxValue="8"/>
    </cacheField>
    <cacheField name="ziekenhuis_incl_buitenpolikliniek_gem_afst_in_km" numFmtId="0">
      <sharedItems containsSemiMixedTypes="0" containsString="0" containsNumber="1" minValue="0" maxValue="5.3"/>
    </cacheField>
    <cacheField name="ziekenhuis_incl_buitenpoli_aantal_binnen_5_km" numFmtId="0">
      <sharedItems containsSemiMixedTypes="0" containsString="0" containsNumber="1" containsInteger="1" minValue="0" maxValue="1"/>
    </cacheField>
    <cacheField name="ziekenhuis_incl_buitenpoli_aantal_binnen_10_km" numFmtId="0">
      <sharedItems containsSemiMixedTypes="0" containsString="0" containsNumber="1" minValue="0" maxValue="3"/>
    </cacheField>
    <cacheField name="ziekenhuis_incl_buitenpoli_aantal_binnen_20_km" numFmtId="0">
      <sharedItems containsSemiMixedTypes="0" containsString="0" containsNumber="1" minValue="0" maxValue="16"/>
    </cacheField>
    <cacheField name="apotheek_gemiddelde_afstand_in_km" numFmtId="0">
      <sharedItems containsSemiMixedTypes="0" containsString="0" containsNumber="1" minValue="0" maxValue="3.8"/>
    </cacheField>
    <cacheField name="huisartsenpost_gemiddelde_afstand_in_km" numFmtId="0">
      <sharedItems containsSemiMixedTypes="0" containsString="0" containsNumber="1" minValue="0" maxValue="5.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5">
  <r>
    <s v="BU05130604"/>
    <s v="Kort Haarlem"/>
    <x v="0"/>
    <x v="0"/>
    <n v="10"/>
    <n v="5"/>
    <n v="0"/>
    <n v="0"/>
    <n v="5"/>
    <n v="5"/>
    <n v="0"/>
    <n v="0"/>
    <n v="90"/>
    <n v="0"/>
    <n v="0"/>
    <n v="10"/>
    <n v="0"/>
    <n v="0"/>
    <n v="0"/>
    <n v="0"/>
    <n v="2"/>
    <n v="10"/>
    <n v="10"/>
    <n v="0"/>
    <n v="0"/>
    <n v="0"/>
    <n v="0"/>
    <n v="0"/>
    <n v="0"/>
    <n v="0"/>
    <n v="0"/>
    <n v="0"/>
    <n v="0"/>
    <n v="0"/>
    <n v="0"/>
    <n v="185"/>
    <n v="1870"/>
    <n v="2570"/>
    <s v="onclassificeerbaar"/>
    <n v="0"/>
    <n v="0.6"/>
    <n v="1.8"/>
    <n v="13.1"/>
    <n v="18"/>
    <n v="0.2"/>
    <n v="50.3"/>
    <n v="88"/>
    <n v="100"/>
    <n v="0.8"/>
    <n v="2"/>
    <n v="5.8"/>
    <n v="21"/>
    <n v="0.2"/>
    <n v="20.100000000000001"/>
    <n v="29"/>
    <n v="34"/>
    <n v="0"/>
    <n v="37"/>
    <n v="54.8"/>
    <n v="63"/>
    <n v="0.2"/>
    <n v="4"/>
    <n v="7"/>
    <n v="26"/>
    <n v="0.2"/>
    <n v="41.5"/>
    <n v="66.8"/>
    <n v="75.7"/>
    <n v="0.5"/>
    <n v="3"/>
    <n v="20.8"/>
    <n v="24"/>
    <n v="0.5"/>
    <n v="7"/>
    <n v="22"/>
    <n v="22"/>
    <n v="2.6"/>
    <n v="0.9"/>
    <n v="0.9"/>
    <n v="0.9"/>
    <n v="3.1"/>
    <n v="2"/>
    <n v="8"/>
    <n v="53"/>
    <n v="1.5"/>
    <n v="2"/>
    <n v="3"/>
    <n v="5"/>
    <n v="0.8"/>
    <n v="3"/>
    <n v="4"/>
    <n v="14"/>
    <n v="0.5"/>
    <n v="2"/>
    <n v="3"/>
    <n v="9"/>
    <n v="0"/>
    <n v="17.5"/>
    <n v="1"/>
    <n v="1.1000000000000001"/>
    <n v="2.8"/>
    <n v="0.3"/>
    <n v="4"/>
    <n v="19.100000000000001"/>
    <n v="21"/>
    <n v="1"/>
    <n v="5"/>
    <n v="5"/>
    <n v="7"/>
    <n v="1.1000000000000001"/>
    <n v="6"/>
    <n v="6"/>
    <n v="8"/>
    <n v="1"/>
    <n v="9"/>
    <n v="9"/>
    <n v="11"/>
    <n v="0.4"/>
    <n v="4.0999999999999996"/>
    <n v="16"/>
    <n v="19"/>
    <n v="1.4"/>
    <n v="1"/>
    <n v="1"/>
    <n v="4"/>
    <n v="1.4"/>
    <n v="1"/>
    <n v="2"/>
    <n v="9"/>
    <n v="0.4"/>
    <n v="1.4"/>
  </r>
  <r>
    <s v="BU05130604"/>
    <s v="Kort Haarlem"/>
    <x v="0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4"/>
    <s v="Kort Haarlem"/>
    <x v="0"/>
    <x v="2"/>
    <n v="50"/>
    <n v="55"/>
    <n v="35"/>
    <n v="20"/>
    <n v="20"/>
    <n v="30"/>
    <n v="5"/>
    <n v="0"/>
    <n v="100"/>
    <n v="0"/>
    <n v="0"/>
    <n v="30"/>
    <n v="5"/>
    <n v="0"/>
    <n v="0"/>
    <n v="20"/>
    <n v="3.4"/>
    <n v="30"/>
    <n v="20"/>
    <n v="10"/>
    <n v="0"/>
    <n v="0"/>
    <n v="0"/>
    <n v="0"/>
    <n v="0"/>
    <n v="0"/>
    <n v="0"/>
    <n v="100"/>
    <n v="0"/>
    <n v="0"/>
    <n v="0"/>
    <n v="267"/>
    <n v="1620"/>
    <n v="3530"/>
    <s v="60-100 boven midden-hoog"/>
    <n v="0"/>
    <n v="0.4"/>
    <n v="3"/>
    <n v="10.7"/>
    <n v="19"/>
    <n v="0.6"/>
    <n v="20"/>
    <n v="75.7"/>
    <n v="103"/>
    <n v="1.4"/>
    <n v="2"/>
    <n v="4"/>
    <n v="19.5"/>
    <n v="0.9"/>
    <n v="3.8"/>
    <n v="29"/>
    <n v="36"/>
    <n v="0.7"/>
    <n v="6.2"/>
    <n v="50.1"/>
    <n v="65"/>
    <n v="0.9"/>
    <n v="5"/>
    <n v="7"/>
    <n v="26"/>
    <n v="0.6"/>
    <n v="9.6999999999999993"/>
    <n v="64"/>
    <n v="75"/>
    <n v="0.3"/>
    <n v="1"/>
    <n v="20.100000000000001"/>
    <n v="24.2"/>
    <n v="0.4"/>
    <n v="4"/>
    <n v="19.100000000000001"/>
    <n v="23"/>
    <n v="3.2"/>
    <n v="0.9"/>
    <n v="1.5"/>
    <n v="1.5"/>
    <n v="3.6"/>
    <n v="2"/>
    <n v="8"/>
    <n v="53"/>
    <n v="2"/>
    <n v="2"/>
    <n v="3"/>
    <n v="5"/>
    <n v="1.4"/>
    <n v="3"/>
    <n v="4"/>
    <n v="12"/>
    <n v="1.1000000000000001"/>
    <n v="2"/>
    <n v="3"/>
    <n v="9"/>
    <n v="0.4"/>
    <n v="18.100000000000001"/>
    <n v="1"/>
    <n v="1.7"/>
    <n v="3.4"/>
    <n v="0.4"/>
    <n v="3.7"/>
    <n v="19"/>
    <n v="22.2"/>
    <n v="0.4"/>
    <n v="5"/>
    <n v="5"/>
    <n v="7"/>
    <n v="1.6"/>
    <n v="6"/>
    <n v="6"/>
    <n v="8"/>
    <n v="0.4"/>
    <n v="9"/>
    <n v="9"/>
    <n v="11"/>
    <n v="0.3"/>
    <n v="5.3"/>
    <n v="12.9"/>
    <n v="18"/>
    <n v="1.9"/>
    <n v="1"/>
    <n v="1"/>
    <n v="4"/>
    <n v="1.9"/>
    <n v="1"/>
    <n v="1"/>
    <n v="9"/>
    <n v="0.5"/>
    <n v="1.9"/>
  </r>
  <r>
    <s v="BU05130604"/>
    <s v="Kort Haarlem"/>
    <x v="0"/>
    <x v="3"/>
    <n v="35"/>
    <n v="60"/>
    <n v="20"/>
    <n v="15"/>
    <n v="30"/>
    <n v="25"/>
    <n v="10"/>
    <n v="0"/>
    <n v="80"/>
    <n v="10"/>
    <n v="0"/>
    <n v="45"/>
    <n v="20"/>
    <n v="10"/>
    <n v="0"/>
    <n v="15"/>
    <n v="2.2000000000000002"/>
    <n v="35"/>
    <n v="35"/>
    <n v="0"/>
    <n v="0"/>
    <n v="0"/>
    <n v="0"/>
    <n v="0"/>
    <n v="0"/>
    <n v="0"/>
    <n v="0"/>
    <n v="90"/>
    <n v="0"/>
    <n v="0"/>
    <n v="0"/>
    <n v="235"/>
    <n v="1630"/>
    <n v="2590"/>
    <s v="40-80 midden tot boven midden"/>
    <n v="0"/>
    <n v="0.6"/>
    <n v="1"/>
    <n v="11"/>
    <n v="19"/>
    <n v="0.6"/>
    <n v="28.2"/>
    <n v="79.400000000000006"/>
    <n v="103"/>
    <n v="1.3"/>
    <n v="2"/>
    <n v="4"/>
    <n v="20"/>
    <n v="0.7"/>
    <n v="11.7"/>
    <n v="29"/>
    <n v="36"/>
    <n v="0.5"/>
    <n v="9.9"/>
    <n v="51.8"/>
    <n v="65"/>
    <n v="0.7"/>
    <n v="5"/>
    <n v="7"/>
    <n v="26"/>
    <n v="0.6"/>
    <n v="17"/>
    <n v="65"/>
    <n v="75.7"/>
    <n v="0.1"/>
    <n v="1.3"/>
    <n v="21"/>
    <n v="24.8"/>
    <n v="0.4"/>
    <n v="4.2"/>
    <n v="20.399999999999999"/>
    <n v="23"/>
    <n v="3.1"/>
    <n v="1"/>
    <n v="1.3"/>
    <n v="1.3"/>
    <n v="3.4"/>
    <n v="2"/>
    <n v="8"/>
    <n v="53"/>
    <n v="1.8"/>
    <n v="2"/>
    <n v="3"/>
    <n v="5"/>
    <n v="1.2"/>
    <n v="3"/>
    <n v="4"/>
    <n v="12.4"/>
    <n v="0.9"/>
    <n v="2"/>
    <n v="3"/>
    <n v="9"/>
    <n v="0.5"/>
    <n v="17.8"/>
    <n v="0.9"/>
    <n v="1.5"/>
    <n v="3.1"/>
    <n v="0.3"/>
    <n v="4.2"/>
    <n v="19.5"/>
    <n v="22.8"/>
    <n v="0.6"/>
    <n v="5"/>
    <n v="5"/>
    <n v="7"/>
    <n v="1.3"/>
    <n v="6"/>
    <n v="6"/>
    <n v="8"/>
    <n v="0.6"/>
    <n v="9"/>
    <n v="9"/>
    <n v="11"/>
    <n v="0.3"/>
    <n v="7"/>
    <n v="15.6"/>
    <n v="17.100000000000001"/>
    <n v="1.7"/>
    <n v="1"/>
    <n v="1"/>
    <n v="4"/>
    <n v="1.7"/>
    <n v="1"/>
    <n v="1"/>
    <n v="9"/>
    <n v="0.7"/>
    <n v="1.7"/>
  </r>
  <r>
    <s v="BU05130604"/>
    <s v="Kort Haarlem"/>
    <x v="0"/>
    <x v="4"/>
    <n v="35"/>
    <n v="35"/>
    <n v="15"/>
    <n v="10"/>
    <n v="10"/>
    <n v="25"/>
    <n v="5"/>
    <n v="0"/>
    <n v="80"/>
    <n v="20"/>
    <n v="0"/>
    <n v="25"/>
    <n v="5"/>
    <n v="10"/>
    <n v="0"/>
    <n v="10"/>
    <n v="2.8"/>
    <n v="25"/>
    <n v="25"/>
    <n v="0"/>
    <n v="0"/>
    <n v="0"/>
    <n v="0"/>
    <n v="0"/>
    <n v="0"/>
    <n v="0"/>
    <n v="0"/>
    <n v="90"/>
    <n v="0"/>
    <n v="0"/>
    <n v="0"/>
    <n v="343"/>
    <n v="1860"/>
    <n v="3660"/>
    <s v="60-100 boven midden-hoog"/>
    <n v="0"/>
    <n v="0.5"/>
    <n v="2.8"/>
    <n v="11"/>
    <n v="19"/>
    <n v="0.6"/>
    <n v="22.3"/>
    <n v="77.2"/>
    <n v="103"/>
    <n v="1.3"/>
    <n v="2"/>
    <n v="4"/>
    <n v="19.899999999999999"/>
    <n v="0.8"/>
    <n v="8.4"/>
    <n v="29"/>
    <n v="36"/>
    <n v="0.6"/>
    <n v="8"/>
    <n v="50.4"/>
    <n v="65"/>
    <n v="0.8"/>
    <n v="5"/>
    <n v="7"/>
    <n v="26"/>
    <n v="0.6"/>
    <n v="11.2"/>
    <n v="64"/>
    <n v="75.2"/>
    <n v="0.2"/>
    <n v="1.5"/>
    <n v="20.6"/>
    <n v="24.1"/>
    <n v="0.3"/>
    <n v="4.5"/>
    <n v="19.899999999999999"/>
    <n v="22.5"/>
    <n v="3.2"/>
    <n v="0.9"/>
    <n v="1.4"/>
    <n v="1.4"/>
    <n v="3.5"/>
    <n v="2"/>
    <n v="8"/>
    <n v="53"/>
    <n v="2"/>
    <n v="2"/>
    <n v="3"/>
    <n v="5"/>
    <n v="1.3"/>
    <n v="3"/>
    <n v="4"/>
    <n v="12"/>
    <n v="1"/>
    <n v="2"/>
    <n v="3"/>
    <n v="9"/>
    <n v="0.5"/>
    <n v="18"/>
    <n v="1"/>
    <n v="1.6"/>
    <n v="3.3"/>
    <n v="0.3"/>
    <n v="4"/>
    <n v="19"/>
    <n v="21.7"/>
    <n v="0.5"/>
    <n v="5"/>
    <n v="5"/>
    <n v="7"/>
    <n v="1.5"/>
    <n v="6"/>
    <n v="6"/>
    <n v="8"/>
    <n v="0.5"/>
    <n v="9"/>
    <n v="9"/>
    <n v="11"/>
    <n v="0.2"/>
    <n v="5.4"/>
    <n v="14.2"/>
    <n v="17.5"/>
    <n v="1.8"/>
    <n v="1"/>
    <n v="1"/>
    <n v="4"/>
    <n v="1.8"/>
    <n v="1"/>
    <n v="1"/>
    <n v="9"/>
    <n v="0.7"/>
    <n v="1.8"/>
  </r>
  <r>
    <s v="BU05130604"/>
    <s v="Kort Haarlem"/>
    <x v="0"/>
    <x v="5"/>
    <n v="25"/>
    <n v="20"/>
    <n v="5"/>
    <n v="0"/>
    <n v="25"/>
    <n v="10"/>
    <n v="0"/>
    <n v="0"/>
    <n v="70"/>
    <n v="20"/>
    <n v="20"/>
    <n v="20"/>
    <n v="10"/>
    <n v="5"/>
    <n v="0"/>
    <n v="5"/>
    <n v="2.2000000000000002"/>
    <n v="20"/>
    <n v="20"/>
    <n v="0"/>
    <n v="0"/>
    <n v="0"/>
    <n v="0"/>
    <n v="0"/>
    <n v="0"/>
    <n v="0"/>
    <n v="0"/>
    <n v="80"/>
    <n v="0"/>
    <n v="0"/>
    <n v="0"/>
    <n v="160"/>
    <n v="1410"/>
    <n v="2210"/>
    <s v="60-80 boven midden"/>
    <n v="5"/>
    <n v="0.8"/>
    <n v="1"/>
    <n v="11"/>
    <n v="18"/>
    <n v="0.1"/>
    <n v="17"/>
    <n v="76"/>
    <n v="101.7"/>
    <n v="1.3"/>
    <n v="2"/>
    <n v="4"/>
    <n v="21"/>
    <n v="0.7"/>
    <n v="10.199999999999999"/>
    <n v="29"/>
    <n v="35"/>
    <n v="0.1"/>
    <n v="8.8000000000000007"/>
    <n v="50"/>
    <n v="63.8"/>
    <n v="0.7"/>
    <n v="5"/>
    <n v="7"/>
    <n v="25"/>
    <n v="0.2"/>
    <n v="10.1"/>
    <n v="64"/>
    <n v="75.8"/>
    <n v="0.5"/>
    <n v="2"/>
    <n v="20"/>
    <n v="24"/>
    <n v="0.2"/>
    <n v="5"/>
    <n v="19"/>
    <n v="22"/>
    <n v="3.2"/>
    <n v="0.8"/>
    <n v="1.4"/>
    <n v="1.4"/>
    <n v="3.6"/>
    <n v="2"/>
    <n v="8"/>
    <n v="53"/>
    <n v="1.9"/>
    <n v="2"/>
    <n v="3"/>
    <n v="5"/>
    <n v="1.3"/>
    <n v="3"/>
    <n v="3"/>
    <n v="13"/>
    <n v="1"/>
    <n v="2"/>
    <n v="3"/>
    <n v="9"/>
    <n v="0.6"/>
    <n v="18"/>
    <n v="1.5"/>
    <n v="1.6"/>
    <n v="3.3"/>
    <n v="0.5"/>
    <n v="2"/>
    <n v="19"/>
    <n v="21"/>
    <n v="0.8"/>
    <n v="5"/>
    <n v="5"/>
    <n v="7"/>
    <n v="1.6"/>
    <n v="6"/>
    <n v="6"/>
    <n v="8"/>
    <n v="0.8"/>
    <n v="9"/>
    <n v="9"/>
    <n v="11"/>
    <n v="0.5"/>
    <n v="3.6"/>
    <n v="12"/>
    <n v="19"/>
    <n v="1.9"/>
    <n v="1"/>
    <n v="1"/>
    <n v="4"/>
    <n v="1.9"/>
    <n v="1"/>
    <n v="1.4"/>
    <n v="9"/>
    <n v="0.9"/>
    <n v="1.9"/>
  </r>
  <r>
    <s v="BU05130604"/>
    <s v="Kort Haarlem"/>
    <x v="0"/>
    <x v="6"/>
    <n v="75"/>
    <n v="90"/>
    <n v="40"/>
    <n v="25"/>
    <n v="35"/>
    <n v="45"/>
    <n v="20"/>
    <n v="0"/>
    <n v="50"/>
    <n v="10"/>
    <n v="40"/>
    <n v="65"/>
    <n v="15"/>
    <n v="10"/>
    <n v="20"/>
    <n v="15"/>
    <n v="2.5"/>
    <n v="65"/>
    <n v="65"/>
    <n v="0"/>
    <n v="0"/>
    <n v="0"/>
    <n v="0"/>
    <n v="0"/>
    <n v="0"/>
    <n v="0"/>
    <n v="100"/>
    <n v="0"/>
    <n v="0"/>
    <n v="0"/>
    <n v="0"/>
    <n v="140"/>
    <n v="1380"/>
    <n v="2580"/>
    <s v="00-40 laag tot onder midden"/>
    <n v="40"/>
    <n v="0.8"/>
    <n v="1"/>
    <n v="10.7"/>
    <n v="18.399999999999999"/>
    <n v="0.1"/>
    <n v="17"/>
    <n v="75.599999999999994"/>
    <n v="102"/>
    <n v="1.4"/>
    <n v="2"/>
    <n v="4.0999999999999996"/>
    <n v="21"/>
    <n v="0.8"/>
    <n v="6.5"/>
    <n v="29"/>
    <n v="35.5"/>
    <n v="0.2"/>
    <n v="7.4"/>
    <n v="50"/>
    <n v="64.3"/>
    <n v="0.8"/>
    <n v="5"/>
    <n v="7"/>
    <n v="25"/>
    <n v="0.1"/>
    <n v="9.1"/>
    <n v="64"/>
    <n v="75.099999999999994"/>
    <n v="0.5"/>
    <n v="2"/>
    <n v="19.7"/>
    <n v="24"/>
    <n v="0.2"/>
    <n v="5"/>
    <n v="19"/>
    <n v="22"/>
    <n v="3.2"/>
    <n v="0.9"/>
    <n v="1.5"/>
    <n v="1.5"/>
    <n v="3.6"/>
    <n v="2"/>
    <n v="8"/>
    <n v="53"/>
    <n v="2"/>
    <n v="2"/>
    <n v="3"/>
    <n v="5"/>
    <n v="1.4"/>
    <n v="3"/>
    <n v="3"/>
    <n v="13"/>
    <n v="1.1000000000000001"/>
    <n v="2"/>
    <n v="3"/>
    <n v="9"/>
    <n v="0.7"/>
    <n v="18.100000000000001"/>
    <n v="1.5"/>
    <n v="1.7"/>
    <n v="3.4"/>
    <n v="0.5"/>
    <n v="2.4"/>
    <n v="19"/>
    <n v="21"/>
    <n v="0.8"/>
    <n v="5"/>
    <n v="5"/>
    <n v="7"/>
    <n v="1.7"/>
    <n v="6"/>
    <n v="6"/>
    <n v="8"/>
    <n v="0.8"/>
    <n v="9"/>
    <n v="9"/>
    <n v="11"/>
    <n v="0.4"/>
    <n v="3.4"/>
    <n v="12"/>
    <n v="18.100000000000001"/>
    <n v="2"/>
    <n v="1"/>
    <n v="1"/>
    <n v="4"/>
    <n v="2"/>
    <n v="1"/>
    <n v="1.1000000000000001"/>
    <n v="9"/>
    <n v="0.9"/>
    <n v="2"/>
  </r>
  <r>
    <s v="BU05130604"/>
    <s v="Kort Haarlem"/>
    <x v="0"/>
    <x v="7"/>
    <n v="80"/>
    <n v="60"/>
    <n v="40"/>
    <n v="10"/>
    <n v="45"/>
    <n v="30"/>
    <n v="15"/>
    <n v="0"/>
    <n v="90"/>
    <n v="10"/>
    <n v="0"/>
    <n v="55"/>
    <n v="15"/>
    <n v="15"/>
    <n v="0"/>
    <n v="20"/>
    <n v="2.6"/>
    <n v="55"/>
    <n v="25"/>
    <n v="25"/>
    <n v="0"/>
    <n v="0"/>
    <n v="0"/>
    <n v="0"/>
    <n v="0"/>
    <n v="0"/>
    <n v="40"/>
    <n v="60"/>
    <n v="0"/>
    <n v="20"/>
    <n v="0"/>
    <n v="169"/>
    <n v="1470"/>
    <n v="2950"/>
    <s v="40-80 midden tot boven midden"/>
    <n v="5"/>
    <n v="0.4"/>
    <n v="3"/>
    <n v="10"/>
    <n v="19"/>
    <n v="0.5"/>
    <n v="7"/>
    <n v="75"/>
    <n v="103.3"/>
    <n v="1.8"/>
    <n v="2"/>
    <n v="4.5"/>
    <n v="21"/>
    <n v="1.2"/>
    <n v="0"/>
    <n v="29"/>
    <n v="36"/>
    <n v="0.6"/>
    <n v="1"/>
    <n v="50"/>
    <n v="65"/>
    <n v="1.2"/>
    <n v="4.9000000000000004"/>
    <n v="7.1"/>
    <n v="25.9"/>
    <n v="0.5"/>
    <n v="3.3"/>
    <n v="64"/>
    <n v="76"/>
    <n v="0.8"/>
    <n v="2"/>
    <n v="18.2"/>
    <n v="24.1"/>
    <n v="0.3"/>
    <n v="5"/>
    <n v="19"/>
    <n v="22.2"/>
    <n v="3.6"/>
    <n v="0.5"/>
    <n v="1.9"/>
    <n v="1.6"/>
    <n v="4"/>
    <n v="2"/>
    <n v="8"/>
    <n v="53"/>
    <n v="2"/>
    <n v="2"/>
    <n v="3"/>
    <n v="5"/>
    <n v="1.4"/>
    <n v="3"/>
    <n v="3.2"/>
    <n v="13"/>
    <n v="1.4"/>
    <n v="2"/>
    <n v="3"/>
    <n v="9"/>
    <n v="0.5"/>
    <n v="18.5"/>
    <n v="1.4"/>
    <n v="2.1"/>
    <n v="3.8"/>
    <n v="0.5"/>
    <n v="2.9"/>
    <n v="18"/>
    <n v="21.4"/>
    <n v="0.3"/>
    <n v="5"/>
    <n v="5"/>
    <n v="7"/>
    <n v="2"/>
    <n v="6"/>
    <n v="6"/>
    <n v="8"/>
    <n v="0.3"/>
    <n v="9"/>
    <n v="9"/>
    <n v="11"/>
    <n v="0.2"/>
    <n v="3"/>
    <n v="12"/>
    <n v="18.8"/>
    <n v="2.4"/>
    <n v="1"/>
    <n v="1"/>
    <n v="4"/>
    <n v="2.4"/>
    <n v="1"/>
    <n v="1"/>
    <n v="9"/>
    <n v="0.5"/>
    <n v="2.4"/>
  </r>
  <r>
    <s v="BU05130604"/>
    <s v="Kort Haarlem"/>
    <x v="0"/>
    <x v="8"/>
    <n v="15"/>
    <n v="15"/>
    <n v="0"/>
    <n v="0"/>
    <n v="0"/>
    <n v="15"/>
    <n v="0"/>
    <n v="0"/>
    <n v="70"/>
    <n v="30"/>
    <n v="0"/>
    <n v="15"/>
    <n v="0"/>
    <n v="5"/>
    <n v="0"/>
    <n v="5"/>
    <n v="2.2999999999999998"/>
    <n v="15"/>
    <n v="15"/>
    <n v="0"/>
    <n v="0"/>
    <n v="0"/>
    <n v="0"/>
    <n v="0"/>
    <n v="0"/>
    <n v="0"/>
    <n v="0"/>
    <n v="90"/>
    <n v="0"/>
    <n v="0"/>
    <n v="0"/>
    <n v="253"/>
    <n v="1720"/>
    <n v="3150"/>
    <s v="60-100 boven midden-hoog"/>
    <n v="0"/>
    <n v="0.9"/>
    <n v="2"/>
    <n v="11"/>
    <n v="21.1"/>
    <n v="0.1"/>
    <n v="25.5"/>
    <n v="76"/>
    <n v="110.4"/>
    <n v="1.1000000000000001"/>
    <n v="2"/>
    <n v="4"/>
    <n v="22"/>
    <n v="0.5"/>
    <n v="13.6"/>
    <n v="29.2"/>
    <n v="37"/>
    <n v="0.3"/>
    <n v="20.9"/>
    <n v="50"/>
    <n v="67.8"/>
    <n v="0.5"/>
    <n v="5"/>
    <n v="8.1999999999999993"/>
    <n v="26"/>
    <n v="0.4"/>
    <n v="26.5"/>
    <n v="65.099999999999994"/>
    <n v="79.400000000000006"/>
    <n v="0.1"/>
    <n v="2"/>
    <n v="20.6"/>
    <n v="24"/>
    <n v="0"/>
    <n v="6"/>
    <n v="19.7"/>
    <n v="22"/>
    <n v="2.9"/>
    <n v="0.5"/>
    <n v="1.2"/>
    <n v="1.2"/>
    <n v="3.4"/>
    <n v="2"/>
    <n v="8"/>
    <n v="53"/>
    <n v="1.6"/>
    <n v="2"/>
    <n v="3"/>
    <n v="5"/>
    <n v="1"/>
    <n v="3"/>
    <n v="4"/>
    <n v="13.2"/>
    <n v="0.9"/>
    <n v="2"/>
    <n v="3"/>
    <n v="9"/>
    <n v="0.4"/>
    <n v="17.8"/>
    <n v="1.3"/>
    <n v="1.4"/>
    <n v="3.1"/>
    <n v="0.6"/>
    <n v="3"/>
    <n v="19"/>
    <n v="22"/>
    <n v="0.9"/>
    <n v="5"/>
    <n v="5"/>
    <n v="7"/>
    <n v="1.5"/>
    <n v="6"/>
    <n v="6"/>
    <n v="8"/>
    <n v="0.9"/>
    <n v="9"/>
    <n v="9"/>
    <n v="11"/>
    <n v="0.6"/>
    <n v="3"/>
    <n v="14.7"/>
    <n v="20"/>
    <n v="1.7"/>
    <n v="1"/>
    <n v="1"/>
    <n v="4"/>
    <n v="1.7"/>
    <n v="1"/>
    <n v="2"/>
    <n v="9"/>
    <n v="0.7"/>
    <n v="1.7"/>
  </r>
  <r>
    <s v="BU05130604"/>
    <s v="Kort Haarlem"/>
    <x v="0"/>
    <x v="9"/>
    <n v="35"/>
    <n v="40"/>
    <n v="20"/>
    <n v="0"/>
    <n v="20"/>
    <n v="25"/>
    <n v="5"/>
    <n v="5"/>
    <n v="90"/>
    <n v="10"/>
    <n v="0"/>
    <n v="30"/>
    <n v="5"/>
    <n v="10"/>
    <n v="0"/>
    <n v="10"/>
    <n v="2.5"/>
    <n v="30"/>
    <n v="30"/>
    <n v="0"/>
    <n v="0"/>
    <n v="0"/>
    <n v="0"/>
    <n v="0"/>
    <n v="0"/>
    <n v="0"/>
    <n v="0"/>
    <n v="90"/>
    <n v="0"/>
    <n v="0"/>
    <n v="0"/>
    <n v="282"/>
    <n v="1740"/>
    <n v="2710"/>
    <s v="80-100 hoog"/>
    <n v="0"/>
    <n v="0.4"/>
    <n v="3"/>
    <n v="10"/>
    <n v="19"/>
    <n v="0.4"/>
    <n v="7.2"/>
    <n v="75"/>
    <n v="103.8"/>
    <n v="1.7"/>
    <n v="2"/>
    <n v="4.9000000000000004"/>
    <n v="21"/>
    <n v="1.1000000000000001"/>
    <n v="0.1"/>
    <n v="29"/>
    <n v="36"/>
    <n v="0.5"/>
    <n v="3.1"/>
    <n v="50"/>
    <n v="65"/>
    <n v="1.1000000000000001"/>
    <n v="5"/>
    <n v="7.2"/>
    <n v="26"/>
    <n v="0.4"/>
    <n v="4.5"/>
    <n v="64"/>
    <n v="76.400000000000006"/>
    <n v="0.7"/>
    <n v="2"/>
    <n v="18.600000000000001"/>
    <n v="24"/>
    <n v="0.2"/>
    <n v="5"/>
    <n v="19"/>
    <n v="22"/>
    <n v="3.5"/>
    <n v="0.5"/>
    <n v="1.8"/>
    <n v="1.7"/>
    <n v="3.9"/>
    <n v="2"/>
    <n v="8"/>
    <n v="53"/>
    <n v="2"/>
    <n v="2"/>
    <n v="3"/>
    <n v="5"/>
    <n v="1.4"/>
    <n v="3"/>
    <n v="3.4"/>
    <n v="13"/>
    <n v="1.3"/>
    <n v="2"/>
    <n v="3"/>
    <n v="9"/>
    <n v="0.6"/>
    <n v="18.399999999999999"/>
    <n v="1.4"/>
    <n v="1.9"/>
    <n v="3.6"/>
    <n v="0.4"/>
    <n v="3"/>
    <n v="18"/>
    <n v="21"/>
    <n v="0.4"/>
    <n v="5"/>
    <n v="5"/>
    <n v="7"/>
    <n v="1.9"/>
    <n v="6"/>
    <n v="6"/>
    <n v="8"/>
    <n v="0.4"/>
    <n v="9"/>
    <n v="9"/>
    <n v="11"/>
    <n v="0.1"/>
    <n v="3"/>
    <n v="12"/>
    <n v="19.600000000000001"/>
    <n v="2.2000000000000002"/>
    <n v="1"/>
    <n v="1"/>
    <n v="4"/>
    <n v="2.2000000000000002"/>
    <n v="1"/>
    <n v="1"/>
    <n v="9"/>
    <n v="0.6"/>
    <n v="2.2000000000000002"/>
  </r>
  <r>
    <s v="BU05130604"/>
    <s v="Kort Haarlem"/>
    <x v="0"/>
    <x v="10"/>
    <n v="45"/>
    <n v="35"/>
    <n v="20"/>
    <n v="10"/>
    <n v="20"/>
    <n v="20"/>
    <n v="10"/>
    <n v="0"/>
    <n v="90"/>
    <n v="10"/>
    <n v="0"/>
    <n v="25"/>
    <n v="0"/>
    <n v="5"/>
    <n v="0"/>
    <n v="15"/>
    <n v="3"/>
    <n v="25"/>
    <n v="0"/>
    <n v="25"/>
    <n v="0"/>
    <n v="0"/>
    <n v="0"/>
    <n v="0"/>
    <n v="0"/>
    <n v="0"/>
    <n v="0"/>
    <n v="90"/>
    <n v="0"/>
    <n v="0"/>
    <n v="0"/>
    <n v="208"/>
    <n v="1720"/>
    <n v="3220"/>
    <s v="40-80 midden tot boven midden"/>
    <n v="0"/>
    <n v="0.3"/>
    <n v="3"/>
    <n v="10"/>
    <n v="19"/>
    <n v="0.5"/>
    <n v="7"/>
    <n v="75"/>
    <n v="103"/>
    <n v="1.7"/>
    <n v="2"/>
    <n v="4"/>
    <n v="21"/>
    <n v="1.1000000000000001"/>
    <n v="0"/>
    <n v="29"/>
    <n v="36"/>
    <n v="0.7"/>
    <n v="2.2000000000000002"/>
    <n v="50"/>
    <n v="65"/>
    <n v="1.1000000000000001"/>
    <n v="5"/>
    <n v="7"/>
    <n v="26"/>
    <n v="0.5"/>
    <n v="2.8"/>
    <n v="63.4"/>
    <n v="75.099999999999994"/>
    <n v="0.7"/>
    <n v="1.6"/>
    <n v="19"/>
    <n v="24.1"/>
    <n v="0.3"/>
    <n v="4.5999999999999996"/>
    <n v="19"/>
    <n v="22.2"/>
    <n v="3.5"/>
    <n v="0.6"/>
    <n v="1.8"/>
    <n v="1.7"/>
    <n v="3.9"/>
    <n v="2"/>
    <n v="8"/>
    <n v="53"/>
    <n v="2.1"/>
    <n v="2"/>
    <n v="3"/>
    <n v="5"/>
    <n v="1.5"/>
    <n v="3"/>
    <n v="4"/>
    <n v="12.8"/>
    <n v="1.3"/>
    <n v="2"/>
    <n v="3"/>
    <n v="9"/>
    <n v="0.4"/>
    <n v="18.399999999999999"/>
    <n v="1.3"/>
    <n v="2"/>
    <n v="3.7"/>
    <n v="0.4"/>
    <n v="3"/>
    <n v="18"/>
    <n v="21.3"/>
    <n v="0.2"/>
    <n v="5"/>
    <n v="5"/>
    <n v="7"/>
    <n v="1.9"/>
    <n v="6"/>
    <n v="6"/>
    <n v="8"/>
    <n v="0.2"/>
    <n v="9"/>
    <n v="9"/>
    <n v="11"/>
    <n v="0.3"/>
    <n v="3"/>
    <n v="12"/>
    <n v="18"/>
    <n v="2.2999999999999998"/>
    <n v="1"/>
    <n v="1"/>
    <n v="4"/>
    <n v="2.2999999999999998"/>
    <n v="1"/>
    <n v="1"/>
    <n v="9"/>
    <n v="0.5"/>
    <n v="2.2999999999999998"/>
  </r>
  <r>
    <s v="BU05130604"/>
    <s v="Kort Haarlem"/>
    <x v="0"/>
    <x v="4"/>
    <n v="35"/>
    <n v="35"/>
    <n v="20"/>
    <n v="10"/>
    <n v="15"/>
    <n v="20"/>
    <n v="0"/>
    <n v="0"/>
    <n v="80"/>
    <n v="10"/>
    <n v="0"/>
    <n v="25"/>
    <n v="0"/>
    <n v="0"/>
    <n v="0"/>
    <n v="15"/>
    <n v="3"/>
    <n v="20"/>
    <n v="10"/>
    <n v="0"/>
    <n v="0"/>
    <n v="10"/>
    <n v="0"/>
    <n v="0"/>
    <n v="0"/>
    <n v="0"/>
    <n v="0"/>
    <n v="90"/>
    <n v="0"/>
    <n v="5"/>
    <n v="0"/>
    <n v="345"/>
    <n v="2310"/>
    <n v="4140"/>
    <s v="60-100 boven midden-hoog"/>
    <n v="0"/>
    <n v="0.6"/>
    <n v="3"/>
    <n v="10"/>
    <n v="19"/>
    <n v="0.3"/>
    <n v="10.8"/>
    <n v="75"/>
    <n v="103"/>
    <n v="1.6"/>
    <n v="2"/>
    <n v="4.0999999999999996"/>
    <n v="21"/>
    <n v="1"/>
    <n v="0.7"/>
    <n v="29"/>
    <n v="36"/>
    <n v="0.4"/>
    <n v="4.4000000000000004"/>
    <n v="50"/>
    <n v="65"/>
    <n v="1"/>
    <n v="5"/>
    <n v="7"/>
    <n v="25.2"/>
    <n v="0.3"/>
    <n v="6.9"/>
    <n v="64"/>
    <n v="75.8"/>
    <n v="0.6"/>
    <n v="2"/>
    <n v="18.8"/>
    <n v="24"/>
    <n v="0.3"/>
    <n v="5"/>
    <n v="19"/>
    <n v="22"/>
    <n v="3.4"/>
    <n v="0.5"/>
    <n v="1.7"/>
    <n v="1.7"/>
    <n v="3.8"/>
    <n v="2"/>
    <n v="8"/>
    <n v="53"/>
    <n v="2.1"/>
    <n v="2"/>
    <n v="3"/>
    <n v="5"/>
    <n v="1.4"/>
    <n v="3"/>
    <n v="3"/>
    <n v="13"/>
    <n v="1.2"/>
    <n v="2"/>
    <n v="3"/>
    <n v="9"/>
    <n v="0.7"/>
    <n v="18.3"/>
    <n v="1.4"/>
    <n v="1.8"/>
    <n v="3.6"/>
    <n v="0.3"/>
    <n v="2.2000000000000002"/>
    <n v="18"/>
    <n v="21"/>
    <n v="0.5"/>
    <n v="5"/>
    <n v="5"/>
    <n v="7"/>
    <n v="1.8"/>
    <n v="6"/>
    <n v="6"/>
    <n v="8"/>
    <n v="0.5"/>
    <n v="9"/>
    <n v="9"/>
    <n v="11"/>
    <n v="0.1"/>
    <n v="3"/>
    <n v="12"/>
    <n v="18.100000000000001"/>
    <n v="2.1"/>
    <n v="1"/>
    <n v="1"/>
    <n v="4"/>
    <n v="2.1"/>
    <n v="1"/>
    <n v="1"/>
    <n v="9"/>
    <n v="0.7"/>
    <n v="2.1"/>
  </r>
  <r>
    <s v="BU05130604"/>
    <s v="Kort Haarlem"/>
    <x v="0"/>
    <x v="11"/>
    <n v="55"/>
    <n v="50"/>
    <n v="25"/>
    <n v="10"/>
    <n v="25"/>
    <n v="40"/>
    <n v="5"/>
    <n v="0"/>
    <n v="90"/>
    <n v="10"/>
    <n v="0"/>
    <n v="45"/>
    <n v="15"/>
    <n v="15"/>
    <n v="0"/>
    <n v="15"/>
    <n v="2.4"/>
    <n v="40"/>
    <n v="40"/>
    <n v="0"/>
    <n v="0"/>
    <n v="0"/>
    <n v="0"/>
    <n v="0"/>
    <n v="0"/>
    <n v="0"/>
    <n v="0"/>
    <n v="90"/>
    <n v="0"/>
    <n v="5"/>
    <n v="0"/>
    <n v="281"/>
    <n v="1800"/>
    <n v="3300"/>
    <s v="60-100 boven midden-hoog"/>
    <n v="0"/>
    <n v="0.3"/>
    <n v="3"/>
    <n v="10"/>
    <n v="19"/>
    <n v="0.5"/>
    <n v="9.6999999999999993"/>
    <n v="75"/>
    <n v="103"/>
    <n v="1.6"/>
    <n v="2"/>
    <n v="4.2"/>
    <n v="21"/>
    <n v="1"/>
    <n v="0.6"/>
    <n v="29"/>
    <n v="36"/>
    <n v="0.6"/>
    <n v="4"/>
    <n v="50"/>
    <n v="65"/>
    <n v="1"/>
    <n v="5"/>
    <n v="7"/>
    <n v="26"/>
    <n v="0.5"/>
    <n v="5.6"/>
    <n v="63.9"/>
    <n v="75.5"/>
    <n v="0.6"/>
    <n v="2"/>
    <n v="19.100000000000001"/>
    <n v="24"/>
    <n v="0.1"/>
    <n v="5"/>
    <n v="19"/>
    <n v="22"/>
    <n v="3.4"/>
    <n v="0.6"/>
    <n v="1.7"/>
    <n v="1.7"/>
    <n v="3.8"/>
    <n v="2"/>
    <n v="8"/>
    <n v="53"/>
    <n v="2.1"/>
    <n v="2"/>
    <n v="3"/>
    <n v="5"/>
    <n v="1.5"/>
    <n v="3"/>
    <n v="4"/>
    <n v="13"/>
    <n v="1.2"/>
    <n v="2"/>
    <n v="3"/>
    <n v="9"/>
    <n v="0.5"/>
    <n v="18.3"/>
    <n v="1.3"/>
    <n v="1.9"/>
    <n v="3.6"/>
    <n v="0.3"/>
    <n v="3"/>
    <n v="18.100000000000001"/>
    <n v="21"/>
    <n v="0.3"/>
    <n v="5"/>
    <n v="5"/>
    <n v="7"/>
    <n v="1.8"/>
    <n v="6"/>
    <n v="6"/>
    <n v="8"/>
    <n v="0.3"/>
    <n v="9"/>
    <n v="9"/>
    <n v="11"/>
    <n v="0.2"/>
    <n v="3"/>
    <n v="12"/>
    <n v="18"/>
    <n v="2.2000000000000002"/>
    <n v="1"/>
    <n v="1"/>
    <n v="4"/>
    <n v="2.2000000000000002"/>
    <n v="1"/>
    <n v="1"/>
    <n v="9"/>
    <n v="0.5"/>
    <n v="2.2000000000000002"/>
  </r>
  <r>
    <s v="BU05130604"/>
    <s v="Kort Haarlem"/>
    <x v="0"/>
    <x v="9"/>
    <n v="40"/>
    <n v="40"/>
    <n v="10"/>
    <n v="10"/>
    <n v="15"/>
    <n v="25"/>
    <n v="15"/>
    <n v="0"/>
    <n v="90"/>
    <n v="0"/>
    <n v="10"/>
    <n v="30"/>
    <n v="5"/>
    <n v="15"/>
    <n v="0"/>
    <n v="10"/>
    <n v="2.4"/>
    <n v="35"/>
    <n v="30"/>
    <n v="0"/>
    <n v="0"/>
    <n v="0"/>
    <n v="0"/>
    <n v="0"/>
    <n v="0"/>
    <n v="0"/>
    <n v="0"/>
    <n v="90"/>
    <n v="0"/>
    <n v="0"/>
    <n v="0"/>
    <n v="278"/>
    <n v="1770"/>
    <n v="2690"/>
    <s v="60-100 boven midden-hoog"/>
    <n v="5"/>
    <n v="0.6"/>
    <n v="3"/>
    <n v="10.3"/>
    <n v="19"/>
    <n v="0.2"/>
    <n v="19.399999999999999"/>
    <n v="75.3"/>
    <n v="103"/>
    <n v="1.4"/>
    <n v="2"/>
    <n v="4.3"/>
    <n v="21"/>
    <n v="0.8"/>
    <n v="4.8"/>
    <n v="29"/>
    <n v="36"/>
    <n v="0.2"/>
    <n v="6.3"/>
    <n v="50"/>
    <n v="65"/>
    <n v="0.8"/>
    <n v="5"/>
    <n v="7"/>
    <n v="25.1"/>
    <n v="0.2"/>
    <n v="9.5"/>
    <n v="64"/>
    <n v="75.900000000000006"/>
    <n v="0.6"/>
    <n v="2"/>
    <n v="19.8"/>
    <n v="24"/>
    <n v="0.2"/>
    <n v="5"/>
    <n v="19"/>
    <n v="22"/>
    <n v="3.3"/>
    <n v="0.6"/>
    <n v="1.6"/>
    <n v="1.6"/>
    <n v="3.7"/>
    <n v="2"/>
    <n v="8"/>
    <n v="53"/>
    <n v="2"/>
    <n v="2"/>
    <n v="3"/>
    <n v="5"/>
    <n v="1.4"/>
    <n v="3"/>
    <n v="3"/>
    <n v="13"/>
    <n v="1.1000000000000001"/>
    <n v="2"/>
    <n v="3"/>
    <n v="9"/>
    <n v="0.7"/>
    <n v="18.2"/>
    <n v="1.4"/>
    <n v="1.7"/>
    <n v="3.4"/>
    <n v="0.4"/>
    <n v="3"/>
    <n v="18.899999999999999"/>
    <n v="21"/>
    <n v="0.6"/>
    <n v="5"/>
    <n v="5"/>
    <n v="7"/>
    <n v="1.7"/>
    <n v="6"/>
    <n v="6"/>
    <n v="8"/>
    <n v="0.6"/>
    <n v="9"/>
    <n v="9"/>
    <n v="11"/>
    <n v="0.2"/>
    <n v="3.3"/>
    <n v="12"/>
    <n v="18.600000000000001"/>
    <n v="2"/>
    <n v="1"/>
    <n v="1"/>
    <n v="4"/>
    <n v="2"/>
    <n v="1"/>
    <n v="1"/>
    <n v="9"/>
    <n v="0.8"/>
    <n v="2"/>
  </r>
  <r>
    <s v="BU05130604"/>
    <s v="Kort Haarlem"/>
    <x v="0"/>
    <x v="4"/>
    <n v="35"/>
    <n v="30"/>
    <n v="15"/>
    <n v="15"/>
    <n v="5"/>
    <n v="30"/>
    <n v="0"/>
    <n v="0"/>
    <n v="90"/>
    <n v="10"/>
    <n v="0"/>
    <n v="20"/>
    <n v="0"/>
    <n v="5"/>
    <n v="0"/>
    <n v="10"/>
    <n v="3.4"/>
    <n v="20"/>
    <n v="20"/>
    <n v="0"/>
    <n v="0"/>
    <n v="0"/>
    <n v="0"/>
    <n v="0"/>
    <n v="0"/>
    <n v="0"/>
    <n v="0"/>
    <n v="90"/>
    <n v="0"/>
    <n v="0"/>
    <n v="0"/>
    <n v="384"/>
    <n v="2800"/>
    <n v="4040"/>
    <s v="80-100 hoog"/>
    <n v="0"/>
    <n v="0.4"/>
    <n v="3"/>
    <n v="10.3"/>
    <n v="19"/>
    <n v="0.3"/>
    <n v="15.4"/>
    <n v="75.3"/>
    <n v="103"/>
    <n v="1.5"/>
    <n v="2"/>
    <n v="4"/>
    <n v="21"/>
    <n v="0.9"/>
    <n v="2.2999999999999998"/>
    <n v="29"/>
    <n v="36"/>
    <n v="0.4"/>
    <n v="5.5"/>
    <n v="50"/>
    <n v="65"/>
    <n v="0.9"/>
    <n v="5"/>
    <n v="7"/>
    <n v="26"/>
    <n v="0.3"/>
    <n v="8.5"/>
    <n v="63.9"/>
    <n v="75"/>
    <n v="0.5"/>
    <n v="2"/>
    <n v="19.600000000000001"/>
    <n v="24"/>
    <n v="0.1"/>
    <n v="5"/>
    <n v="19"/>
    <n v="22"/>
    <n v="3.3"/>
    <n v="0.6"/>
    <n v="1.6"/>
    <n v="1.6"/>
    <n v="3.7"/>
    <n v="2"/>
    <n v="8"/>
    <n v="53"/>
    <n v="2.1"/>
    <n v="2"/>
    <n v="3"/>
    <n v="5"/>
    <n v="1.4"/>
    <n v="3"/>
    <n v="3.7"/>
    <n v="13"/>
    <n v="1.1000000000000001"/>
    <n v="2"/>
    <n v="3"/>
    <n v="9"/>
    <n v="0.6"/>
    <n v="18.2"/>
    <n v="1.3"/>
    <n v="1.8"/>
    <n v="3.5"/>
    <n v="0.2"/>
    <n v="3.3"/>
    <n v="18.600000000000001"/>
    <n v="21"/>
    <n v="0.4"/>
    <n v="5"/>
    <n v="5"/>
    <n v="7"/>
    <n v="1.7"/>
    <n v="6"/>
    <n v="6"/>
    <n v="8"/>
    <n v="0.4"/>
    <n v="9"/>
    <n v="9"/>
    <n v="11"/>
    <n v="0.1"/>
    <n v="3.3"/>
    <n v="12"/>
    <n v="18"/>
    <n v="2"/>
    <n v="1"/>
    <n v="1"/>
    <n v="4"/>
    <n v="2"/>
    <n v="1"/>
    <n v="1"/>
    <n v="9"/>
    <n v="0.6"/>
    <n v="2"/>
  </r>
  <r>
    <s v="BU05130604"/>
    <s v="Kort Haarlem"/>
    <x v="0"/>
    <x v="12"/>
    <n v="45"/>
    <n v="40"/>
    <n v="20"/>
    <n v="10"/>
    <n v="25"/>
    <n v="25"/>
    <n v="5"/>
    <n v="0"/>
    <n v="80"/>
    <n v="20"/>
    <n v="0"/>
    <n v="40"/>
    <n v="15"/>
    <n v="10"/>
    <n v="0"/>
    <n v="10"/>
    <n v="2.2000000000000002"/>
    <n v="35"/>
    <n v="30"/>
    <n v="0"/>
    <n v="0"/>
    <n v="0"/>
    <n v="0"/>
    <n v="0"/>
    <n v="0"/>
    <n v="0"/>
    <n v="20"/>
    <n v="80"/>
    <n v="0"/>
    <n v="15"/>
    <n v="0"/>
    <n v="178"/>
    <n v="1500"/>
    <n v="2690"/>
    <s v="60-80 boven midden"/>
    <n v="0"/>
    <n v="0.7"/>
    <n v="1.2"/>
    <n v="11"/>
    <n v="18.600000000000001"/>
    <n v="0.1"/>
    <n v="20"/>
    <n v="76"/>
    <n v="105"/>
    <n v="1.2"/>
    <n v="2"/>
    <n v="4.7"/>
    <n v="21.2"/>
    <n v="0.6"/>
    <n v="11.9"/>
    <n v="29"/>
    <n v="37"/>
    <n v="0.1"/>
    <n v="11.6"/>
    <n v="50"/>
    <n v="65.3"/>
    <n v="0.6"/>
    <n v="5"/>
    <n v="7.4"/>
    <n v="25.2"/>
    <n v="0.2"/>
    <n v="19.399999999999999"/>
    <n v="64"/>
    <n v="77.3"/>
    <n v="0.4"/>
    <n v="2"/>
    <n v="20.9"/>
    <n v="24"/>
    <n v="0.1"/>
    <n v="5"/>
    <n v="20"/>
    <n v="22"/>
    <n v="3"/>
    <n v="0.7"/>
    <n v="1.3"/>
    <n v="1.3"/>
    <n v="3.5"/>
    <n v="2"/>
    <n v="8"/>
    <n v="53"/>
    <n v="1.8"/>
    <n v="2"/>
    <n v="3"/>
    <n v="5"/>
    <n v="1.2"/>
    <n v="3"/>
    <n v="3.9"/>
    <n v="13"/>
    <n v="0.9"/>
    <n v="2"/>
    <n v="3"/>
    <n v="9"/>
    <n v="0.5"/>
    <n v="17.899999999999999"/>
    <n v="1.4"/>
    <n v="1.5"/>
    <n v="3.2"/>
    <n v="0.4"/>
    <n v="3"/>
    <n v="19"/>
    <n v="21"/>
    <n v="0.7"/>
    <n v="5"/>
    <n v="5"/>
    <n v="7"/>
    <n v="1.5"/>
    <n v="6"/>
    <n v="6"/>
    <n v="8"/>
    <n v="0.7"/>
    <n v="9"/>
    <n v="9"/>
    <n v="11"/>
    <n v="0.4"/>
    <n v="4"/>
    <n v="13.9"/>
    <n v="19.399999999999999"/>
    <n v="1.8"/>
    <n v="1"/>
    <n v="1"/>
    <n v="4"/>
    <n v="1.8"/>
    <n v="1"/>
    <n v="2"/>
    <n v="9"/>
    <n v="0.8"/>
    <n v="1.8"/>
  </r>
  <r>
    <s v="BU05130604"/>
    <s v="Kort Haarlem"/>
    <x v="0"/>
    <x v="4"/>
    <n v="35"/>
    <n v="35"/>
    <n v="5"/>
    <n v="5"/>
    <n v="15"/>
    <n v="35"/>
    <n v="10"/>
    <n v="0"/>
    <n v="70"/>
    <n v="20"/>
    <n v="10"/>
    <n v="40"/>
    <n v="20"/>
    <n v="10"/>
    <n v="0"/>
    <n v="5"/>
    <n v="1.8"/>
    <n v="35"/>
    <n v="35"/>
    <n v="0"/>
    <n v="0"/>
    <n v="0"/>
    <n v="0"/>
    <n v="0"/>
    <n v="0"/>
    <n v="0"/>
    <n v="30"/>
    <n v="70"/>
    <n v="5"/>
    <n v="5"/>
    <n v="0"/>
    <n v="196"/>
    <n v="1660"/>
    <n v="2480"/>
    <s v="40-80 midden tot boven midden"/>
    <n v="10"/>
    <n v="0.6"/>
    <n v="2.2999999999999998"/>
    <n v="11"/>
    <n v="19"/>
    <n v="0.1"/>
    <n v="21.1"/>
    <n v="76"/>
    <n v="104.2"/>
    <n v="1.3"/>
    <n v="2"/>
    <n v="5"/>
    <n v="21"/>
    <n v="0.7"/>
    <n v="10.1"/>
    <n v="29"/>
    <n v="36.4"/>
    <n v="0.1"/>
    <n v="9.1999999999999993"/>
    <n v="50"/>
    <n v="65"/>
    <n v="0.7"/>
    <n v="5"/>
    <n v="7"/>
    <n v="25"/>
    <n v="0.1"/>
    <n v="12.6"/>
    <n v="64"/>
    <n v="76.7"/>
    <n v="0.5"/>
    <n v="2"/>
    <n v="20.2"/>
    <n v="24"/>
    <n v="0.1"/>
    <n v="5"/>
    <n v="19.2"/>
    <n v="22"/>
    <n v="3.2"/>
    <n v="0.8"/>
    <n v="1.4"/>
    <n v="1.4"/>
    <n v="3.6"/>
    <n v="2"/>
    <n v="8"/>
    <n v="53"/>
    <n v="1.9"/>
    <n v="2"/>
    <n v="3"/>
    <n v="5"/>
    <n v="1.3"/>
    <n v="3"/>
    <n v="3.2"/>
    <n v="13"/>
    <n v="1"/>
    <n v="2"/>
    <n v="3"/>
    <n v="9"/>
    <n v="0.6"/>
    <n v="18"/>
    <n v="1.4"/>
    <n v="1.6"/>
    <n v="3.3"/>
    <n v="0.4"/>
    <n v="3.1"/>
    <n v="19"/>
    <n v="21"/>
    <n v="0.6"/>
    <n v="5"/>
    <n v="5"/>
    <n v="7"/>
    <n v="1.6"/>
    <n v="6"/>
    <n v="6"/>
    <n v="8"/>
    <n v="0.6"/>
    <n v="9"/>
    <n v="9"/>
    <n v="11"/>
    <n v="0.3"/>
    <n v="4"/>
    <n v="12.4"/>
    <n v="19.2"/>
    <n v="1.9"/>
    <n v="1"/>
    <n v="1"/>
    <n v="4"/>
    <n v="1.9"/>
    <n v="1"/>
    <n v="1.4"/>
    <n v="9"/>
    <n v="0.8"/>
    <n v="1.9"/>
  </r>
  <r>
    <s v="BU05130604"/>
    <s v="Kort Haarlem"/>
    <x v="0"/>
    <x v="12"/>
    <n v="45"/>
    <n v="40"/>
    <n v="20"/>
    <n v="10"/>
    <n v="15"/>
    <n v="25"/>
    <n v="15"/>
    <n v="0"/>
    <n v="90"/>
    <n v="10"/>
    <n v="0"/>
    <n v="30"/>
    <n v="0"/>
    <n v="10"/>
    <n v="0"/>
    <n v="15"/>
    <n v="3"/>
    <n v="30"/>
    <n v="30"/>
    <n v="0"/>
    <n v="0"/>
    <n v="0"/>
    <n v="0"/>
    <n v="0"/>
    <n v="0"/>
    <n v="0"/>
    <n v="0"/>
    <n v="90"/>
    <n v="0"/>
    <n v="0"/>
    <n v="0"/>
    <n v="293"/>
    <n v="1800"/>
    <n v="3200"/>
    <s v="60-100 boven midden-hoog"/>
    <n v="0"/>
    <n v="0.3"/>
    <n v="3"/>
    <n v="10.8"/>
    <n v="19"/>
    <n v="0.4"/>
    <n v="18.7"/>
    <n v="75.7"/>
    <n v="103"/>
    <n v="1.4"/>
    <n v="2"/>
    <n v="4"/>
    <n v="21"/>
    <n v="0.8"/>
    <n v="4.5"/>
    <n v="29"/>
    <n v="36"/>
    <n v="0.4"/>
    <n v="6.2"/>
    <n v="50"/>
    <n v="65"/>
    <n v="0.9"/>
    <n v="5"/>
    <n v="7"/>
    <n v="26"/>
    <n v="0.4"/>
    <n v="9.1"/>
    <n v="63.2"/>
    <n v="75"/>
    <n v="0.4"/>
    <n v="2"/>
    <n v="20"/>
    <n v="24"/>
    <n v="0.1"/>
    <n v="5"/>
    <n v="19"/>
    <n v="22"/>
    <n v="3.2"/>
    <n v="0.7"/>
    <n v="1.5"/>
    <n v="1.5"/>
    <n v="3.6"/>
    <n v="2"/>
    <n v="8"/>
    <n v="53"/>
    <n v="2.1"/>
    <n v="2"/>
    <n v="3"/>
    <n v="5"/>
    <n v="1.4"/>
    <n v="3"/>
    <n v="4"/>
    <n v="12.9"/>
    <n v="1.1000000000000001"/>
    <n v="2"/>
    <n v="3"/>
    <n v="9"/>
    <n v="0.5"/>
    <n v="18.100000000000001"/>
    <n v="1.2"/>
    <n v="1.7"/>
    <n v="3.4"/>
    <n v="0.2"/>
    <n v="3.8"/>
    <n v="19"/>
    <n v="21"/>
    <n v="0.3"/>
    <n v="5"/>
    <n v="5"/>
    <n v="7"/>
    <n v="1.6"/>
    <n v="6"/>
    <n v="6"/>
    <n v="8"/>
    <n v="0.3"/>
    <n v="9"/>
    <n v="9"/>
    <n v="11"/>
    <n v="0.1"/>
    <n v="3.8"/>
    <n v="12.1"/>
    <n v="18"/>
    <n v="2"/>
    <n v="1"/>
    <n v="1"/>
    <n v="4"/>
    <n v="2"/>
    <n v="1"/>
    <n v="1"/>
    <n v="9"/>
    <n v="0.5"/>
    <n v="2"/>
  </r>
  <r>
    <s v="BU05130604"/>
    <s v="Kort Haarlem"/>
    <x v="0"/>
    <x v="9"/>
    <n v="35"/>
    <n v="40"/>
    <n v="15"/>
    <n v="15"/>
    <n v="10"/>
    <n v="35"/>
    <n v="0"/>
    <n v="0"/>
    <n v="80"/>
    <n v="10"/>
    <n v="10"/>
    <n v="25"/>
    <n v="0"/>
    <n v="10"/>
    <n v="0"/>
    <n v="10"/>
    <n v="2.9"/>
    <n v="25"/>
    <n v="25"/>
    <n v="0"/>
    <n v="0"/>
    <n v="0"/>
    <n v="0"/>
    <n v="0"/>
    <n v="0"/>
    <n v="0"/>
    <n v="0"/>
    <n v="100"/>
    <n v="0"/>
    <n v="0"/>
    <n v="0"/>
    <n v="276"/>
    <n v="1750"/>
    <n v="3700"/>
    <s v="60-100 boven midden-hoog"/>
    <n v="5"/>
    <n v="0.2"/>
    <n v="3"/>
    <n v="10.199999999999999"/>
    <n v="19"/>
    <n v="0.5"/>
    <n v="12.2"/>
    <n v="75"/>
    <n v="103"/>
    <n v="1.5"/>
    <n v="2"/>
    <n v="4"/>
    <n v="21"/>
    <n v="0.9"/>
    <n v="1.4"/>
    <n v="29"/>
    <n v="36"/>
    <n v="0.5"/>
    <n v="4.5"/>
    <n v="50"/>
    <n v="65"/>
    <n v="1"/>
    <n v="5"/>
    <n v="7"/>
    <n v="26"/>
    <n v="0.5"/>
    <n v="6.9"/>
    <n v="63.6"/>
    <n v="75"/>
    <n v="0.5"/>
    <n v="2"/>
    <n v="19.600000000000001"/>
    <n v="24"/>
    <n v="0.2"/>
    <n v="5"/>
    <n v="19"/>
    <n v="22"/>
    <n v="3.3"/>
    <n v="0.7"/>
    <n v="1.6"/>
    <n v="1.6"/>
    <n v="3.7"/>
    <n v="2"/>
    <n v="8"/>
    <n v="53"/>
    <n v="2.2000000000000002"/>
    <n v="2"/>
    <n v="3"/>
    <n v="5"/>
    <n v="1.5"/>
    <n v="3"/>
    <n v="4"/>
    <n v="12.6"/>
    <n v="1.2"/>
    <n v="2"/>
    <n v="3"/>
    <n v="9"/>
    <n v="0.4"/>
    <n v="18.2"/>
    <n v="1.2"/>
    <n v="1.8"/>
    <n v="3.5"/>
    <n v="0.3"/>
    <n v="3.2"/>
    <n v="18.600000000000001"/>
    <n v="21"/>
    <n v="0.2"/>
    <n v="5"/>
    <n v="5"/>
    <n v="7"/>
    <n v="1.7"/>
    <n v="6"/>
    <n v="6"/>
    <n v="8"/>
    <n v="0.2"/>
    <n v="9"/>
    <n v="9"/>
    <n v="11"/>
    <n v="0.1"/>
    <n v="3"/>
    <n v="12"/>
    <n v="18"/>
    <n v="2.1"/>
    <n v="1"/>
    <n v="1"/>
    <n v="4"/>
    <n v="2.1"/>
    <n v="1"/>
    <n v="1"/>
    <n v="9"/>
    <n v="0.4"/>
    <n v="2.1"/>
  </r>
  <r>
    <s v="BU05130604"/>
    <s v="Kort Haarlem"/>
    <x v="0"/>
    <x v="11"/>
    <n v="50"/>
    <n v="55"/>
    <n v="20"/>
    <n v="15"/>
    <n v="25"/>
    <n v="40"/>
    <n v="10"/>
    <n v="0"/>
    <n v="90"/>
    <n v="0"/>
    <n v="10"/>
    <n v="45"/>
    <n v="10"/>
    <n v="10"/>
    <n v="5"/>
    <n v="15"/>
    <n v="2.5"/>
    <n v="45"/>
    <n v="45"/>
    <n v="0"/>
    <n v="0"/>
    <n v="0"/>
    <n v="0"/>
    <n v="0"/>
    <n v="0"/>
    <n v="0"/>
    <n v="40"/>
    <n v="50"/>
    <n v="20"/>
    <n v="0"/>
    <n v="0"/>
    <n v="172"/>
    <n v="1320"/>
    <n v="2700"/>
    <s v="40-60 midden"/>
    <n v="10"/>
    <n v="0.5"/>
    <n v="1.8"/>
    <n v="11"/>
    <n v="19"/>
    <n v="0.3"/>
    <n v="20.7"/>
    <n v="76"/>
    <n v="103"/>
    <n v="1.3"/>
    <n v="2"/>
    <n v="4"/>
    <n v="21"/>
    <n v="0.7"/>
    <n v="10.9"/>
    <n v="29"/>
    <n v="36"/>
    <n v="0.3"/>
    <n v="9.1"/>
    <n v="50"/>
    <n v="65"/>
    <n v="0.7"/>
    <n v="5"/>
    <n v="7"/>
    <n v="26"/>
    <n v="0.3"/>
    <n v="11.3"/>
    <n v="63.5"/>
    <n v="74.599999999999994"/>
    <n v="0.4"/>
    <n v="2"/>
    <n v="20.3"/>
    <n v="24"/>
    <n v="0.2"/>
    <n v="5"/>
    <n v="19.600000000000001"/>
    <n v="22"/>
    <n v="3.1"/>
    <n v="0.9"/>
    <n v="1.4"/>
    <n v="1.4"/>
    <n v="3.5"/>
    <n v="2"/>
    <n v="8"/>
    <n v="53"/>
    <n v="2"/>
    <n v="2"/>
    <n v="3"/>
    <n v="5"/>
    <n v="1.3"/>
    <n v="3"/>
    <n v="4"/>
    <n v="13"/>
    <n v="0.9"/>
    <n v="2"/>
    <n v="3"/>
    <n v="9"/>
    <n v="0.6"/>
    <n v="18"/>
    <n v="1.2"/>
    <n v="1.6"/>
    <n v="3.3"/>
    <n v="0.2"/>
    <n v="4"/>
    <n v="19"/>
    <n v="21"/>
    <n v="0.5"/>
    <n v="5"/>
    <n v="5"/>
    <n v="7"/>
    <n v="1.5"/>
    <n v="6"/>
    <n v="6"/>
    <n v="8"/>
    <n v="0.5"/>
    <n v="9"/>
    <n v="9"/>
    <n v="11"/>
    <n v="0.3"/>
    <n v="4"/>
    <n v="12.7"/>
    <n v="17.3"/>
    <n v="1.9"/>
    <n v="1"/>
    <n v="1"/>
    <n v="4"/>
    <n v="1.9"/>
    <n v="1"/>
    <n v="1"/>
    <n v="9"/>
    <n v="0.7"/>
    <n v="1.9"/>
  </r>
  <r>
    <s v="BU05130604"/>
    <s v="Kort Haarlem"/>
    <x v="0"/>
    <x v="13"/>
    <n v="25"/>
    <n v="25"/>
    <n v="10"/>
    <n v="10"/>
    <n v="10"/>
    <n v="20"/>
    <n v="5"/>
    <n v="0"/>
    <n v="90"/>
    <n v="0"/>
    <n v="0"/>
    <n v="20"/>
    <n v="0"/>
    <n v="5"/>
    <n v="0"/>
    <n v="10"/>
    <n v="2.7"/>
    <n v="20"/>
    <n v="20"/>
    <n v="0"/>
    <n v="0"/>
    <n v="0"/>
    <n v="0"/>
    <n v="0"/>
    <n v="0"/>
    <n v="0"/>
    <n v="0"/>
    <n v="90"/>
    <n v="0"/>
    <n v="0"/>
    <n v="0"/>
    <n v="292"/>
    <n v="1720"/>
    <n v="3120"/>
    <s v="60-80 boven midden"/>
    <n v="0"/>
    <n v="0.5"/>
    <n v="2.4"/>
    <n v="10.8"/>
    <n v="19"/>
    <n v="0.2"/>
    <n v="19.5"/>
    <n v="75.8"/>
    <n v="103"/>
    <n v="1.4"/>
    <n v="2"/>
    <n v="4"/>
    <n v="21"/>
    <n v="0.8"/>
    <n v="5.6"/>
    <n v="29"/>
    <n v="36"/>
    <n v="0.3"/>
    <n v="6.8"/>
    <n v="50"/>
    <n v="65"/>
    <n v="0.8"/>
    <n v="5"/>
    <n v="7"/>
    <n v="26"/>
    <n v="0.2"/>
    <n v="9.3000000000000007"/>
    <n v="64"/>
    <n v="75"/>
    <n v="0.5"/>
    <n v="2"/>
    <n v="20"/>
    <n v="24"/>
    <n v="0.2"/>
    <n v="5"/>
    <n v="19"/>
    <n v="22"/>
    <n v="3.2"/>
    <n v="0.8"/>
    <n v="1.5"/>
    <n v="1.5"/>
    <n v="3.6"/>
    <n v="2"/>
    <n v="8"/>
    <n v="53"/>
    <n v="2.1"/>
    <n v="2"/>
    <n v="3"/>
    <n v="5"/>
    <n v="1.4"/>
    <n v="3"/>
    <n v="3.8"/>
    <n v="13"/>
    <n v="1.1000000000000001"/>
    <n v="2"/>
    <n v="3"/>
    <n v="9"/>
    <n v="0.6"/>
    <n v="18.100000000000001"/>
    <n v="1.3"/>
    <n v="1.7"/>
    <n v="3.4"/>
    <n v="0.2"/>
    <n v="3.9"/>
    <n v="19"/>
    <n v="21"/>
    <n v="0.5"/>
    <n v="5"/>
    <n v="5"/>
    <n v="7"/>
    <n v="1.6"/>
    <n v="6"/>
    <n v="6"/>
    <n v="8"/>
    <n v="0.5"/>
    <n v="9"/>
    <n v="9"/>
    <n v="11"/>
    <n v="0.3"/>
    <n v="3.6"/>
    <n v="12"/>
    <n v="17.3"/>
    <n v="2"/>
    <n v="1"/>
    <n v="1"/>
    <n v="4"/>
    <n v="2"/>
    <n v="1"/>
    <n v="1"/>
    <n v="9"/>
    <n v="0.7"/>
    <n v="2"/>
  </r>
  <r>
    <s v="BU05130402"/>
    <s v="Hoevenbuurt"/>
    <x v="1"/>
    <x v="14"/>
    <n v="20"/>
    <n v="15"/>
    <n v="0"/>
    <n v="5"/>
    <n v="5"/>
    <n v="15"/>
    <n v="5"/>
    <n v="0"/>
    <n v="100"/>
    <n v="0"/>
    <n v="0"/>
    <n v="15"/>
    <n v="0"/>
    <n v="10"/>
    <n v="0"/>
    <n v="0"/>
    <n v="2.2999999999999998"/>
    <n v="15"/>
    <n v="0"/>
    <n v="0"/>
    <n v="15"/>
    <n v="0"/>
    <n v="0"/>
    <n v="0"/>
    <n v="0"/>
    <n v="0"/>
    <n v="0"/>
    <n v="90"/>
    <n v="0"/>
    <n v="0"/>
    <n v="0"/>
    <n v="197"/>
    <n v="1290"/>
    <n v="3920"/>
    <s v="60-100 boven midden-hoog"/>
    <n v="0"/>
    <n v="0.6"/>
    <n v="3"/>
    <n v="8"/>
    <n v="19"/>
    <n v="0.5"/>
    <n v="12"/>
    <n v="29.5"/>
    <n v="95.2"/>
    <n v="0.6"/>
    <n v="2"/>
    <n v="5"/>
    <n v="19"/>
    <n v="2.4"/>
    <n v="0"/>
    <n v="5"/>
    <n v="33"/>
    <n v="0.6"/>
    <n v="4"/>
    <n v="16.399999999999999"/>
    <n v="67"/>
    <n v="3.5"/>
    <n v="5"/>
    <n v="9"/>
    <n v="26"/>
    <n v="0.6"/>
    <n v="1"/>
    <n v="13.2"/>
    <n v="84"/>
    <n v="0.3"/>
    <n v="1.1000000000000001"/>
    <n v="13"/>
    <n v="23.2"/>
    <n v="1.1000000000000001"/>
    <n v="0"/>
    <n v="6"/>
    <n v="22.2"/>
    <n v="2.8"/>
    <n v="3.4"/>
    <n v="3"/>
    <n v="3"/>
    <n v="2.1"/>
    <n v="2"/>
    <n v="9"/>
    <n v="53"/>
    <n v="3.1"/>
    <n v="2"/>
    <n v="3"/>
    <n v="6"/>
    <n v="3.3"/>
    <n v="2"/>
    <n v="4"/>
    <n v="13"/>
    <n v="3.1"/>
    <n v="2"/>
    <n v="4"/>
    <n v="11"/>
    <n v="0.9"/>
    <n v="15.6"/>
    <n v="2.6"/>
    <n v="2.2000000000000002"/>
    <n v="2.1"/>
    <n v="1.2"/>
    <n v="0"/>
    <n v="10"/>
    <n v="23.2"/>
    <n v="1.9"/>
    <n v="4"/>
    <n v="5"/>
    <n v="7"/>
    <n v="1.7"/>
    <n v="4"/>
    <n v="6"/>
    <n v="8"/>
    <n v="1.7"/>
    <n v="6"/>
    <n v="9"/>
    <n v="12"/>
    <n v="0.7"/>
    <n v="2"/>
    <n v="8"/>
    <n v="17"/>
    <n v="2.2999999999999998"/>
    <n v="1"/>
    <n v="1"/>
    <n v="5"/>
    <n v="2.2999999999999998"/>
    <n v="1"/>
    <n v="1"/>
    <n v="10"/>
    <n v="0.9"/>
    <n v="2.2999999999999998"/>
  </r>
  <r>
    <s v="BU05130402"/>
    <s v="Hoevenbuurt"/>
    <x v="1"/>
    <x v="4"/>
    <n v="35"/>
    <n v="35"/>
    <n v="0"/>
    <n v="0"/>
    <n v="35"/>
    <n v="15"/>
    <n v="20"/>
    <n v="0"/>
    <n v="70"/>
    <n v="10"/>
    <n v="20"/>
    <n v="50"/>
    <n v="30"/>
    <n v="15"/>
    <n v="0"/>
    <n v="0"/>
    <n v="1.4"/>
    <n v="55"/>
    <n v="0"/>
    <n v="0"/>
    <n v="50"/>
    <n v="0"/>
    <n v="0"/>
    <n v="0"/>
    <n v="0"/>
    <n v="0"/>
    <n v="50"/>
    <n v="50"/>
    <n v="0"/>
    <n v="55"/>
    <n v="5"/>
    <n v="125"/>
    <n v="1180"/>
    <n v="1620"/>
    <s v="40-60 midden"/>
    <n v="10"/>
    <n v="0.3"/>
    <n v="3"/>
    <n v="9.9"/>
    <n v="19"/>
    <n v="0.2"/>
    <n v="12"/>
    <n v="62.9"/>
    <n v="98"/>
    <n v="0.3"/>
    <n v="2"/>
    <n v="5"/>
    <n v="19.100000000000001"/>
    <n v="1.9"/>
    <n v="0"/>
    <n v="20.8"/>
    <n v="33"/>
    <n v="0.2"/>
    <n v="4.0999999999999996"/>
    <n v="41.3"/>
    <n v="67"/>
    <n v="2.9"/>
    <n v="5"/>
    <n v="9"/>
    <n v="26"/>
    <n v="0.5"/>
    <n v="1"/>
    <n v="41.6"/>
    <n v="85.2"/>
    <n v="0.7"/>
    <n v="4.3"/>
    <n v="15"/>
    <n v="25.1"/>
    <n v="1"/>
    <n v="0.3"/>
    <n v="7"/>
    <n v="25.1"/>
    <n v="2.7"/>
    <n v="3"/>
    <n v="2.5"/>
    <n v="2.5"/>
    <n v="2"/>
    <n v="2"/>
    <n v="9"/>
    <n v="54"/>
    <n v="2.5"/>
    <n v="2"/>
    <n v="3"/>
    <n v="6"/>
    <n v="2.8"/>
    <n v="2"/>
    <n v="4"/>
    <n v="13"/>
    <n v="2.5"/>
    <n v="2"/>
    <n v="4"/>
    <n v="11"/>
    <n v="0.3"/>
    <n v="15.6"/>
    <n v="2.2000000000000002"/>
    <n v="1.6"/>
    <n v="2"/>
    <n v="0.8"/>
    <n v="1.3"/>
    <n v="11.1"/>
    <n v="25"/>
    <n v="1.5"/>
    <n v="4"/>
    <n v="5"/>
    <n v="7"/>
    <n v="1.2"/>
    <n v="4"/>
    <n v="6"/>
    <n v="8"/>
    <n v="1.2"/>
    <n v="6"/>
    <n v="9"/>
    <n v="12"/>
    <n v="0.1"/>
    <n v="2"/>
    <n v="10.1"/>
    <n v="17"/>
    <n v="1.7"/>
    <n v="1"/>
    <n v="1"/>
    <n v="5"/>
    <n v="1.7"/>
    <n v="1"/>
    <n v="1"/>
    <n v="10"/>
    <n v="0.3"/>
    <n v="1.7"/>
  </r>
  <r>
    <s v="BU05130402"/>
    <s v="Hoevenbuurt"/>
    <x v="1"/>
    <x v="15"/>
    <n v="45"/>
    <n v="50"/>
    <n v="20"/>
    <n v="5"/>
    <n v="15"/>
    <n v="30"/>
    <n v="20"/>
    <n v="0"/>
    <n v="60"/>
    <n v="20"/>
    <n v="20"/>
    <n v="40"/>
    <n v="10"/>
    <n v="15"/>
    <n v="0"/>
    <n v="10"/>
    <n v="2.4"/>
    <n v="35"/>
    <n v="0"/>
    <n v="0"/>
    <n v="20"/>
    <n v="15"/>
    <n v="0"/>
    <n v="0"/>
    <n v="0"/>
    <n v="0"/>
    <n v="60"/>
    <n v="40"/>
    <n v="20"/>
    <n v="0"/>
    <n v="0"/>
    <n v="168"/>
    <n v="1050"/>
    <n v="2600"/>
    <s v="20-60 onder midden tot midden"/>
    <n v="0"/>
    <n v="0.3"/>
    <n v="3"/>
    <n v="9.5"/>
    <n v="19"/>
    <n v="0.3"/>
    <n v="12"/>
    <n v="55.2"/>
    <n v="98"/>
    <n v="0.3"/>
    <n v="2"/>
    <n v="5"/>
    <n v="19"/>
    <n v="1.8"/>
    <n v="0"/>
    <n v="15.6"/>
    <n v="33"/>
    <n v="0.3"/>
    <n v="4.9000000000000004"/>
    <n v="36"/>
    <n v="67"/>
    <n v="3"/>
    <n v="5"/>
    <n v="9"/>
    <n v="26"/>
    <n v="0.5"/>
    <n v="1"/>
    <n v="32.700000000000003"/>
    <n v="84.3"/>
    <n v="0.5"/>
    <n v="3.8"/>
    <n v="14.5"/>
    <n v="26"/>
    <n v="1"/>
    <n v="0.6"/>
    <n v="7"/>
    <n v="25.9"/>
    <n v="2.5"/>
    <n v="3.1"/>
    <n v="2.5"/>
    <n v="2.5"/>
    <n v="2.1"/>
    <n v="2"/>
    <n v="9"/>
    <n v="53.5"/>
    <n v="2.6"/>
    <n v="2"/>
    <n v="3"/>
    <n v="6"/>
    <n v="2.8"/>
    <n v="2"/>
    <n v="4"/>
    <n v="13"/>
    <n v="2.6"/>
    <n v="2"/>
    <n v="4"/>
    <n v="11"/>
    <n v="0.4"/>
    <n v="15.7"/>
    <n v="2.1"/>
    <n v="1.7"/>
    <n v="2"/>
    <n v="0.6"/>
    <n v="2.1"/>
    <n v="11.1"/>
    <n v="25"/>
    <n v="1.3"/>
    <n v="4"/>
    <n v="5"/>
    <n v="7"/>
    <n v="1.1000000000000001"/>
    <n v="4"/>
    <n v="6"/>
    <n v="8"/>
    <n v="1.1000000000000001"/>
    <n v="6"/>
    <n v="9"/>
    <n v="12"/>
    <n v="0.2"/>
    <n v="2"/>
    <n v="9.5"/>
    <n v="17"/>
    <n v="1.8"/>
    <n v="1"/>
    <n v="1"/>
    <n v="5"/>
    <n v="1.8"/>
    <n v="1"/>
    <n v="1"/>
    <n v="10"/>
    <n v="0.4"/>
    <n v="1.8"/>
  </r>
  <r>
    <s v="BU05130402"/>
    <s v="Hoevenbuurt"/>
    <x v="1"/>
    <x v="3"/>
    <n v="40"/>
    <n v="55"/>
    <n v="10"/>
    <n v="5"/>
    <n v="30"/>
    <n v="25"/>
    <n v="25"/>
    <n v="0"/>
    <n v="70"/>
    <n v="10"/>
    <n v="10"/>
    <n v="65"/>
    <n v="45"/>
    <n v="10"/>
    <n v="0"/>
    <n v="0"/>
    <n v="1.4"/>
    <n v="70"/>
    <n v="0"/>
    <n v="0"/>
    <n v="70"/>
    <n v="0"/>
    <n v="0"/>
    <n v="0"/>
    <n v="0"/>
    <n v="0"/>
    <n v="100"/>
    <n v="0"/>
    <n v="0"/>
    <n v="70"/>
    <n v="0"/>
    <n v="131"/>
    <n v="980"/>
    <n v="1670"/>
    <s v="00-40 laag tot onder midden"/>
    <n v="25"/>
    <n v="0.4"/>
    <n v="3"/>
    <n v="8.3000000000000007"/>
    <n v="19"/>
    <n v="0.4"/>
    <n v="12"/>
    <n v="34.5"/>
    <n v="96.8"/>
    <n v="0.5"/>
    <n v="2.1"/>
    <n v="5"/>
    <n v="19"/>
    <n v="2.2999999999999998"/>
    <n v="0"/>
    <n v="5.7"/>
    <n v="33.1"/>
    <n v="0.5"/>
    <n v="4"/>
    <n v="19.2"/>
    <n v="67.2"/>
    <n v="3.4"/>
    <n v="5"/>
    <n v="9"/>
    <n v="26.2"/>
    <n v="0.5"/>
    <n v="1"/>
    <n v="14.6"/>
    <n v="84.5"/>
    <n v="0.3"/>
    <n v="2.1"/>
    <n v="13"/>
    <n v="23.9"/>
    <n v="1"/>
    <n v="1.4"/>
    <n v="6.2"/>
    <n v="23.5"/>
    <n v="2.7"/>
    <n v="3.2"/>
    <n v="2.9"/>
    <n v="2.9"/>
    <n v="2"/>
    <n v="2"/>
    <n v="9.1"/>
    <n v="53"/>
    <n v="3"/>
    <n v="2"/>
    <n v="3"/>
    <n v="6"/>
    <n v="3.2"/>
    <n v="2"/>
    <n v="4"/>
    <n v="13"/>
    <n v="2.9"/>
    <n v="2"/>
    <n v="4"/>
    <n v="11"/>
    <n v="0.8"/>
    <n v="15.4"/>
    <n v="2.6"/>
    <n v="2.1"/>
    <n v="2"/>
    <n v="1.1000000000000001"/>
    <n v="0"/>
    <n v="10.1"/>
    <n v="23.9"/>
    <n v="1.8"/>
    <n v="4"/>
    <n v="5"/>
    <n v="7"/>
    <n v="1.6"/>
    <n v="4"/>
    <n v="6"/>
    <n v="8"/>
    <n v="1.6"/>
    <n v="6"/>
    <n v="9"/>
    <n v="12"/>
    <n v="0.6"/>
    <n v="2"/>
    <n v="8.5"/>
    <n v="17"/>
    <n v="2.2000000000000002"/>
    <n v="1"/>
    <n v="1"/>
    <n v="5"/>
    <n v="2.2000000000000002"/>
    <n v="1"/>
    <n v="1"/>
    <n v="10"/>
    <n v="0.8"/>
    <n v="2.2000000000000002"/>
  </r>
  <r>
    <s v="BU05130402"/>
    <s v="Hoevenbuurt"/>
    <x v="1"/>
    <x v="14"/>
    <n v="20"/>
    <n v="15"/>
    <n v="5"/>
    <n v="0"/>
    <n v="10"/>
    <n v="5"/>
    <n v="10"/>
    <n v="0"/>
    <n v="70"/>
    <n v="0"/>
    <n v="30"/>
    <n v="15"/>
    <n v="0"/>
    <n v="0"/>
    <n v="0"/>
    <n v="5"/>
    <n v="2.7"/>
    <n v="15"/>
    <n v="0"/>
    <n v="0"/>
    <n v="15"/>
    <n v="0"/>
    <n v="0"/>
    <n v="0"/>
    <n v="0"/>
    <n v="0"/>
    <n v="60"/>
    <n v="40"/>
    <n v="10"/>
    <n v="0"/>
    <n v="0"/>
    <n v="139"/>
    <n v="880"/>
    <n v="2330"/>
    <s v="20-60 onder midden tot midden"/>
    <n v="0"/>
    <n v="0.5"/>
    <n v="3"/>
    <n v="9"/>
    <n v="19"/>
    <n v="0.5"/>
    <n v="12"/>
    <n v="48.6"/>
    <n v="98"/>
    <n v="0.5"/>
    <n v="2"/>
    <n v="5"/>
    <n v="19"/>
    <n v="1.7"/>
    <n v="0"/>
    <n v="10.4"/>
    <n v="33"/>
    <n v="0.5"/>
    <n v="5"/>
    <n v="28.3"/>
    <n v="65"/>
    <n v="2.9"/>
    <n v="5"/>
    <n v="8"/>
    <n v="26"/>
    <n v="0.7"/>
    <n v="1"/>
    <n v="25.2"/>
    <n v="76"/>
    <n v="0.4"/>
    <n v="3"/>
    <n v="14"/>
    <n v="25"/>
    <n v="1.2"/>
    <n v="0"/>
    <n v="7"/>
    <n v="24"/>
    <n v="2.2999999999999998"/>
    <n v="3.3"/>
    <n v="2.7"/>
    <n v="2.7"/>
    <n v="2.2999999999999998"/>
    <n v="2"/>
    <n v="9"/>
    <n v="53"/>
    <n v="2.8"/>
    <n v="2"/>
    <n v="3"/>
    <n v="6"/>
    <n v="3"/>
    <n v="2"/>
    <n v="4"/>
    <n v="13"/>
    <n v="2.7"/>
    <n v="2"/>
    <n v="4"/>
    <n v="10"/>
    <n v="0.5"/>
    <n v="15.9"/>
    <n v="2"/>
    <n v="1.9"/>
    <n v="2.2999999999999998"/>
    <n v="0.5"/>
    <n v="2.1"/>
    <n v="12.1"/>
    <n v="25.1"/>
    <n v="1.2"/>
    <n v="4"/>
    <n v="5"/>
    <n v="7"/>
    <n v="1"/>
    <n v="4"/>
    <n v="6"/>
    <n v="8"/>
    <n v="1"/>
    <n v="6"/>
    <n v="9"/>
    <n v="12"/>
    <n v="0.4"/>
    <n v="2"/>
    <n v="10.1"/>
    <n v="17"/>
    <n v="2.1"/>
    <n v="1"/>
    <n v="1"/>
    <n v="5"/>
    <n v="2.1"/>
    <n v="1"/>
    <n v="1"/>
    <n v="10"/>
    <n v="0.6"/>
    <n v="2.1"/>
  </r>
  <r>
    <s v="BU05130402"/>
    <s v="Hoevenbuurt"/>
    <x v="1"/>
    <x v="9"/>
    <n v="35"/>
    <n v="40"/>
    <n v="15"/>
    <n v="10"/>
    <n v="15"/>
    <n v="25"/>
    <n v="10"/>
    <n v="0"/>
    <n v="90"/>
    <n v="0"/>
    <n v="0"/>
    <n v="20"/>
    <n v="5"/>
    <n v="5"/>
    <n v="0"/>
    <n v="10"/>
    <n v="2.7"/>
    <n v="25"/>
    <n v="0"/>
    <n v="0"/>
    <n v="0"/>
    <n v="25"/>
    <n v="0"/>
    <n v="0"/>
    <n v="0"/>
    <n v="0"/>
    <n v="0"/>
    <n v="80"/>
    <n v="0"/>
    <n v="0"/>
    <n v="0"/>
    <n v="211"/>
    <n v="1260"/>
    <n v="3570"/>
    <s v="60-80 boven midden"/>
    <n v="10"/>
    <n v="0.1"/>
    <n v="3"/>
    <n v="10"/>
    <n v="19"/>
    <n v="0.1"/>
    <n v="12"/>
    <n v="68.5"/>
    <n v="98"/>
    <n v="0.1"/>
    <n v="2"/>
    <n v="5"/>
    <n v="19.2"/>
    <n v="1.9"/>
    <n v="0"/>
    <n v="24.6"/>
    <n v="33"/>
    <n v="0.1"/>
    <n v="4.0999999999999996"/>
    <n v="50.1"/>
    <n v="67"/>
    <n v="2.9"/>
    <n v="5"/>
    <n v="9"/>
    <n v="26"/>
    <n v="0.3"/>
    <n v="1"/>
    <n v="48.4"/>
    <n v="86"/>
    <n v="0.5"/>
    <n v="5.2"/>
    <n v="15"/>
    <n v="25.8"/>
    <n v="0.9"/>
    <n v="2"/>
    <n v="7"/>
    <n v="25.8"/>
    <n v="2.6"/>
    <n v="2.9"/>
    <n v="2.4"/>
    <n v="2.4"/>
    <n v="1.9"/>
    <n v="2"/>
    <n v="9"/>
    <n v="54"/>
    <n v="2.5"/>
    <n v="2"/>
    <n v="3"/>
    <n v="6"/>
    <n v="2.7"/>
    <n v="2"/>
    <n v="4"/>
    <n v="13"/>
    <n v="2.4"/>
    <n v="2"/>
    <n v="4"/>
    <n v="11"/>
    <n v="0.3"/>
    <n v="15.5"/>
    <n v="2.1"/>
    <n v="1.6"/>
    <n v="1.9"/>
    <n v="0.7"/>
    <n v="3"/>
    <n v="11.5"/>
    <n v="25"/>
    <n v="1.4"/>
    <n v="4"/>
    <n v="5"/>
    <n v="7"/>
    <n v="1.2"/>
    <n v="4"/>
    <n v="6"/>
    <n v="8"/>
    <n v="1.2"/>
    <n v="6"/>
    <n v="9"/>
    <n v="12"/>
    <n v="0.1"/>
    <n v="2"/>
    <n v="10.199999999999999"/>
    <n v="17"/>
    <n v="1.7"/>
    <n v="1"/>
    <n v="1"/>
    <n v="5"/>
    <n v="1.7"/>
    <n v="1"/>
    <n v="1"/>
    <n v="10"/>
    <n v="0.3"/>
    <n v="1.7"/>
  </r>
  <r>
    <s v="BU05130402"/>
    <s v="Hoevenbuurt"/>
    <x v="1"/>
    <x v="16"/>
    <n v="65"/>
    <n v="60"/>
    <n v="35"/>
    <n v="10"/>
    <n v="35"/>
    <n v="30"/>
    <n v="15"/>
    <n v="0"/>
    <n v="90"/>
    <n v="0"/>
    <n v="0"/>
    <n v="40"/>
    <n v="0"/>
    <n v="15"/>
    <n v="0"/>
    <n v="20"/>
    <n v="3"/>
    <n v="40"/>
    <n v="0"/>
    <n v="0"/>
    <n v="0"/>
    <n v="40"/>
    <n v="0"/>
    <n v="0"/>
    <n v="0"/>
    <n v="0"/>
    <n v="0"/>
    <n v="100"/>
    <n v="0"/>
    <n v="0"/>
    <n v="0"/>
    <n v="211"/>
    <n v="1250"/>
    <n v="3340"/>
    <s v="60-80 boven midden"/>
    <n v="5"/>
    <n v="0.4"/>
    <n v="3"/>
    <n v="9"/>
    <n v="19"/>
    <n v="0.3"/>
    <n v="12"/>
    <n v="45.5"/>
    <n v="98"/>
    <n v="0.3"/>
    <n v="2"/>
    <n v="5"/>
    <n v="19"/>
    <n v="1.9"/>
    <n v="0"/>
    <n v="11.5"/>
    <n v="33"/>
    <n v="0.4"/>
    <n v="4"/>
    <n v="28.8"/>
    <n v="67"/>
    <n v="3.1"/>
    <n v="5"/>
    <n v="9"/>
    <n v="26"/>
    <n v="0.5"/>
    <n v="1"/>
    <n v="20.8"/>
    <n v="82.9"/>
    <n v="0.6"/>
    <n v="3.4"/>
    <n v="14"/>
    <n v="25.4"/>
    <n v="1.1000000000000001"/>
    <n v="0.2"/>
    <n v="7"/>
    <n v="25.1"/>
    <n v="2.6"/>
    <n v="3.2"/>
    <n v="2.6"/>
    <n v="2.6"/>
    <n v="2.1"/>
    <n v="2"/>
    <n v="9"/>
    <n v="53"/>
    <n v="2.7"/>
    <n v="2"/>
    <n v="3"/>
    <n v="6"/>
    <n v="2.9"/>
    <n v="2"/>
    <n v="4"/>
    <n v="13"/>
    <n v="2.7"/>
    <n v="2"/>
    <n v="4"/>
    <n v="11"/>
    <n v="0.5"/>
    <n v="15.7"/>
    <n v="2.2000000000000002"/>
    <n v="1.8"/>
    <n v="2.1"/>
    <n v="0.8"/>
    <n v="1.1000000000000001"/>
    <n v="11"/>
    <n v="25"/>
    <n v="1.4"/>
    <n v="4"/>
    <n v="5"/>
    <n v="7"/>
    <n v="1.2"/>
    <n v="4"/>
    <n v="6"/>
    <n v="8"/>
    <n v="1.2"/>
    <n v="6"/>
    <n v="9"/>
    <n v="12"/>
    <n v="0.3"/>
    <n v="2"/>
    <n v="9.1999999999999993"/>
    <n v="17"/>
    <n v="1.9"/>
    <n v="1"/>
    <n v="1"/>
    <n v="5"/>
    <n v="1.9"/>
    <n v="1"/>
    <n v="1"/>
    <n v="10"/>
    <n v="0.5"/>
    <n v="1.9"/>
  </r>
  <r>
    <s v="BU05130402"/>
    <s v="Hoevenbuurt"/>
    <x v="1"/>
    <x v="2"/>
    <n v="50"/>
    <n v="60"/>
    <n v="20"/>
    <n v="15"/>
    <n v="15"/>
    <n v="35"/>
    <n v="25"/>
    <n v="0"/>
    <n v="90"/>
    <n v="10"/>
    <n v="0"/>
    <n v="45"/>
    <n v="5"/>
    <n v="20"/>
    <n v="0"/>
    <n v="15"/>
    <n v="2.6"/>
    <n v="45"/>
    <n v="0"/>
    <n v="0"/>
    <n v="0"/>
    <n v="45"/>
    <n v="0"/>
    <n v="0"/>
    <n v="0"/>
    <n v="0"/>
    <n v="0"/>
    <n v="100"/>
    <n v="0"/>
    <n v="0"/>
    <n v="0"/>
    <n v="207"/>
    <n v="1280"/>
    <n v="3210"/>
    <s v="60-80 boven midden"/>
    <n v="0"/>
    <n v="0.3"/>
    <n v="3"/>
    <n v="9.1"/>
    <n v="19"/>
    <n v="0.3"/>
    <n v="12"/>
    <n v="49.7"/>
    <n v="98"/>
    <n v="0.3"/>
    <n v="2"/>
    <n v="5"/>
    <n v="19"/>
    <n v="1.8"/>
    <n v="0"/>
    <n v="13.8"/>
    <n v="33"/>
    <n v="0.3"/>
    <n v="4.5"/>
    <n v="32.1"/>
    <n v="67"/>
    <n v="3.1"/>
    <n v="5"/>
    <n v="9"/>
    <n v="26"/>
    <n v="0.5"/>
    <n v="1"/>
    <n v="25"/>
    <n v="84.7"/>
    <n v="0.5"/>
    <n v="3.9"/>
    <n v="14.1"/>
    <n v="26"/>
    <n v="1"/>
    <n v="0.5"/>
    <n v="7"/>
    <n v="26"/>
    <n v="2.5"/>
    <n v="3.1"/>
    <n v="2.6"/>
    <n v="2.6"/>
    <n v="2"/>
    <n v="2"/>
    <n v="9"/>
    <n v="53.3"/>
    <n v="2.6"/>
    <n v="2"/>
    <n v="3"/>
    <n v="6"/>
    <n v="2.9"/>
    <n v="2"/>
    <n v="4"/>
    <n v="13"/>
    <n v="2.6"/>
    <n v="2"/>
    <n v="4"/>
    <n v="11"/>
    <n v="0.4"/>
    <n v="15.6"/>
    <n v="2.1"/>
    <n v="1.7"/>
    <n v="2"/>
    <n v="0.7"/>
    <n v="1.8"/>
    <n v="11"/>
    <n v="25"/>
    <n v="1.4"/>
    <n v="4"/>
    <n v="5"/>
    <n v="7"/>
    <n v="1.1000000000000001"/>
    <n v="4"/>
    <n v="6"/>
    <n v="8"/>
    <n v="1.1000000000000001"/>
    <n v="6"/>
    <n v="9"/>
    <n v="12"/>
    <n v="0.2"/>
    <n v="2"/>
    <n v="9.6999999999999993"/>
    <n v="17"/>
    <n v="1.8"/>
    <n v="1"/>
    <n v="1"/>
    <n v="5"/>
    <n v="1.8"/>
    <n v="1"/>
    <n v="1"/>
    <n v="10"/>
    <n v="0.4"/>
    <n v="1.8"/>
  </r>
  <r>
    <s v="BU05130402"/>
    <s v="Hoevenbuurt"/>
    <x v="1"/>
    <x v="3"/>
    <n v="45"/>
    <n v="45"/>
    <n v="20"/>
    <n v="15"/>
    <n v="20"/>
    <n v="25"/>
    <n v="15"/>
    <n v="0"/>
    <n v="80"/>
    <n v="10"/>
    <n v="10"/>
    <n v="35"/>
    <n v="0"/>
    <n v="10"/>
    <n v="0"/>
    <n v="15"/>
    <n v="2.7"/>
    <n v="35"/>
    <n v="0"/>
    <n v="0"/>
    <n v="35"/>
    <n v="0"/>
    <n v="0"/>
    <n v="0"/>
    <n v="0"/>
    <n v="0"/>
    <n v="0"/>
    <n v="100"/>
    <n v="0"/>
    <n v="0"/>
    <n v="0"/>
    <n v="188"/>
    <n v="1280"/>
    <n v="3140"/>
    <s v="60-80 boven midden"/>
    <n v="5"/>
    <n v="0.9"/>
    <n v="2.7"/>
    <n v="6"/>
    <n v="18"/>
    <n v="0.9"/>
    <n v="7.3"/>
    <n v="21.7"/>
    <n v="95"/>
    <n v="0.9"/>
    <n v="2"/>
    <n v="5"/>
    <n v="19"/>
    <n v="2.7"/>
    <n v="0"/>
    <n v="1"/>
    <n v="32.700000000000003"/>
    <n v="0.9"/>
    <n v="1"/>
    <n v="11"/>
    <n v="60.3"/>
    <n v="3.8"/>
    <n v="4.7"/>
    <n v="7"/>
    <n v="25"/>
    <n v="0.9"/>
    <n v="1"/>
    <n v="8.8000000000000007"/>
    <n v="72.2"/>
    <n v="0.7"/>
    <n v="1"/>
    <n v="12"/>
    <n v="20.6"/>
    <n v="1.4"/>
    <n v="0"/>
    <n v="6"/>
    <n v="20"/>
    <n v="3.1"/>
    <n v="3.7"/>
    <n v="3.4"/>
    <n v="3.4"/>
    <n v="2.5"/>
    <n v="2"/>
    <n v="9"/>
    <n v="53"/>
    <n v="3.4"/>
    <n v="2"/>
    <n v="3"/>
    <n v="6"/>
    <n v="3.7"/>
    <n v="2"/>
    <n v="4"/>
    <n v="12"/>
    <n v="3.4"/>
    <n v="2"/>
    <n v="4"/>
    <n v="10"/>
    <n v="1.2"/>
    <n v="15.9"/>
    <n v="3"/>
    <n v="2.5"/>
    <n v="2.5"/>
    <n v="1.1000000000000001"/>
    <n v="0"/>
    <n v="9.8000000000000007"/>
    <n v="22.6"/>
    <n v="2.2000000000000002"/>
    <n v="3.2"/>
    <n v="5"/>
    <n v="7"/>
    <n v="2"/>
    <n v="4"/>
    <n v="6"/>
    <n v="8"/>
    <n v="2"/>
    <n v="5.2"/>
    <n v="9"/>
    <n v="12"/>
    <n v="1.1000000000000001"/>
    <n v="0"/>
    <n v="6.3"/>
    <n v="16"/>
    <n v="2.6"/>
    <n v="1"/>
    <n v="1"/>
    <n v="5"/>
    <n v="2.6"/>
    <n v="1"/>
    <n v="1"/>
    <n v="8.1"/>
    <n v="1.2"/>
    <n v="2.6"/>
  </r>
  <r>
    <s v="BU05130402"/>
    <s v="Hoevenbuurt"/>
    <x v="1"/>
    <x v="2"/>
    <n v="50"/>
    <n v="60"/>
    <n v="30"/>
    <n v="15"/>
    <n v="30"/>
    <n v="20"/>
    <n v="20"/>
    <n v="0"/>
    <n v="90"/>
    <n v="10"/>
    <n v="0"/>
    <n v="35"/>
    <n v="0"/>
    <n v="15"/>
    <n v="0"/>
    <n v="15"/>
    <n v="3"/>
    <n v="35"/>
    <n v="0"/>
    <n v="0"/>
    <n v="35"/>
    <n v="0"/>
    <n v="0"/>
    <n v="0"/>
    <n v="0"/>
    <n v="0"/>
    <n v="0"/>
    <n v="100"/>
    <n v="0"/>
    <n v="0"/>
    <n v="0"/>
    <n v="198"/>
    <n v="1500"/>
    <n v="3160"/>
    <s v="60-80 boven midden"/>
    <n v="5"/>
    <n v="0.9"/>
    <n v="2.2999999999999998"/>
    <n v="6"/>
    <n v="18"/>
    <n v="1"/>
    <n v="4.5999999999999996"/>
    <n v="17.899999999999999"/>
    <n v="94.8"/>
    <n v="1"/>
    <n v="2"/>
    <n v="5"/>
    <n v="19"/>
    <n v="2.8"/>
    <n v="0"/>
    <n v="1"/>
    <n v="32.299999999999997"/>
    <n v="1"/>
    <n v="0.8"/>
    <n v="10.6"/>
    <n v="58.9"/>
    <n v="3.9"/>
    <n v="4.4000000000000004"/>
    <n v="7"/>
    <n v="25"/>
    <n v="1"/>
    <n v="0.8"/>
    <n v="7.9"/>
    <n v="70.900000000000006"/>
    <n v="0.7"/>
    <n v="1"/>
    <n v="12"/>
    <n v="20.100000000000001"/>
    <n v="1.5"/>
    <n v="0"/>
    <n v="6"/>
    <n v="20"/>
    <n v="3.2"/>
    <n v="3.8"/>
    <n v="3.4"/>
    <n v="3.4"/>
    <n v="2.5"/>
    <n v="2"/>
    <n v="9"/>
    <n v="53"/>
    <n v="3.5"/>
    <n v="2"/>
    <n v="3"/>
    <n v="6"/>
    <n v="3.7"/>
    <n v="2"/>
    <n v="4"/>
    <n v="11.8"/>
    <n v="3.5"/>
    <n v="2"/>
    <n v="4"/>
    <n v="10"/>
    <n v="1.3"/>
    <n v="16"/>
    <n v="3"/>
    <n v="2.6"/>
    <n v="2.5"/>
    <n v="1.1000000000000001"/>
    <n v="0"/>
    <n v="9.3000000000000007"/>
    <n v="21.6"/>
    <n v="2.2999999999999998"/>
    <n v="3"/>
    <n v="5"/>
    <n v="7"/>
    <n v="2.1"/>
    <n v="4"/>
    <n v="6"/>
    <n v="8"/>
    <n v="2.1"/>
    <n v="5"/>
    <n v="9"/>
    <n v="12"/>
    <n v="1.2"/>
    <n v="0"/>
    <n v="5.3"/>
    <n v="16"/>
    <n v="2.7"/>
    <n v="1"/>
    <n v="1"/>
    <n v="5"/>
    <n v="2.7"/>
    <n v="1"/>
    <n v="1"/>
    <n v="8"/>
    <n v="1.3"/>
    <n v="2.7"/>
  </r>
  <r>
    <s v="BU05130402"/>
    <s v="Hoevenbuurt"/>
    <x v="1"/>
    <x v="17"/>
    <n v="60"/>
    <n v="60"/>
    <n v="30"/>
    <n v="10"/>
    <n v="25"/>
    <n v="30"/>
    <n v="25"/>
    <n v="0"/>
    <n v="90"/>
    <n v="10"/>
    <n v="0"/>
    <n v="45"/>
    <n v="5"/>
    <n v="20"/>
    <n v="5"/>
    <n v="15"/>
    <n v="2.7"/>
    <n v="45"/>
    <n v="0"/>
    <n v="0"/>
    <n v="45"/>
    <n v="0"/>
    <n v="0"/>
    <n v="0"/>
    <n v="0"/>
    <n v="0"/>
    <n v="0"/>
    <n v="100"/>
    <n v="0"/>
    <n v="0"/>
    <n v="0"/>
    <n v="189"/>
    <n v="1270"/>
    <n v="3340"/>
    <s v="60-80 boven midden"/>
    <n v="0"/>
    <n v="0.9"/>
    <n v="3"/>
    <n v="6"/>
    <n v="18"/>
    <n v="0.8"/>
    <n v="8.4"/>
    <n v="22.7"/>
    <n v="95"/>
    <n v="0.9"/>
    <n v="2"/>
    <n v="5"/>
    <n v="19"/>
    <n v="2.6"/>
    <n v="0"/>
    <n v="1"/>
    <n v="33"/>
    <n v="0.9"/>
    <n v="1.1000000000000001"/>
    <n v="11.3"/>
    <n v="61.5"/>
    <n v="3.8"/>
    <n v="5"/>
    <n v="7.1"/>
    <n v="25"/>
    <n v="0.9"/>
    <n v="1"/>
    <n v="9.6999999999999993"/>
    <n v="72.8"/>
    <n v="0.6"/>
    <n v="1"/>
    <n v="12.3"/>
    <n v="20.8"/>
    <n v="1.4"/>
    <n v="0"/>
    <n v="6"/>
    <n v="20"/>
    <n v="3"/>
    <n v="3.7"/>
    <n v="3.3"/>
    <n v="3.3"/>
    <n v="2.4"/>
    <n v="2"/>
    <n v="9"/>
    <n v="53"/>
    <n v="3.4"/>
    <n v="2"/>
    <n v="3"/>
    <n v="6"/>
    <n v="3.6"/>
    <n v="2"/>
    <n v="4"/>
    <n v="12"/>
    <n v="3.3"/>
    <n v="2"/>
    <n v="4"/>
    <n v="10"/>
    <n v="1.2"/>
    <n v="15.9"/>
    <n v="2.9"/>
    <n v="2.5"/>
    <n v="2.4"/>
    <n v="1.3"/>
    <n v="0"/>
    <n v="10"/>
    <n v="22.8"/>
    <n v="2.2000000000000002"/>
    <n v="3.7"/>
    <n v="5"/>
    <n v="7"/>
    <n v="1.9"/>
    <n v="4"/>
    <n v="6"/>
    <n v="8"/>
    <n v="1.9"/>
    <n v="5.7"/>
    <n v="9"/>
    <n v="12"/>
    <n v="1"/>
    <n v="0.3"/>
    <n v="7.1"/>
    <n v="16"/>
    <n v="2.6"/>
    <n v="1"/>
    <n v="1"/>
    <n v="5"/>
    <n v="2.6"/>
    <n v="1"/>
    <n v="1"/>
    <n v="8.1"/>
    <n v="1.2"/>
    <n v="2.6"/>
  </r>
  <r>
    <s v="BU05130402"/>
    <s v="Hoevenbuurt"/>
    <x v="1"/>
    <x v="18"/>
    <n v="70"/>
    <n v="60"/>
    <n v="30"/>
    <n v="10"/>
    <n v="35"/>
    <n v="30"/>
    <n v="30"/>
    <n v="0"/>
    <n v="90"/>
    <n v="10"/>
    <n v="10"/>
    <n v="50"/>
    <n v="10"/>
    <n v="15"/>
    <n v="0"/>
    <n v="20"/>
    <n v="2.6"/>
    <n v="50"/>
    <n v="0"/>
    <n v="0"/>
    <n v="50"/>
    <n v="0"/>
    <n v="0"/>
    <n v="0"/>
    <n v="0"/>
    <n v="0"/>
    <n v="0"/>
    <n v="100"/>
    <n v="0"/>
    <n v="0"/>
    <n v="0"/>
    <n v="187"/>
    <n v="1310"/>
    <n v="3330"/>
    <s v="60-80 boven midden"/>
    <n v="0"/>
    <n v="0.8"/>
    <n v="3"/>
    <n v="6.2"/>
    <n v="18"/>
    <n v="0.8"/>
    <n v="10.1"/>
    <n v="23"/>
    <n v="95"/>
    <n v="0.8"/>
    <n v="2"/>
    <n v="5"/>
    <n v="19"/>
    <n v="2.6"/>
    <n v="0"/>
    <n v="1"/>
    <n v="33"/>
    <n v="0.8"/>
    <n v="1.7"/>
    <n v="11.7"/>
    <n v="61.9"/>
    <n v="3.8"/>
    <n v="5"/>
    <n v="7.7"/>
    <n v="25.5"/>
    <n v="0.8"/>
    <n v="1"/>
    <n v="9.8000000000000007"/>
    <n v="74.5"/>
    <n v="0.6"/>
    <n v="1"/>
    <n v="12.7"/>
    <n v="21.2"/>
    <n v="1.4"/>
    <n v="0"/>
    <n v="6"/>
    <n v="20.2"/>
    <n v="3"/>
    <n v="3.6"/>
    <n v="3.3"/>
    <n v="3.3"/>
    <n v="2.4"/>
    <n v="2"/>
    <n v="9"/>
    <n v="53"/>
    <n v="3.3"/>
    <n v="2"/>
    <n v="3"/>
    <n v="6"/>
    <n v="3.6"/>
    <n v="2"/>
    <n v="4"/>
    <n v="12"/>
    <n v="3.3"/>
    <n v="2"/>
    <n v="4"/>
    <n v="10.5"/>
    <n v="1.1000000000000001"/>
    <n v="15.8"/>
    <n v="2.9"/>
    <n v="2.4"/>
    <n v="2.4"/>
    <n v="1.2"/>
    <n v="0"/>
    <n v="10"/>
    <n v="23"/>
    <n v="2.1"/>
    <n v="3.8"/>
    <n v="5"/>
    <n v="7"/>
    <n v="1.9"/>
    <n v="4"/>
    <n v="6"/>
    <n v="8"/>
    <n v="1.9"/>
    <n v="5.8"/>
    <n v="9"/>
    <n v="12"/>
    <n v="1"/>
    <n v="0.7"/>
    <n v="7.7"/>
    <n v="16"/>
    <n v="2.5"/>
    <n v="1"/>
    <n v="1"/>
    <n v="5"/>
    <n v="2.5"/>
    <n v="1"/>
    <n v="1"/>
    <n v="9"/>
    <n v="1.1000000000000001"/>
    <n v="2.5"/>
  </r>
  <r>
    <s v="BU05130402"/>
    <s v="Hoevenbuurt"/>
    <x v="1"/>
    <x v="19"/>
    <n v="75"/>
    <n v="75"/>
    <n v="30"/>
    <n v="5"/>
    <n v="50"/>
    <n v="45"/>
    <n v="20"/>
    <n v="0"/>
    <n v="90"/>
    <n v="10"/>
    <n v="0"/>
    <n v="70"/>
    <n v="30"/>
    <n v="20"/>
    <n v="0"/>
    <n v="20"/>
    <n v="2.1"/>
    <n v="70"/>
    <n v="0"/>
    <n v="0"/>
    <n v="35"/>
    <n v="35"/>
    <n v="0"/>
    <n v="0"/>
    <n v="0"/>
    <n v="0"/>
    <n v="10"/>
    <n v="90"/>
    <n v="0"/>
    <n v="35"/>
    <n v="0"/>
    <n v="168"/>
    <n v="1220"/>
    <n v="2420"/>
    <s v="60-80 boven midden"/>
    <n v="10"/>
    <n v="0.3"/>
    <n v="3"/>
    <n v="8.4"/>
    <n v="19"/>
    <n v="0.3"/>
    <n v="12"/>
    <n v="46.1"/>
    <n v="98"/>
    <n v="0.3"/>
    <n v="2"/>
    <n v="5"/>
    <n v="19"/>
    <n v="2"/>
    <n v="0"/>
    <n v="12.9"/>
    <n v="33"/>
    <n v="0.3"/>
    <n v="4"/>
    <n v="30.3"/>
    <n v="67"/>
    <n v="3.1"/>
    <n v="5"/>
    <n v="9"/>
    <n v="26"/>
    <n v="0.4"/>
    <n v="1"/>
    <n v="22.6"/>
    <n v="84.7"/>
    <n v="0.7"/>
    <n v="4"/>
    <n v="13.7"/>
    <n v="25"/>
    <n v="1"/>
    <n v="1.2"/>
    <n v="7"/>
    <n v="24.9"/>
    <n v="2.7"/>
    <n v="3.1"/>
    <n v="2.6"/>
    <n v="2.6"/>
    <n v="2"/>
    <n v="2"/>
    <n v="9"/>
    <n v="53.1"/>
    <n v="2.7"/>
    <n v="2"/>
    <n v="3"/>
    <n v="6"/>
    <n v="2.9"/>
    <n v="2"/>
    <n v="4"/>
    <n v="13"/>
    <n v="2.6"/>
    <n v="2"/>
    <n v="4"/>
    <n v="11"/>
    <n v="0.4"/>
    <n v="15.6"/>
    <n v="2.2999999999999998"/>
    <n v="1.8"/>
    <n v="2"/>
    <n v="0.8"/>
    <n v="1"/>
    <n v="11"/>
    <n v="24.9"/>
    <n v="1.5"/>
    <n v="4"/>
    <n v="5"/>
    <n v="7"/>
    <n v="1.3"/>
    <n v="4"/>
    <n v="6"/>
    <n v="8"/>
    <n v="1.3"/>
    <n v="6"/>
    <n v="9"/>
    <n v="12"/>
    <n v="0.3"/>
    <n v="2"/>
    <n v="9.4"/>
    <n v="17"/>
    <n v="1.9"/>
    <n v="1"/>
    <n v="1"/>
    <n v="5"/>
    <n v="1.9"/>
    <n v="1"/>
    <n v="1"/>
    <n v="10"/>
    <n v="0.4"/>
    <n v="1.9"/>
  </r>
  <r>
    <s v="BU05130402"/>
    <s v="Hoevenbuurt"/>
    <x v="1"/>
    <x v="19"/>
    <n v="70"/>
    <n v="80"/>
    <n v="45"/>
    <n v="10"/>
    <n v="35"/>
    <n v="25"/>
    <n v="30"/>
    <n v="0"/>
    <n v="80"/>
    <n v="10"/>
    <n v="10"/>
    <n v="50"/>
    <n v="5"/>
    <n v="20"/>
    <n v="0"/>
    <n v="20"/>
    <n v="2.9"/>
    <n v="50"/>
    <n v="0"/>
    <n v="0"/>
    <n v="0"/>
    <n v="50"/>
    <n v="0"/>
    <n v="0"/>
    <n v="0"/>
    <n v="0"/>
    <n v="0"/>
    <n v="100"/>
    <n v="0"/>
    <n v="0"/>
    <n v="0"/>
    <n v="208"/>
    <n v="1260"/>
    <n v="3310"/>
    <s v="60-80 boven midden"/>
    <n v="0"/>
    <n v="0.2"/>
    <n v="3"/>
    <n v="9.6"/>
    <n v="19"/>
    <n v="0.2"/>
    <n v="12"/>
    <n v="58.8"/>
    <n v="98"/>
    <n v="0.2"/>
    <n v="2"/>
    <n v="5"/>
    <n v="19"/>
    <n v="1.9"/>
    <n v="0"/>
    <n v="19.100000000000001"/>
    <n v="33"/>
    <n v="0.2"/>
    <n v="4.2"/>
    <n v="39.6"/>
    <n v="67"/>
    <n v="3"/>
    <n v="5"/>
    <n v="9"/>
    <n v="26"/>
    <n v="0.4"/>
    <n v="1"/>
    <n v="38"/>
    <n v="85.5"/>
    <n v="0.6"/>
    <n v="4.2"/>
    <n v="14.8"/>
    <n v="25.5"/>
    <n v="0.9"/>
    <n v="2"/>
    <n v="7"/>
    <n v="25.5"/>
    <n v="2.6"/>
    <n v="3"/>
    <n v="2.5"/>
    <n v="2.5"/>
    <n v="1.9"/>
    <n v="2"/>
    <n v="9"/>
    <n v="53.9"/>
    <n v="2.6"/>
    <n v="2"/>
    <n v="3"/>
    <n v="6"/>
    <n v="2.8"/>
    <n v="2"/>
    <n v="4"/>
    <n v="13"/>
    <n v="2.5"/>
    <n v="2"/>
    <n v="4"/>
    <n v="11"/>
    <n v="0.3"/>
    <n v="15.5"/>
    <n v="2.2000000000000002"/>
    <n v="1.7"/>
    <n v="1.9"/>
    <n v="0.8"/>
    <n v="1.6"/>
    <n v="11"/>
    <n v="25"/>
    <n v="1.4"/>
    <n v="4"/>
    <n v="5"/>
    <n v="7"/>
    <n v="1.2"/>
    <n v="4"/>
    <n v="6"/>
    <n v="8"/>
    <n v="1.2"/>
    <n v="6"/>
    <n v="9"/>
    <n v="12"/>
    <n v="0.2"/>
    <n v="2"/>
    <n v="10"/>
    <n v="17"/>
    <n v="1.8"/>
    <n v="1"/>
    <n v="1"/>
    <n v="5"/>
    <n v="1.8"/>
    <n v="1"/>
    <n v="1"/>
    <n v="10"/>
    <n v="0.3"/>
    <n v="1.8"/>
  </r>
  <r>
    <s v="BU05130402"/>
    <s v="Hoevenbuurt"/>
    <x v="1"/>
    <x v="15"/>
    <n v="45"/>
    <n v="45"/>
    <n v="20"/>
    <n v="10"/>
    <n v="25"/>
    <n v="20"/>
    <n v="20"/>
    <n v="0"/>
    <n v="90"/>
    <n v="10"/>
    <n v="0"/>
    <n v="35"/>
    <n v="0"/>
    <n v="15"/>
    <n v="0"/>
    <n v="15"/>
    <n v="2.7"/>
    <n v="35"/>
    <n v="0"/>
    <n v="0"/>
    <n v="35"/>
    <n v="0"/>
    <n v="0"/>
    <n v="0"/>
    <n v="0"/>
    <n v="0"/>
    <n v="0"/>
    <n v="100"/>
    <n v="0"/>
    <n v="0"/>
    <n v="0"/>
    <n v="185"/>
    <n v="1270"/>
    <n v="3560"/>
    <s v="40-80 midden tot boven midden"/>
    <n v="5"/>
    <n v="0.7"/>
    <n v="3"/>
    <n v="7.4"/>
    <n v="18"/>
    <n v="0.7"/>
    <n v="10.9"/>
    <n v="24.1"/>
    <n v="95"/>
    <n v="0.7"/>
    <n v="2"/>
    <n v="5"/>
    <n v="19"/>
    <n v="2.5"/>
    <n v="0"/>
    <n v="1.9"/>
    <n v="33"/>
    <n v="0.7"/>
    <n v="2"/>
    <n v="12.4"/>
    <n v="64.8"/>
    <n v="3.6"/>
    <n v="5"/>
    <n v="8.9"/>
    <n v="26"/>
    <n v="0.7"/>
    <n v="1"/>
    <n v="10.199999999999999"/>
    <n v="80.2"/>
    <n v="0.5"/>
    <n v="1"/>
    <n v="13"/>
    <n v="22.1"/>
    <n v="1.2"/>
    <n v="0"/>
    <n v="6"/>
    <n v="21.6"/>
    <n v="2.9"/>
    <n v="3.5"/>
    <n v="3.2"/>
    <n v="3.2"/>
    <n v="2.2999999999999998"/>
    <n v="2"/>
    <n v="9"/>
    <n v="53"/>
    <n v="3.2"/>
    <n v="2"/>
    <n v="3"/>
    <n v="6"/>
    <n v="3.5"/>
    <n v="2"/>
    <n v="4"/>
    <n v="12"/>
    <n v="3.2"/>
    <n v="2"/>
    <n v="4"/>
    <n v="11"/>
    <n v="1"/>
    <n v="15.7"/>
    <n v="2.8"/>
    <n v="2.2999999999999998"/>
    <n v="2.2999999999999998"/>
    <n v="1.1000000000000001"/>
    <n v="0"/>
    <n v="10"/>
    <n v="23"/>
    <n v="2"/>
    <n v="4"/>
    <n v="5"/>
    <n v="7"/>
    <n v="1.8"/>
    <n v="4"/>
    <n v="6"/>
    <n v="8"/>
    <n v="1.8"/>
    <n v="6"/>
    <n v="9"/>
    <n v="12"/>
    <n v="0.9"/>
    <n v="1.4"/>
    <n v="8"/>
    <n v="16"/>
    <n v="2.4"/>
    <n v="1"/>
    <n v="1"/>
    <n v="5"/>
    <n v="2.4"/>
    <n v="1"/>
    <n v="1"/>
    <n v="9.9"/>
    <n v="1"/>
    <n v="2.4"/>
  </r>
  <r>
    <s v="BU05130402"/>
    <s v="Hoevenbuurt"/>
    <x v="1"/>
    <x v="17"/>
    <n v="65"/>
    <n v="55"/>
    <n v="30"/>
    <n v="10"/>
    <n v="35"/>
    <n v="35"/>
    <n v="15"/>
    <n v="0"/>
    <n v="80"/>
    <n v="10"/>
    <n v="10"/>
    <n v="45"/>
    <n v="5"/>
    <n v="15"/>
    <n v="0"/>
    <n v="20"/>
    <n v="2.7"/>
    <n v="45"/>
    <n v="0"/>
    <n v="0"/>
    <n v="45"/>
    <n v="0"/>
    <n v="0"/>
    <n v="0"/>
    <n v="0"/>
    <n v="0"/>
    <n v="0"/>
    <n v="100"/>
    <n v="0"/>
    <n v="0"/>
    <n v="0"/>
    <n v="188"/>
    <n v="1350"/>
    <n v="3080"/>
    <s v="40-80 midden tot boven midden"/>
    <n v="5"/>
    <n v="0.8"/>
    <n v="3"/>
    <n v="6.2"/>
    <n v="18"/>
    <n v="0.8"/>
    <n v="9.6999999999999993"/>
    <n v="22.9"/>
    <n v="95"/>
    <n v="0.9"/>
    <n v="2"/>
    <n v="5"/>
    <n v="19"/>
    <n v="2.6"/>
    <n v="0"/>
    <n v="1"/>
    <n v="33"/>
    <n v="0.8"/>
    <n v="1.6"/>
    <n v="11.6"/>
    <n v="62.1"/>
    <n v="3.8"/>
    <n v="5"/>
    <n v="7.7"/>
    <n v="25.4"/>
    <n v="0.8"/>
    <n v="1"/>
    <n v="9.6999999999999993"/>
    <n v="74.5"/>
    <n v="0.6"/>
    <n v="1"/>
    <n v="12.6"/>
    <n v="21"/>
    <n v="1.4"/>
    <n v="0"/>
    <n v="6"/>
    <n v="20.2"/>
    <n v="3"/>
    <n v="3.6"/>
    <n v="3.3"/>
    <n v="3.3"/>
    <n v="2.4"/>
    <n v="2"/>
    <n v="9"/>
    <n v="53"/>
    <n v="3.4"/>
    <n v="2"/>
    <n v="3"/>
    <n v="6"/>
    <n v="3.6"/>
    <n v="2"/>
    <n v="4"/>
    <n v="12"/>
    <n v="3.3"/>
    <n v="2"/>
    <n v="4"/>
    <n v="10.4"/>
    <n v="1.1000000000000001"/>
    <n v="15.8"/>
    <n v="2.9"/>
    <n v="2.5"/>
    <n v="2.4"/>
    <n v="1"/>
    <n v="0.1"/>
    <n v="10"/>
    <n v="22.9"/>
    <n v="2.1"/>
    <n v="3.7"/>
    <n v="5"/>
    <n v="7"/>
    <n v="1.9"/>
    <n v="4"/>
    <n v="6"/>
    <n v="8"/>
    <n v="1.9"/>
    <n v="5.7"/>
    <n v="9"/>
    <n v="12"/>
    <n v="1"/>
    <n v="0.6"/>
    <n v="7.4"/>
    <n v="16"/>
    <n v="2.5"/>
    <n v="1"/>
    <n v="1"/>
    <n v="5"/>
    <n v="2.5"/>
    <n v="1"/>
    <n v="1"/>
    <n v="8.9"/>
    <n v="1.1000000000000001"/>
    <n v="2.5"/>
  </r>
  <r>
    <s v="BU05130403"/>
    <s v="Lusten-, Burgen- en Steinenbuurt"/>
    <x v="1"/>
    <x v="2"/>
    <n v="55"/>
    <n v="55"/>
    <n v="20"/>
    <n v="15"/>
    <n v="25"/>
    <n v="30"/>
    <n v="25"/>
    <n v="0"/>
    <n v="80"/>
    <n v="10"/>
    <n v="10"/>
    <n v="45"/>
    <n v="10"/>
    <n v="15"/>
    <n v="0"/>
    <n v="15"/>
    <n v="2.4"/>
    <n v="45"/>
    <n v="0"/>
    <n v="0"/>
    <n v="45"/>
    <n v="0"/>
    <n v="0"/>
    <n v="0"/>
    <n v="0"/>
    <n v="0"/>
    <n v="0"/>
    <n v="90"/>
    <n v="0"/>
    <n v="0"/>
    <n v="0"/>
    <n v="179"/>
    <n v="1390"/>
    <n v="2690"/>
    <s v="40-80 midden tot boven midden"/>
    <n v="0"/>
    <n v="1.2"/>
    <n v="0"/>
    <n v="9"/>
    <n v="19"/>
    <n v="1.2"/>
    <n v="0"/>
    <n v="32.9"/>
    <n v="98"/>
    <n v="1.2"/>
    <n v="2"/>
    <n v="5"/>
    <n v="18"/>
    <n v="2"/>
    <n v="0"/>
    <n v="5"/>
    <n v="32"/>
    <n v="1.2"/>
    <n v="0"/>
    <n v="17"/>
    <n v="63"/>
    <n v="3.3"/>
    <n v="4"/>
    <n v="8"/>
    <n v="26"/>
    <n v="1.4"/>
    <n v="0"/>
    <n v="12.5"/>
    <n v="73"/>
    <n v="0.8"/>
    <n v="3"/>
    <n v="13.3"/>
    <n v="24"/>
    <n v="1.9"/>
    <n v="0"/>
    <n v="6"/>
    <n v="22.5"/>
    <n v="2.4"/>
    <n v="3.8"/>
    <n v="3"/>
    <n v="3"/>
    <n v="2.9"/>
    <n v="2"/>
    <n v="7"/>
    <n v="53"/>
    <n v="3.1"/>
    <n v="2"/>
    <n v="3"/>
    <n v="6"/>
    <n v="3.3"/>
    <n v="2"/>
    <n v="4"/>
    <n v="13"/>
    <n v="3"/>
    <n v="2"/>
    <n v="4"/>
    <n v="10"/>
    <n v="0.9"/>
    <n v="16.399999999999999"/>
    <n v="2.2999999999999998"/>
    <n v="2.2000000000000002"/>
    <n v="2.9"/>
    <n v="0.4"/>
    <n v="2"/>
    <n v="11"/>
    <n v="23.5"/>
    <n v="1.6"/>
    <n v="4"/>
    <n v="5"/>
    <n v="7"/>
    <n v="1.4"/>
    <n v="4"/>
    <n v="6"/>
    <n v="8"/>
    <n v="1.4"/>
    <n v="6"/>
    <n v="9"/>
    <n v="12"/>
    <n v="1.1000000000000001"/>
    <n v="0"/>
    <n v="8"/>
    <n v="17"/>
    <n v="2.5"/>
    <n v="1"/>
    <n v="1"/>
    <n v="5"/>
    <n v="2.5"/>
    <n v="1"/>
    <n v="1"/>
    <n v="10"/>
    <n v="1.3"/>
    <n v="2.5"/>
  </r>
  <r>
    <s v="BU05130403"/>
    <s v="Lusten-, Burgen- en Steinenbuurt"/>
    <x v="1"/>
    <x v="5"/>
    <n v="20"/>
    <n v="20"/>
    <n v="5"/>
    <n v="5"/>
    <n v="15"/>
    <n v="15"/>
    <n v="0"/>
    <n v="0"/>
    <n v="100"/>
    <n v="0"/>
    <n v="0"/>
    <n v="15"/>
    <n v="0"/>
    <n v="5"/>
    <n v="0"/>
    <n v="10"/>
    <n v="2.6"/>
    <n v="15"/>
    <n v="0"/>
    <n v="0"/>
    <n v="15"/>
    <n v="0"/>
    <n v="0"/>
    <n v="0"/>
    <n v="0"/>
    <n v="0"/>
    <n v="0"/>
    <n v="100"/>
    <n v="0"/>
    <n v="0"/>
    <n v="0"/>
    <n v="190"/>
    <n v="1280"/>
    <n v="3390"/>
    <s v="40-80 midden tot boven midden"/>
    <n v="0"/>
    <n v="1.3"/>
    <n v="0"/>
    <n v="9"/>
    <n v="19"/>
    <n v="1.3"/>
    <n v="0"/>
    <n v="31.3"/>
    <n v="98"/>
    <n v="1.3"/>
    <n v="2"/>
    <n v="5"/>
    <n v="18"/>
    <n v="2.1"/>
    <n v="0"/>
    <n v="3.5"/>
    <n v="32"/>
    <n v="1.3"/>
    <n v="0"/>
    <n v="15.5"/>
    <n v="63"/>
    <n v="3.4"/>
    <n v="4"/>
    <n v="8"/>
    <n v="26"/>
    <n v="1.4"/>
    <n v="0"/>
    <n v="10.5"/>
    <n v="73"/>
    <n v="0.9"/>
    <n v="2.5"/>
    <n v="13"/>
    <n v="24"/>
    <n v="1.9"/>
    <n v="0"/>
    <n v="6"/>
    <n v="22"/>
    <n v="2.5"/>
    <n v="3.8"/>
    <n v="3.1"/>
    <n v="3.1"/>
    <n v="2.9"/>
    <n v="2"/>
    <n v="7"/>
    <n v="53"/>
    <n v="3.2"/>
    <n v="2"/>
    <n v="3"/>
    <n v="6"/>
    <n v="3.4"/>
    <n v="2"/>
    <n v="4"/>
    <n v="12.3"/>
    <n v="3.1"/>
    <n v="2"/>
    <n v="4"/>
    <n v="10"/>
    <n v="1"/>
    <n v="16.399999999999999"/>
    <n v="2.4"/>
    <n v="2.2999999999999998"/>
    <n v="2.9"/>
    <n v="0.6"/>
    <n v="2"/>
    <n v="11"/>
    <n v="23"/>
    <n v="1.6"/>
    <n v="4"/>
    <n v="5"/>
    <n v="7"/>
    <n v="1.4"/>
    <n v="4"/>
    <n v="6"/>
    <n v="8"/>
    <n v="1.4"/>
    <n v="6"/>
    <n v="9"/>
    <n v="12"/>
    <n v="1.2"/>
    <n v="0"/>
    <n v="8"/>
    <n v="17"/>
    <n v="2.6"/>
    <n v="1"/>
    <n v="1"/>
    <n v="5"/>
    <n v="2.6"/>
    <n v="1"/>
    <n v="1"/>
    <n v="10"/>
    <n v="1.4"/>
    <n v="2.6"/>
  </r>
  <r>
    <s v="BU05130403"/>
    <s v="Lusten-, Burgen- en Steinenbuurt"/>
    <x v="1"/>
    <x v="4"/>
    <n v="25"/>
    <n v="45"/>
    <n v="15"/>
    <n v="10"/>
    <n v="10"/>
    <n v="20"/>
    <n v="15"/>
    <n v="0"/>
    <n v="60"/>
    <n v="10"/>
    <n v="30"/>
    <n v="35"/>
    <n v="10"/>
    <n v="5"/>
    <n v="10"/>
    <n v="5"/>
    <n v="2.1"/>
    <n v="30"/>
    <n v="0"/>
    <n v="0"/>
    <n v="30"/>
    <n v="0"/>
    <n v="0"/>
    <n v="0"/>
    <n v="0"/>
    <n v="0"/>
    <n v="100"/>
    <n v="0"/>
    <n v="0"/>
    <n v="0"/>
    <n v="0"/>
    <n v="143"/>
    <n v="1100"/>
    <n v="2390"/>
    <s v="20-40 onder midden"/>
    <n v="5"/>
    <n v="1"/>
    <n v="0.2"/>
    <n v="9"/>
    <n v="19"/>
    <n v="1"/>
    <n v="2.2000000000000002"/>
    <n v="40.700000000000003"/>
    <n v="98"/>
    <n v="1"/>
    <n v="2"/>
    <n v="5"/>
    <n v="19"/>
    <n v="1.8"/>
    <n v="0"/>
    <n v="5.9"/>
    <n v="32"/>
    <n v="1"/>
    <n v="0.9"/>
    <n v="23.6"/>
    <n v="63"/>
    <n v="3.1"/>
    <n v="4"/>
    <n v="8"/>
    <n v="26"/>
    <n v="1.2"/>
    <n v="0"/>
    <n v="14.2"/>
    <n v="73.900000000000006"/>
    <n v="0.6"/>
    <n v="3"/>
    <n v="14"/>
    <n v="24.9"/>
    <n v="1.7"/>
    <n v="0"/>
    <n v="6.9"/>
    <n v="23.9"/>
    <n v="2.2000000000000002"/>
    <n v="3.6"/>
    <n v="2.8"/>
    <n v="2.8"/>
    <n v="2.8"/>
    <n v="2"/>
    <n v="8"/>
    <n v="53"/>
    <n v="2.9"/>
    <n v="2"/>
    <n v="3"/>
    <n v="6"/>
    <n v="3.1"/>
    <n v="2"/>
    <n v="4"/>
    <n v="13"/>
    <n v="2.8"/>
    <n v="2"/>
    <n v="4"/>
    <n v="10"/>
    <n v="0.7"/>
    <n v="16.2"/>
    <n v="2.1"/>
    <n v="2"/>
    <n v="2.8"/>
    <n v="0.2"/>
    <n v="2"/>
    <n v="11"/>
    <n v="24"/>
    <n v="1.4"/>
    <n v="4"/>
    <n v="5"/>
    <n v="7"/>
    <n v="1.2"/>
    <n v="4"/>
    <n v="6"/>
    <n v="8"/>
    <n v="1.2"/>
    <n v="6"/>
    <n v="9"/>
    <n v="12"/>
    <n v="0.9"/>
    <n v="0.9"/>
    <n v="9.9"/>
    <n v="17"/>
    <n v="2.2999999999999998"/>
    <n v="1"/>
    <n v="1"/>
    <n v="5"/>
    <n v="2.2999999999999998"/>
    <n v="1"/>
    <n v="1"/>
    <n v="10"/>
    <n v="1.1000000000000001"/>
    <n v="2.2999999999999998"/>
  </r>
  <r>
    <s v="BU05130403"/>
    <s v="Lusten-, Burgen- en Steinenbuurt"/>
    <x v="1"/>
    <x v="15"/>
    <n v="50"/>
    <n v="40"/>
    <n v="15"/>
    <n v="10"/>
    <n v="15"/>
    <n v="25"/>
    <n v="20"/>
    <n v="0"/>
    <n v="80"/>
    <n v="20"/>
    <n v="10"/>
    <n v="35"/>
    <n v="10"/>
    <n v="10"/>
    <n v="0"/>
    <n v="15"/>
    <n v="2.4"/>
    <n v="35"/>
    <n v="0"/>
    <n v="0"/>
    <n v="35"/>
    <n v="0"/>
    <n v="0"/>
    <n v="0"/>
    <n v="0"/>
    <n v="0"/>
    <n v="40"/>
    <n v="60"/>
    <n v="15"/>
    <n v="0"/>
    <n v="0"/>
    <n v="172"/>
    <n v="1240"/>
    <n v="2610"/>
    <s v="40-80 midden tot boven midden"/>
    <n v="0"/>
    <n v="1.1000000000000001"/>
    <n v="0"/>
    <n v="9"/>
    <n v="19"/>
    <n v="1.1000000000000001"/>
    <n v="0"/>
    <n v="36.4"/>
    <n v="98"/>
    <n v="1.1000000000000001"/>
    <n v="2"/>
    <n v="5"/>
    <n v="18.8"/>
    <n v="1.9"/>
    <n v="0"/>
    <n v="5.4"/>
    <n v="32"/>
    <n v="1.1000000000000001"/>
    <n v="0"/>
    <n v="18.5"/>
    <n v="63"/>
    <n v="3.2"/>
    <n v="4"/>
    <n v="8"/>
    <n v="26"/>
    <n v="1.3"/>
    <n v="0"/>
    <n v="14"/>
    <n v="73"/>
    <n v="0.7"/>
    <n v="3"/>
    <n v="14"/>
    <n v="24.2"/>
    <n v="1.8"/>
    <n v="0"/>
    <n v="6"/>
    <n v="23.2"/>
    <n v="2.2999999999999998"/>
    <n v="3.7"/>
    <n v="2.9"/>
    <n v="2.9"/>
    <n v="2.8"/>
    <n v="2"/>
    <n v="8"/>
    <n v="53"/>
    <n v="3"/>
    <n v="2"/>
    <n v="3"/>
    <n v="6"/>
    <n v="3.2"/>
    <n v="2"/>
    <n v="4"/>
    <n v="13"/>
    <n v="2.9"/>
    <n v="2"/>
    <n v="4"/>
    <n v="10"/>
    <n v="0.8"/>
    <n v="16.3"/>
    <n v="2.2000000000000002"/>
    <n v="2.1"/>
    <n v="2.8"/>
    <n v="0.3"/>
    <n v="2"/>
    <n v="11"/>
    <n v="24"/>
    <n v="1.5"/>
    <n v="4"/>
    <n v="5"/>
    <n v="7"/>
    <n v="1.2"/>
    <n v="4"/>
    <n v="6"/>
    <n v="8"/>
    <n v="1.2"/>
    <n v="6"/>
    <n v="9"/>
    <n v="12"/>
    <n v="1"/>
    <n v="0.4"/>
    <n v="9.1999999999999993"/>
    <n v="17"/>
    <n v="2.4"/>
    <n v="1"/>
    <n v="1"/>
    <n v="5"/>
    <n v="2.4"/>
    <n v="1"/>
    <n v="1"/>
    <n v="10"/>
    <n v="1.2"/>
    <n v="2.4"/>
  </r>
  <r>
    <s v="BU05130403"/>
    <s v="Lusten-, Burgen- en Steinenbuurt"/>
    <x v="1"/>
    <x v="10"/>
    <n v="40"/>
    <n v="40"/>
    <n v="15"/>
    <n v="10"/>
    <n v="15"/>
    <n v="25"/>
    <n v="15"/>
    <n v="0"/>
    <n v="60"/>
    <n v="10"/>
    <n v="40"/>
    <n v="30"/>
    <n v="10"/>
    <n v="5"/>
    <n v="0"/>
    <n v="15"/>
    <n v="2.5"/>
    <n v="35"/>
    <n v="0"/>
    <n v="0"/>
    <n v="35"/>
    <n v="0"/>
    <n v="0"/>
    <n v="0"/>
    <n v="0"/>
    <n v="0"/>
    <n v="20"/>
    <n v="80"/>
    <n v="5"/>
    <n v="0"/>
    <n v="0"/>
    <n v="175"/>
    <n v="1360"/>
    <n v="2890"/>
    <s v="40-80 midden tot boven midden"/>
    <n v="0"/>
    <n v="1.2"/>
    <n v="0"/>
    <n v="9"/>
    <n v="19"/>
    <n v="1.2"/>
    <n v="0"/>
    <n v="31"/>
    <n v="97.7"/>
    <n v="1.2"/>
    <n v="2"/>
    <n v="5"/>
    <n v="18.600000000000001"/>
    <n v="2.2000000000000002"/>
    <n v="0"/>
    <n v="3"/>
    <n v="32"/>
    <n v="1.2"/>
    <n v="0"/>
    <n v="15"/>
    <n v="63"/>
    <n v="3.5"/>
    <n v="4"/>
    <n v="8"/>
    <n v="26"/>
    <n v="1.2"/>
    <n v="0"/>
    <n v="10"/>
    <n v="73.900000000000006"/>
    <n v="1"/>
    <n v="1.1000000000000001"/>
    <n v="13"/>
    <n v="23.1"/>
    <n v="1.7"/>
    <n v="0"/>
    <n v="6"/>
    <n v="21.2"/>
    <n v="2.6"/>
    <n v="3.9"/>
    <n v="3.2"/>
    <n v="3.2"/>
    <n v="2.7"/>
    <n v="2"/>
    <n v="7.1"/>
    <n v="53"/>
    <n v="3.3"/>
    <n v="2"/>
    <n v="3"/>
    <n v="6"/>
    <n v="3.5"/>
    <n v="2"/>
    <n v="4"/>
    <n v="12"/>
    <n v="3.2"/>
    <n v="2"/>
    <n v="4"/>
    <n v="10"/>
    <n v="1.1000000000000001"/>
    <n v="16.2"/>
    <n v="2.5"/>
    <n v="2.4"/>
    <n v="2.7"/>
    <n v="0.5"/>
    <n v="1.1000000000000001"/>
    <n v="9.8000000000000007"/>
    <n v="23"/>
    <n v="1.7"/>
    <n v="4"/>
    <n v="5"/>
    <n v="7"/>
    <n v="1.5"/>
    <n v="4"/>
    <n v="6"/>
    <n v="8"/>
    <n v="1.5"/>
    <n v="6"/>
    <n v="9"/>
    <n v="12"/>
    <n v="1.3"/>
    <n v="0"/>
    <n v="8"/>
    <n v="17"/>
    <n v="2.7"/>
    <n v="1"/>
    <n v="1"/>
    <n v="5"/>
    <n v="2.7"/>
    <n v="1"/>
    <n v="1"/>
    <n v="9.5"/>
    <n v="1.5"/>
    <n v="2.7"/>
  </r>
  <r>
    <s v="BU05130403"/>
    <s v="Lusten-, Burgen- en Steinenbuurt"/>
    <x v="1"/>
    <x v="13"/>
    <n v="25"/>
    <n v="25"/>
    <n v="10"/>
    <n v="5"/>
    <n v="5"/>
    <n v="20"/>
    <n v="10"/>
    <n v="0"/>
    <n v="40"/>
    <n v="10"/>
    <n v="40"/>
    <n v="20"/>
    <n v="5"/>
    <n v="5"/>
    <n v="0"/>
    <n v="10"/>
    <n v="2.5"/>
    <n v="20"/>
    <n v="0"/>
    <n v="0"/>
    <n v="20"/>
    <n v="0"/>
    <n v="0"/>
    <n v="0"/>
    <n v="0"/>
    <n v="0"/>
    <n v="0"/>
    <n v="0"/>
    <n v="0"/>
    <n v="0"/>
    <n v="0"/>
    <n v="142"/>
    <n v="920"/>
    <n v="2230"/>
    <s v="00-40 laag tot onder midden"/>
    <n v="5"/>
    <n v="1"/>
    <n v="0.5"/>
    <n v="9"/>
    <n v="19"/>
    <n v="1"/>
    <n v="3.8"/>
    <n v="40.700000000000003"/>
    <n v="98"/>
    <n v="1"/>
    <n v="2"/>
    <n v="5"/>
    <n v="19"/>
    <n v="1.8"/>
    <n v="0"/>
    <n v="6"/>
    <n v="32"/>
    <n v="1"/>
    <n v="1.1000000000000001"/>
    <n v="23.7"/>
    <n v="63"/>
    <n v="3.1"/>
    <n v="4"/>
    <n v="8"/>
    <n v="26"/>
    <n v="1.2"/>
    <n v="0"/>
    <n v="16.2"/>
    <n v="73.599999999999994"/>
    <n v="0.6"/>
    <n v="3"/>
    <n v="14"/>
    <n v="25"/>
    <n v="1.7"/>
    <n v="0"/>
    <n v="6.6"/>
    <n v="24"/>
    <n v="2.2000000000000002"/>
    <n v="3.5"/>
    <n v="2.8"/>
    <n v="2.8"/>
    <n v="2.7"/>
    <n v="2"/>
    <n v="8"/>
    <n v="53"/>
    <n v="2.9"/>
    <n v="2"/>
    <n v="3"/>
    <n v="6"/>
    <n v="3.1"/>
    <n v="2"/>
    <n v="4"/>
    <n v="13"/>
    <n v="2.8"/>
    <n v="2"/>
    <n v="4"/>
    <n v="10"/>
    <n v="0.7"/>
    <n v="16.2"/>
    <n v="2.1"/>
    <n v="2"/>
    <n v="2.7"/>
    <n v="0.1"/>
    <n v="2"/>
    <n v="11"/>
    <n v="24"/>
    <n v="1.4"/>
    <n v="4"/>
    <n v="5"/>
    <n v="7"/>
    <n v="1.1000000000000001"/>
    <n v="4"/>
    <n v="6"/>
    <n v="8"/>
    <n v="1.1000000000000001"/>
    <n v="6"/>
    <n v="9"/>
    <n v="12"/>
    <n v="0.9"/>
    <n v="1"/>
    <n v="10"/>
    <n v="17"/>
    <n v="2.2999999999999998"/>
    <n v="1"/>
    <n v="1"/>
    <n v="5"/>
    <n v="2.2999999999999998"/>
    <n v="1"/>
    <n v="1"/>
    <n v="10"/>
    <n v="1.1000000000000001"/>
    <n v="2.2999999999999998"/>
  </r>
  <r>
    <s v="BU05130403"/>
    <s v="Lusten-, Burgen- en Steinenbuurt"/>
    <x v="1"/>
    <x v="20"/>
    <n v="75"/>
    <n v="75"/>
    <n v="35"/>
    <n v="20"/>
    <n v="25"/>
    <n v="40"/>
    <n v="30"/>
    <n v="0"/>
    <n v="40"/>
    <n v="10"/>
    <n v="50"/>
    <n v="60"/>
    <n v="20"/>
    <n v="15"/>
    <n v="10"/>
    <n v="15"/>
    <n v="2.6"/>
    <n v="60"/>
    <n v="0"/>
    <n v="0"/>
    <n v="60"/>
    <n v="0"/>
    <n v="0"/>
    <n v="0"/>
    <n v="0"/>
    <n v="0"/>
    <n v="100"/>
    <n v="0"/>
    <n v="55"/>
    <n v="0"/>
    <n v="0"/>
    <n v="146"/>
    <n v="1000"/>
    <n v="2470"/>
    <s v="00-40 laag tot onder midden"/>
    <n v="30"/>
    <n v="1.2"/>
    <n v="0"/>
    <n v="9"/>
    <n v="19"/>
    <n v="1.2"/>
    <n v="0"/>
    <n v="33.700000000000003"/>
    <n v="98"/>
    <n v="1.2"/>
    <n v="2"/>
    <n v="5"/>
    <n v="18.2"/>
    <n v="2"/>
    <n v="0"/>
    <n v="4.9000000000000004"/>
    <n v="32"/>
    <n v="1.2"/>
    <n v="0"/>
    <n v="17.2"/>
    <n v="63"/>
    <n v="3.3"/>
    <n v="4"/>
    <n v="8"/>
    <n v="26"/>
    <n v="1.3"/>
    <n v="0"/>
    <n v="13"/>
    <n v="73"/>
    <n v="0.8"/>
    <n v="3"/>
    <n v="13.4"/>
    <n v="24"/>
    <n v="1.9"/>
    <n v="0"/>
    <n v="6"/>
    <n v="22.4"/>
    <n v="2.4"/>
    <n v="3.7"/>
    <n v="3"/>
    <n v="3"/>
    <n v="2.9"/>
    <n v="2"/>
    <n v="7.2"/>
    <n v="53"/>
    <n v="3.1"/>
    <n v="2"/>
    <n v="3"/>
    <n v="6"/>
    <n v="3.3"/>
    <n v="2"/>
    <n v="4"/>
    <n v="13"/>
    <n v="3"/>
    <n v="2"/>
    <n v="4"/>
    <n v="10"/>
    <n v="0.9"/>
    <n v="16.399999999999999"/>
    <n v="2.2999999999999998"/>
    <n v="2.2000000000000002"/>
    <n v="2.9"/>
    <n v="0.3"/>
    <n v="2"/>
    <n v="11"/>
    <n v="23.4"/>
    <n v="1.5"/>
    <n v="4"/>
    <n v="5"/>
    <n v="7"/>
    <n v="1.3"/>
    <n v="4"/>
    <n v="6"/>
    <n v="8"/>
    <n v="1.3"/>
    <n v="6"/>
    <n v="9"/>
    <n v="12"/>
    <n v="1.1000000000000001"/>
    <n v="0"/>
    <n v="8.1999999999999993"/>
    <n v="17"/>
    <n v="2.5"/>
    <n v="1"/>
    <n v="1"/>
    <n v="5"/>
    <n v="2.5"/>
    <n v="1"/>
    <n v="1"/>
    <n v="10"/>
    <n v="1.3"/>
    <n v="2.5"/>
  </r>
  <r>
    <s v="BU05130403"/>
    <s v="Lusten-, Burgen- en Steinenbuurt"/>
    <x v="1"/>
    <x v="2"/>
    <n v="50"/>
    <n v="65"/>
    <n v="25"/>
    <n v="5"/>
    <n v="30"/>
    <n v="25"/>
    <n v="25"/>
    <n v="0"/>
    <n v="80"/>
    <n v="20"/>
    <n v="10"/>
    <n v="45"/>
    <n v="10"/>
    <n v="15"/>
    <n v="0"/>
    <n v="15"/>
    <n v="2.5"/>
    <n v="45"/>
    <n v="0"/>
    <n v="0"/>
    <n v="45"/>
    <n v="0"/>
    <n v="0"/>
    <n v="0"/>
    <n v="0"/>
    <n v="0"/>
    <n v="40"/>
    <n v="60"/>
    <n v="15"/>
    <n v="0"/>
    <n v="0"/>
    <n v="169"/>
    <n v="1380"/>
    <n v="2760"/>
    <s v="20-60 onder midden tot midden"/>
    <n v="5"/>
    <n v="1.3"/>
    <n v="0"/>
    <n v="9"/>
    <n v="19"/>
    <n v="1.3"/>
    <n v="0"/>
    <n v="31.1"/>
    <n v="98"/>
    <n v="1.3"/>
    <n v="2"/>
    <n v="5"/>
    <n v="18"/>
    <n v="2.1"/>
    <n v="0"/>
    <n v="3.1"/>
    <n v="32"/>
    <n v="1.3"/>
    <n v="0"/>
    <n v="15.3"/>
    <n v="63"/>
    <n v="3.4"/>
    <n v="4"/>
    <n v="8"/>
    <n v="26"/>
    <n v="1.3"/>
    <n v="0"/>
    <n v="10.3"/>
    <n v="73.3"/>
    <n v="0.9"/>
    <n v="2"/>
    <n v="13"/>
    <n v="23.8"/>
    <n v="1.8"/>
    <n v="0"/>
    <n v="6"/>
    <n v="22"/>
    <n v="2.5"/>
    <n v="3.9"/>
    <n v="3.1"/>
    <n v="3.1"/>
    <n v="2.8"/>
    <n v="2"/>
    <n v="7"/>
    <n v="53"/>
    <n v="3.2"/>
    <n v="2"/>
    <n v="3"/>
    <n v="6"/>
    <n v="3.4"/>
    <n v="2"/>
    <n v="4"/>
    <n v="12"/>
    <n v="3.1"/>
    <n v="2"/>
    <n v="4"/>
    <n v="10"/>
    <n v="1"/>
    <n v="16.3"/>
    <n v="2.4"/>
    <n v="2.2999999999999998"/>
    <n v="2.8"/>
    <n v="0.5"/>
    <n v="1.7"/>
    <n v="10.7"/>
    <n v="23"/>
    <n v="1.7"/>
    <n v="4"/>
    <n v="5"/>
    <n v="7"/>
    <n v="1.4"/>
    <n v="4"/>
    <n v="6"/>
    <n v="8"/>
    <n v="1.4"/>
    <n v="6"/>
    <n v="9"/>
    <n v="12"/>
    <n v="1.2"/>
    <n v="0"/>
    <n v="8"/>
    <n v="17"/>
    <n v="2.6"/>
    <n v="1"/>
    <n v="1"/>
    <n v="5"/>
    <n v="2.6"/>
    <n v="1"/>
    <n v="1"/>
    <n v="10"/>
    <n v="1.4"/>
    <n v="2.6"/>
  </r>
  <r>
    <s v="BU05130403"/>
    <s v="Lusten-, Burgen- en Steinenbuurt"/>
    <x v="1"/>
    <x v="21"/>
    <n v="65"/>
    <n v="70"/>
    <n v="30"/>
    <n v="20"/>
    <n v="25"/>
    <n v="30"/>
    <n v="25"/>
    <n v="0"/>
    <n v="60"/>
    <n v="10"/>
    <n v="30"/>
    <n v="50"/>
    <n v="10"/>
    <n v="10"/>
    <n v="10"/>
    <n v="15"/>
    <n v="2.8"/>
    <n v="50"/>
    <n v="0"/>
    <n v="0"/>
    <n v="50"/>
    <n v="0"/>
    <n v="0"/>
    <n v="0"/>
    <n v="0"/>
    <n v="0"/>
    <n v="80"/>
    <n v="20"/>
    <n v="35"/>
    <n v="0"/>
    <n v="0"/>
    <n v="140"/>
    <n v="1020"/>
    <n v="2980"/>
    <s v="20-40 onder midden"/>
    <n v="15"/>
    <n v="1.2"/>
    <n v="0"/>
    <n v="9"/>
    <n v="19"/>
    <n v="1.2"/>
    <n v="0"/>
    <n v="34.700000000000003"/>
    <n v="98"/>
    <n v="1.2"/>
    <n v="2"/>
    <n v="5"/>
    <n v="18.2"/>
    <n v="2"/>
    <n v="0"/>
    <n v="5.0999999999999996"/>
    <n v="32"/>
    <n v="1.2"/>
    <n v="0"/>
    <n v="17.8"/>
    <n v="63"/>
    <n v="3.2"/>
    <n v="4"/>
    <n v="8"/>
    <n v="26"/>
    <n v="1.3"/>
    <n v="0"/>
    <n v="13.5"/>
    <n v="73"/>
    <n v="0.7"/>
    <n v="3"/>
    <n v="13.9"/>
    <n v="24.1"/>
    <n v="1.9"/>
    <n v="0"/>
    <n v="6"/>
    <n v="22.9"/>
    <n v="2.4"/>
    <n v="3.7"/>
    <n v="3"/>
    <n v="3"/>
    <n v="2.9"/>
    <n v="2"/>
    <n v="7.2"/>
    <n v="53"/>
    <n v="3.1"/>
    <n v="2"/>
    <n v="3"/>
    <n v="6"/>
    <n v="3.3"/>
    <n v="2"/>
    <n v="4"/>
    <n v="13"/>
    <n v="3"/>
    <n v="2"/>
    <n v="4"/>
    <n v="10"/>
    <n v="0.8"/>
    <n v="16.399999999999999"/>
    <n v="2.2999999999999998"/>
    <n v="2.2000000000000002"/>
    <n v="2.9"/>
    <n v="0.3"/>
    <n v="2"/>
    <n v="11"/>
    <n v="23.9"/>
    <n v="1.5"/>
    <n v="4"/>
    <n v="5"/>
    <n v="7"/>
    <n v="1.3"/>
    <n v="4"/>
    <n v="6"/>
    <n v="8"/>
    <n v="1.3"/>
    <n v="6"/>
    <n v="9"/>
    <n v="12"/>
    <n v="1.1000000000000001"/>
    <n v="0.1"/>
    <n v="8.3000000000000007"/>
    <n v="17"/>
    <n v="2.5"/>
    <n v="1"/>
    <n v="1"/>
    <n v="5"/>
    <n v="2.5"/>
    <n v="1"/>
    <n v="1"/>
    <n v="10"/>
    <n v="1.3"/>
    <n v="2.5"/>
  </r>
  <r>
    <s v="BU05130403"/>
    <s v="Lusten-, Burgen- en Steinenbuurt"/>
    <x v="1"/>
    <x v="2"/>
    <n v="45"/>
    <n v="65"/>
    <n v="20"/>
    <n v="20"/>
    <n v="20"/>
    <n v="35"/>
    <n v="15"/>
    <n v="0"/>
    <n v="50"/>
    <n v="10"/>
    <n v="40"/>
    <n v="40"/>
    <n v="10"/>
    <n v="10"/>
    <n v="10"/>
    <n v="15"/>
    <n v="2.7"/>
    <n v="40"/>
    <n v="0"/>
    <n v="0"/>
    <n v="40"/>
    <n v="0"/>
    <n v="0"/>
    <n v="0"/>
    <n v="0"/>
    <n v="0"/>
    <n v="100"/>
    <n v="0"/>
    <n v="0"/>
    <n v="0"/>
    <n v="0"/>
    <n v="141"/>
    <n v="960"/>
    <n v="2710"/>
    <s v="20-40 onder midden"/>
    <n v="20"/>
    <n v="1.1000000000000001"/>
    <n v="0"/>
    <n v="9"/>
    <n v="19"/>
    <n v="1.1000000000000001"/>
    <n v="0"/>
    <n v="36"/>
    <n v="98"/>
    <n v="1.1000000000000001"/>
    <n v="2"/>
    <n v="5"/>
    <n v="18.5"/>
    <n v="1.9"/>
    <n v="0"/>
    <n v="5.3"/>
    <n v="32"/>
    <n v="1.1000000000000001"/>
    <n v="0"/>
    <n v="18.5"/>
    <n v="63"/>
    <n v="3.2"/>
    <n v="4"/>
    <n v="8"/>
    <n v="26"/>
    <n v="1.3"/>
    <n v="0"/>
    <n v="14"/>
    <n v="73"/>
    <n v="0.7"/>
    <n v="3"/>
    <n v="14"/>
    <n v="24.2"/>
    <n v="1.8"/>
    <n v="0"/>
    <n v="6"/>
    <n v="23.2"/>
    <n v="2.2999999999999998"/>
    <n v="3.7"/>
    <n v="2.9"/>
    <n v="2.9"/>
    <n v="2.9"/>
    <n v="2"/>
    <n v="7.6"/>
    <n v="53"/>
    <n v="3"/>
    <n v="2"/>
    <n v="3"/>
    <n v="6"/>
    <n v="3.2"/>
    <n v="2"/>
    <n v="4"/>
    <n v="13"/>
    <n v="2.9"/>
    <n v="2"/>
    <n v="4"/>
    <n v="10"/>
    <n v="0.8"/>
    <n v="16.3"/>
    <n v="2.2000000000000002"/>
    <n v="2.1"/>
    <n v="2.9"/>
    <n v="0.2"/>
    <n v="2"/>
    <n v="11"/>
    <n v="24"/>
    <n v="1.5"/>
    <n v="4"/>
    <n v="5"/>
    <n v="7"/>
    <n v="1.3"/>
    <n v="4"/>
    <n v="6"/>
    <n v="8"/>
    <n v="1.3"/>
    <n v="6"/>
    <n v="9"/>
    <n v="12"/>
    <n v="1"/>
    <n v="0.3"/>
    <n v="9.1999999999999993"/>
    <n v="17"/>
    <n v="2.4"/>
    <n v="1"/>
    <n v="1"/>
    <n v="5"/>
    <n v="2.4"/>
    <n v="1"/>
    <n v="1"/>
    <n v="10"/>
    <n v="1.2"/>
    <n v="2.4"/>
  </r>
  <r>
    <s v="BU05130403"/>
    <s v="Lusten-, Burgen- en Steinenbuurt"/>
    <x v="1"/>
    <x v="15"/>
    <n v="40"/>
    <n v="50"/>
    <n v="15"/>
    <n v="20"/>
    <n v="20"/>
    <n v="30"/>
    <n v="10"/>
    <n v="0"/>
    <n v="80"/>
    <n v="10"/>
    <n v="0"/>
    <n v="30"/>
    <n v="5"/>
    <n v="5"/>
    <n v="0"/>
    <n v="20"/>
    <n v="3"/>
    <n v="30"/>
    <n v="0"/>
    <n v="0"/>
    <n v="30"/>
    <n v="0"/>
    <n v="0"/>
    <n v="0"/>
    <n v="0"/>
    <n v="0"/>
    <n v="0"/>
    <n v="90"/>
    <n v="0"/>
    <n v="0"/>
    <n v="0"/>
    <n v="182"/>
    <n v="1520"/>
    <n v="3600"/>
    <s v="60-80 boven midden"/>
    <n v="5"/>
    <n v="1"/>
    <n v="1.6"/>
    <n v="6.9"/>
    <n v="18.3"/>
    <n v="1"/>
    <n v="3"/>
    <n v="22.6"/>
    <n v="95.9"/>
    <n v="1.1000000000000001"/>
    <n v="2"/>
    <n v="5"/>
    <n v="18.899999999999999"/>
    <n v="2.6"/>
    <n v="0"/>
    <n v="1.6"/>
    <n v="32.200000000000003"/>
    <n v="1.1000000000000001"/>
    <n v="0.4"/>
    <n v="12.3"/>
    <n v="60"/>
    <n v="3.8"/>
    <n v="4.2"/>
    <n v="7.3"/>
    <n v="25.3"/>
    <n v="1.1000000000000001"/>
    <n v="0.4"/>
    <n v="8.8000000000000007"/>
    <n v="71.599999999999994"/>
    <n v="0.8"/>
    <n v="1.1000000000000001"/>
    <n v="12.3"/>
    <n v="21.1"/>
    <n v="1.6"/>
    <n v="0"/>
    <n v="6"/>
    <n v="20.399999999999999"/>
    <n v="3"/>
    <n v="3.8"/>
    <n v="3.4"/>
    <n v="3.4"/>
    <n v="2.6"/>
    <n v="2"/>
    <n v="8.4"/>
    <n v="53"/>
    <n v="3.4"/>
    <n v="2"/>
    <n v="3"/>
    <n v="6"/>
    <n v="3.7"/>
    <n v="2"/>
    <n v="4"/>
    <n v="12"/>
    <n v="3.4"/>
    <n v="2"/>
    <n v="4"/>
    <n v="10"/>
    <n v="1.2"/>
    <n v="16"/>
    <n v="2.9"/>
    <n v="2.5"/>
    <n v="2.6"/>
    <n v="1"/>
    <n v="0.4"/>
    <n v="9.6"/>
    <n v="22.1"/>
    <n v="2.1"/>
    <n v="3.3"/>
    <n v="5"/>
    <n v="7"/>
    <n v="1.9"/>
    <n v="4"/>
    <n v="6"/>
    <n v="8"/>
    <n v="1.9"/>
    <n v="5.3"/>
    <n v="9"/>
    <n v="12"/>
    <n v="1.2"/>
    <n v="0"/>
    <n v="6.2"/>
    <n v="16.3"/>
    <n v="2.7"/>
    <n v="1"/>
    <n v="1"/>
    <n v="5"/>
    <n v="2.7"/>
    <n v="1"/>
    <n v="1"/>
    <n v="8.6"/>
    <n v="1.3"/>
    <n v="2.7"/>
  </r>
  <r>
    <s v="BU05130403"/>
    <s v="Lusten-, Burgen- en Steinenbuurt"/>
    <x v="1"/>
    <x v="10"/>
    <n v="40"/>
    <n v="45"/>
    <n v="20"/>
    <n v="10"/>
    <n v="20"/>
    <n v="20"/>
    <n v="15"/>
    <n v="0"/>
    <n v="80"/>
    <n v="10"/>
    <n v="10"/>
    <n v="25"/>
    <n v="0"/>
    <n v="10"/>
    <n v="5"/>
    <n v="10"/>
    <n v="3"/>
    <n v="25"/>
    <n v="0"/>
    <n v="0"/>
    <n v="25"/>
    <n v="0"/>
    <n v="0"/>
    <n v="0"/>
    <n v="0"/>
    <n v="0"/>
    <n v="20"/>
    <n v="80"/>
    <n v="5"/>
    <n v="0"/>
    <n v="0"/>
    <n v="184"/>
    <n v="1380"/>
    <n v="3270"/>
    <s v="40-80 midden tot boven midden"/>
    <n v="5"/>
    <n v="1.1000000000000001"/>
    <n v="0.1"/>
    <n v="8.3000000000000007"/>
    <n v="18.5"/>
    <n v="1.1000000000000001"/>
    <n v="0.2"/>
    <n v="27.5"/>
    <n v="95.9"/>
    <n v="1.2"/>
    <n v="2"/>
    <n v="5"/>
    <n v="19"/>
    <n v="2.4"/>
    <n v="0"/>
    <n v="2.9"/>
    <n v="31.7"/>
    <n v="1.1000000000000001"/>
    <n v="0"/>
    <n v="13.8"/>
    <n v="61.3"/>
    <n v="3.6"/>
    <n v="4"/>
    <n v="8"/>
    <n v="26"/>
    <n v="1.1000000000000001"/>
    <n v="0"/>
    <n v="9.4"/>
    <n v="71.900000000000006"/>
    <n v="0.9"/>
    <n v="1"/>
    <n v="13"/>
    <n v="21.9"/>
    <n v="1.6"/>
    <n v="0"/>
    <n v="6"/>
    <n v="20.5"/>
    <n v="2.8"/>
    <n v="3.9"/>
    <n v="3.4"/>
    <n v="3.4"/>
    <n v="2.7"/>
    <n v="2"/>
    <n v="7.8"/>
    <n v="53"/>
    <n v="3.4"/>
    <n v="2"/>
    <n v="3"/>
    <n v="6"/>
    <n v="3.7"/>
    <n v="2"/>
    <n v="4"/>
    <n v="12"/>
    <n v="3.3"/>
    <n v="2"/>
    <n v="4"/>
    <n v="10"/>
    <n v="1.2"/>
    <n v="16.100000000000001"/>
    <n v="2.6"/>
    <n v="2.5"/>
    <n v="2.7"/>
    <n v="0.7"/>
    <n v="1"/>
    <n v="9"/>
    <n v="22"/>
    <n v="1.9"/>
    <n v="4"/>
    <n v="5"/>
    <n v="7"/>
    <n v="1.7"/>
    <n v="4"/>
    <n v="6"/>
    <n v="8"/>
    <n v="1.7"/>
    <n v="6"/>
    <n v="9"/>
    <n v="12"/>
    <n v="1.3"/>
    <n v="0"/>
    <n v="7.9"/>
    <n v="16.7"/>
    <n v="2.8"/>
    <n v="1"/>
    <n v="1"/>
    <n v="5"/>
    <n v="2.8"/>
    <n v="1"/>
    <n v="1"/>
    <n v="8"/>
    <n v="1.4"/>
    <n v="2.8"/>
  </r>
  <r>
    <s v="BU05130403"/>
    <s v="Lusten-, Burgen- en Steinenbuurt"/>
    <x v="1"/>
    <x v="10"/>
    <n v="40"/>
    <n v="35"/>
    <n v="20"/>
    <n v="5"/>
    <n v="15"/>
    <n v="15"/>
    <n v="15"/>
    <n v="0"/>
    <n v="80"/>
    <n v="10"/>
    <n v="10"/>
    <n v="30"/>
    <n v="10"/>
    <n v="5"/>
    <n v="0"/>
    <n v="10"/>
    <n v="2.4"/>
    <n v="30"/>
    <n v="0"/>
    <n v="0"/>
    <n v="30"/>
    <n v="0"/>
    <n v="0"/>
    <n v="0"/>
    <n v="0"/>
    <n v="0"/>
    <n v="40"/>
    <n v="60"/>
    <n v="10"/>
    <n v="0"/>
    <n v="0"/>
    <n v="177"/>
    <n v="1200"/>
    <n v="2900"/>
    <s v="40-80 midden tot boven midden"/>
    <n v="5"/>
    <n v="1"/>
    <n v="2.2000000000000002"/>
    <n v="6.8"/>
    <n v="18.3"/>
    <n v="1"/>
    <n v="5.7"/>
    <n v="25.7"/>
    <n v="95.8"/>
    <n v="1"/>
    <n v="2"/>
    <n v="5"/>
    <n v="18.7"/>
    <n v="2.5"/>
    <n v="0"/>
    <n v="2.1"/>
    <n v="32.700000000000003"/>
    <n v="1"/>
    <n v="0.7"/>
    <n v="12.9"/>
    <n v="61.3"/>
    <n v="3.7"/>
    <n v="4.7"/>
    <n v="7.3"/>
    <n v="25.3"/>
    <n v="1"/>
    <n v="0.7"/>
    <n v="10.4"/>
    <n v="72.400000000000006"/>
    <n v="0.7"/>
    <n v="1.6"/>
    <n v="12.5"/>
    <n v="21.4"/>
    <n v="1.6"/>
    <n v="0"/>
    <n v="6"/>
    <n v="20.8"/>
    <n v="2.9"/>
    <n v="3.7"/>
    <n v="3.3"/>
    <n v="3.3"/>
    <n v="2.6"/>
    <n v="2"/>
    <n v="8.6"/>
    <n v="53"/>
    <n v="3.3"/>
    <n v="2"/>
    <n v="3"/>
    <n v="6"/>
    <n v="3.6"/>
    <n v="2"/>
    <n v="4"/>
    <n v="12.3"/>
    <n v="3.3"/>
    <n v="2"/>
    <n v="4"/>
    <n v="10"/>
    <n v="1.1000000000000001"/>
    <n v="16"/>
    <n v="2.8"/>
    <n v="2.4"/>
    <n v="2.6"/>
    <n v="1"/>
    <n v="0.6"/>
    <n v="10.3"/>
    <n v="22.8"/>
    <n v="2"/>
    <n v="3.3"/>
    <n v="5"/>
    <n v="7"/>
    <n v="1.8"/>
    <n v="4"/>
    <n v="6"/>
    <n v="8"/>
    <n v="1.8"/>
    <n v="5.3"/>
    <n v="9"/>
    <n v="12"/>
    <n v="1.1000000000000001"/>
    <n v="0"/>
    <n v="7.1"/>
    <n v="16.3"/>
    <n v="2.6"/>
    <n v="1"/>
    <n v="1"/>
    <n v="5"/>
    <n v="2.6"/>
    <n v="1"/>
    <n v="1"/>
    <n v="8.6"/>
    <n v="1.2"/>
    <n v="2.6"/>
  </r>
  <r>
    <s v="BU05130403"/>
    <s v="Lusten-, Burgen- en Steinenbuurt"/>
    <x v="1"/>
    <x v="14"/>
    <n v="15"/>
    <n v="20"/>
    <n v="10"/>
    <n v="5"/>
    <n v="0"/>
    <n v="15"/>
    <n v="0"/>
    <n v="0"/>
    <n v="80"/>
    <n v="10"/>
    <n v="0"/>
    <n v="15"/>
    <n v="5"/>
    <n v="0"/>
    <n v="0"/>
    <n v="5"/>
    <n v="2.2999999999999998"/>
    <n v="15"/>
    <n v="0"/>
    <n v="0"/>
    <n v="15"/>
    <n v="0"/>
    <n v="0"/>
    <n v="0"/>
    <n v="0"/>
    <n v="0"/>
    <n v="0"/>
    <n v="80"/>
    <n v="0"/>
    <n v="0"/>
    <n v="0"/>
    <n v="173"/>
    <n v="1290"/>
    <n v="3170"/>
    <s v="40-80 midden tot boven midden"/>
    <n v="0"/>
    <n v="0.9"/>
    <n v="2.6"/>
    <n v="6.4"/>
    <n v="18.100000000000001"/>
    <n v="0.9"/>
    <n v="6.9"/>
    <n v="24.3"/>
    <n v="95.4"/>
    <n v="0.9"/>
    <n v="2"/>
    <n v="5"/>
    <n v="18.899999999999999"/>
    <n v="2.6"/>
    <n v="0"/>
    <n v="1.5"/>
    <n v="32.9"/>
    <n v="0.9"/>
    <n v="0.9"/>
    <n v="11.8"/>
    <n v="61.7"/>
    <n v="3.7"/>
    <n v="4.9000000000000004"/>
    <n v="7.1"/>
    <n v="25.1"/>
    <n v="1"/>
    <n v="0.9"/>
    <n v="10"/>
    <n v="72.900000000000006"/>
    <n v="0.6"/>
    <n v="1.3"/>
    <n v="12.1"/>
    <n v="21.4"/>
    <n v="1.5"/>
    <n v="0"/>
    <n v="6"/>
    <n v="20.3"/>
    <n v="3"/>
    <n v="3.7"/>
    <n v="3.3"/>
    <n v="3.3"/>
    <n v="2.5"/>
    <n v="2"/>
    <n v="8.6999999999999993"/>
    <n v="53"/>
    <n v="3.4"/>
    <n v="2"/>
    <n v="3"/>
    <n v="6"/>
    <n v="3.6"/>
    <n v="2"/>
    <n v="4"/>
    <n v="12.1"/>
    <n v="3.3"/>
    <n v="2"/>
    <n v="4"/>
    <n v="10"/>
    <n v="1.1000000000000001"/>
    <n v="16"/>
    <n v="2.8"/>
    <n v="2.5"/>
    <n v="2.5"/>
    <n v="1.1000000000000001"/>
    <n v="0.3"/>
    <n v="10.1"/>
    <n v="23"/>
    <n v="2.1"/>
    <n v="3.6"/>
    <n v="5"/>
    <n v="7"/>
    <n v="1.9"/>
    <n v="4"/>
    <n v="6"/>
    <n v="8"/>
    <n v="1.9"/>
    <n v="5.6"/>
    <n v="9"/>
    <n v="12"/>
    <n v="1"/>
    <n v="0"/>
    <n v="7.1"/>
    <n v="16.100000000000001"/>
    <n v="2.6"/>
    <n v="1"/>
    <n v="1"/>
    <n v="5"/>
    <n v="2.6"/>
    <n v="1"/>
    <n v="1"/>
    <n v="8.3000000000000007"/>
    <n v="1.2"/>
    <n v="2.6"/>
  </r>
  <r>
    <s v="BU05130402"/>
    <s v="Hoevenbuurt"/>
    <x v="1"/>
    <x v="22"/>
    <n v="20"/>
    <n v="40"/>
    <n v="10"/>
    <n v="5"/>
    <n v="10"/>
    <n v="15"/>
    <n v="20"/>
    <n v="0"/>
    <n v="60"/>
    <n v="0"/>
    <n v="30"/>
    <n v="35"/>
    <n v="20"/>
    <n v="5"/>
    <n v="5"/>
    <n v="0"/>
    <n v="1.8"/>
    <n v="35"/>
    <n v="0"/>
    <n v="0"/>
    <n v="35"/>
    <n v="0"/>
    <n v="0"/>
    <n v="0"/>
    <n v="0"/>
    <n v="0"/>
    <n v="80"/>
    <n v="20"/>
    <n v="15"/>
    <n v="20"/>
    <n v="0"/>
    <n v="129"/>
    <n v="1060"/>
    <n v="1610"/>
    <s v="20-60 onder midden tot midden"/>
    <n v="10"/>
    <n v="0.4"/>
    <n v="3"/>
    <n v="9.4"/>
    <n v="19"/>
    <n v="0.3"/>
    <n v="12"/>
    <n v="49.8"/>
    <n v="98"/>
    <n v="0.4"/>
    <n v="2"/>
    <n v="5"/>
    <n v="19"/>
    <n v="1.9"/>
    <n v="0"/>
    <n v="13.3"/>
    <n v="33"/>
    <n v="0.3"/>
    <n v="4.5999999999999996"/>
    <n v="32.9"/>
    <n v="66.599999999999994"/>
    <n v="3"/>
    <n v="5"/>
    <n v="9"/>
    <n v="26"/>
    <n v="0.5"/>
    <n v="1"/>
    <n v="27.1"/>
    <n v="81.5"/>
    <n v="0.6"/>
    <n v="3.4"/>
    <n v="14.4"/>
    <n v="25.6"/>
    <n v="1.1000000000000001"/>
    <n v="0"/>
    <n v="7"/>
    <n v="25.1"/>
    <n v="2.6"/>
    <n v="3.1"/>
    <n v="2.6"/>
    <n v="2.6"/>
    <n v="2.1"/>
    <n v="2"/>
    <n v="9"/>
    <n v="53.4"/>
    <n v="2.7"/>
    <n v="2"/>
    <n v="3"/>
    <n v="6"/>
    <n v="2.9"/>
    <n v="2"/>
    <n v="4"/>
    <n v="13"/>
    <n v="2.6"/>
    <n v="2"/>
    <n v="4"/>
    <n v="11"/>
    <n v="0.5"/>
    <n v="15.7"/>
    <n v="2.2000000000000002"/>
    <n v="1.8"/>
    <n v="2.1"/>
    <n v="0.7"/>
    <n v="1.6"/>
    <n v="11"/>
    <n v="25"/>
    <n v="1.4"/>
    <n v="4"/>
    <n v="5"/>
    <n v="7"/>
    <n v="1.2"/>
    <n v="4"/>
    <n v="6"/>
    <n v="8"/>
    <n v="1.2"/>
    <n v="6"/>
    <n v="9"/>
    <n v="12"/>
    <n v="0.2"/>
    <n v="2"/>
    <n v="9.4"/>
    <n v="17"/>
    <n v="1.9"/>
    <n v="1"/>
    <n v="1"/>
    <n v="5"/>
    <n v="1.9"/>
    <n v="1"/>
    <n v="1"/>
    <n v="10"/>
    <n v="0.5"/>
    <n v="1.9"/>
  </r>
  <r>
    <s v="BU05130403"/>
    <s v="Lusten-, Burgen- en Steinenbuurt"/>
    <x v="1"/>
    <x v="22"/>
    <n v="25"/>
    <n v="35"/>
    <n v="10"/>
    <n v="5"/>
    <n v="15"/>
    <n v="15"/>
    <n v="15"/>
    <n v="0"/>
    <n v="70"/>
    <n v="10"/>
    <n v="20"/>
    <n v="30"/>
    <n v="5"/>
    <n v="10"/>
    <n v="10"/>
    <n v="0"/>
    <n v="2.2000000000000002"/>
    <n v="30"/>
    <n v="0"/>
    <n v="0"/>
    <n v="30"/>
    <n v="0"/>
    <n v="0"/>
    <n v="0"/>
    <n v="0"/>
    <n v="0"/>
    <n v="70"/>
    <n v="30"/>
    <n v="20"/>
    <n v="0"/>
    <n v="0"/>
    <n v="140"/>
    <n v="970"/>
    <n v="2070"/>
    <s v="20-40 onder midden"/>
    <n v="10"/>
    <n v="1.1000000000000001"/>
    <n v="0.9"/>
    <n v="9"/>
    <n v="19"/>
    <n v="1"/>
    <n v="3.4"/>
    <n v="35.799999999999997"/>
    <n v="98"/>
    <n v="1.1000000000000001"/>
    <n v="2"/>
    <n v="5"/>
    <n v="18.3"/>
    <n v="2"/>
    <n v="0"/>
    <n v="5.2"/>
    <n v="32.299999999999997"/>
    <n v="1.1000000000000001"/>
    <n v="0.9"/>
    <n v="19.3"/>
    <n v="64.2"/>
    <n v="3.2"/>
    <n v="4.3"/>
    <n v="8.3000000000000007"/>
    <n v="26"/>
    <n v="1.2"/>
    <n v="0.3"/>
    <n v="14.2"/>
    <n v="75.7"/>
    <n v="0.6"/>
    <n v="3"/>
    <n v="13.6"/>
    <n v="24.6"/>
    <n v="1.7"/>
    <n v="0"/>
    <n v="6.3"/>
    <n v="23.4"/>
    <n v="2.4"/>
    <n v="3.7"/>
    <n v="3"/>
    <n v="3"/>
    <n v="2.7"/>
    <n v="2"/>
    <n v="7.6"/>
    <n v="53"/>
    <n v="3"/>
    <n v="2"/>
    <n v="3"/>
    <n v="6"/>
    <n v="3.3"/>
    <n v="2"/>
    <n v="4"/>
    <n v="13"/>
    <n v="2.9"/>
    <n v="2"/>
    <n v="4"/>
    <n v="10.3"/>
    <n v="0.8"/>
    <n v="16.2"/>
    <n v="2.2000000000000002"/>
    <n v="2.1"/>
    <n v="2.7"/>
    <n v="0.4"/>
    <n v="2"/>
    <n v="11"/>
    <n v="23.9"/>
    <n v="1.5"/>
    <n v="4"/>
    <n v="5"/>
    <n v="7"/>
    <n v="1.3"/>
    <n v="4"/>
    <n v="6"/>
    <n v="8"/>
    <n v="1.3"/>
    <n v="6"/>
    <n v="9"/>
    <n v="12"/>
    <n v="1"/>
    <n v="0.5"/>
    <n v="8.6"/>
    <n v="17"/>
    <n v="2.5"/>
    <n v="1"/>
    <n v="1"/>
    <n v="5"/>
    <n v="2.5"/>
    <n v="1"/>
    <n v="1"/>
    <n v="10"/>
    <n v="1.2"/>
    <n v="2.5"/>
  </r>
  <r>
    <s v="BU05130401"/>
    <s v="Zomenbuurt"/>
    <x v="1"/>
    <x v="14"/>
    <n v="25"/>
    <n v="15"/>
    <n v="10"/>
    <n v="5"/>
    <n v="10"/>
    <n v="5"/>
    <n v="10"/>
    <n v="0"/>
    <n v="90"/>
    <n v="0"/>
    <n v="0"/>
    <n v="15"/>
    <n v="0"/>
    <n v="5"/>
    <n v="0"/>
    <n v="0"/>
    <n v="2.6"/>
    <n v="10"/>
    <n v="0"/>
    <n v="0"/>
    <n v="10"/>
    <n v="0"/>
    <n v="0"/>
    <n v="0"/>
    <n v="0"/>
    <n v="0"/>
    <n v="70"/>
    <n v="0"/>
    <n v="10"/>
    <n v="0"/>
    <n v="0"/>
    <n v="171"/>
    <n v="1140"/>
    <n v="3290"/>
    <s v="40-60 midden"/>
    <n v="0"/>
    <n v="0.6"/>
    <n v="3"/>
    <n v="7"/>
    <n v="18.3"/>
    <n v="0.6"/>
    <n v="11.7"/>
    <n v="27.8"/>
    <n v="95.8"/>
    <n v="0.7"/>
    <n v="2.1"/>
    <n v="5"/>
    <n v="19"/>
    <n v="2.5"/>
    <n v="0"/>
    <n v="3"/>
    <n v="33.1"/>
    <n v="0.6"/>
    <n v="3.9"/>
    <n v="14.9"/>
    <n v="65.599999999999994"/>
    <n v="3.4"/>
    <n v="5"/>
    <n v="8"/>
    <n v="25.1"/>
    <n v="0.6"/>
    <n v="1"/>
    <n v="13.7"/>
    <n v="83.2"/>
    <n v="0.7"/>
    <n v="2.1"/>
    <n v="12.9"/>
    <n v="22.1"/>
    <n v="0.9"/>
    <n v="2"/>
    <n v="6"/>
    <n v="22.2"/>
    <n v="3.1"/>
    <n v="3.2"/>
    <n v="3"/>
    <n v="3"/>
    <n v="2"/>
    <n v="2"/>
    <n v="9.1"/>
    <n v="53.1"/>
    <n v="3"/>
    <n v="2"/>
    <n v="3"/>
    <n v="6"/>
    <n v="3.3"/>
    <n v="2"/>
    <n v="4"/>
    <n v="13.1"/>
    <n v="3"/>
    <n v="2"/>
    <n v="4"/>
    <n v="11"/>
    <n v="0.9"/>
    <n v="15.5"/>
    <n v="2.8"/>
    <n v="2.1"/>
    <n v="2"/>
    <n v="1.4"/>
    <n v="0.1"/>
    <n v="10"/>
    <n v="23.1"/>
    <n v="2"/>
    <n v="3.9"/>
    <n v="5.0999999999999996"/>
    <n v="7"/>
    <n v="1.8"/>
    <n v="4"/>
    <n v="6.1"/>
    <n v="8"/>
    <n v="1.8"/>
    <n v="5.9"/>
    <n v="9.1"/>
    <n v="12"/>
    <n v="0.8"/>
    <n v="1.9"/>
    <n v="7.9"/>
    <n v="16.2"/>
    <n v="2.2000000000000002"/>
    <n v="1"/>
    <n v="1"/>
    <n v="5"/>
    <n v="2.2000000000000002"/>
    <n v="1"/>
    <n v="1"/>
    <n v="10"/>
    <n v="0.9"/>
    <n v="2.2000000000000002"/>
  </r>
  <r>
    <s v="BU05130401"/>
    <s v="Zomenbuurt"/>
    <x v="1"/>
    <x v="23"/>
    <n v="0"/>
    <n v="0"/>
    <n v="0"/>
    <n v="0"/>
    <n v="0"/>
    <n v="0"/>
    <n v="0"/>
    <n v="0"/>
    <n v="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333"/>
    <n v="1650"/>
    <n v="3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401"/>
    <s v="Zomenbuurt"/>
    <x v="1"/>
    <x v="8"/>
    <n v="15"/>
    <n v="15"/>
    <n v="10"/>
    <n v="5"/>
    <n v="0"/>
    <n v="10"/>
    <n v="0"/>
    <n v="0"/>
    <n v="80"/>
    <n v="0"/>
    <n v="20"/>
    <n v="5"/>
    <n v="0"/>
    <n v="0"/>
    <n v="0"/>
    <n v="5"/>
    <n v="4.0999999999999996"/>
    <n v="5"/>
    <n v="0"/>
    <n v="0"/>
    <n v="0"/>
    <n v="0"/>
    <n v="0"/>
    <n v="5"/>
    <n v="0"/>
    <n v="0"/>
    <n v="0"/>
    <n v="0"/>
    <n v="0"/>
    <n v="0"/>
    <n v="0"/>
    <n v="511"/>
    <n v="1630"/>
    <n v="3850"/>
    <s v="onclassificeerbaar"/>
    <n v="0"/>
    <n v="0.5"/>
    <n v="4"/>
    <n v="7"/>
    <n v="23"/>
    <n v="0.5"/>
    <n v="13"/>
    <n v="34.700000000000003"/>
    <n v="108.2"/>
    <n v="0.7"/>
    <n v="3"/>
    <n v="5"/>
    <n v="19"/>
    <n v="2.2000000000000002"/>
    <n v="0"/>
    <n v="5.6"/>
    <n v="34"/>
    <n v="0.5"/>
    <n v="5"/>
    <n v="23.9"/>
    <n v="70.2"/>
    <n v="2.9"/>
    <n v="5"/>
    <n v="8"/>
    <n v="26"/>
    <n v="0.5"/>
    <n v="1"/>
    <n v="17.100000000000001"/>
    <n v="87"/>
    <n v="0.2"/>
    <n v="4"/>
    <n v="13"/>
    <n v="24"/>
    <n v="0.3"/>
    <n v="2"/>
    <n v="7"/>
    <n v="24"/>
    <n v="3"/>
    <n v="2.5"/>
    <n v="2.7"/>
    <n v="2.7"/>
    <n v="1.3"/>
    <n v="2"/>
    <n v="10"/>
    <n v="53"/>
    <n v="2.5"/>
    <n v="2"/>
    <n v="3"/>
    <n v="6"/>
    <n v="3"/>
    <n v="2"/>
    <n v="4"/>
    <n v="13.3"/>
    <n v="2.7"/>
    <n v="2"/>
    <n v="4"/>
    <n v="11"/>
    <n v="0.7"/>
    <n v="14.9"/>
    <n v="2.5"/>
    <n v="1.9"/>
    <n v="1.3"/>
    <n v="0.7"/>
    <n v="2"/>
    <n v="10.5"/>
    <n v="24"/>
    <n v="1.8"/>
    <n v="4"/>
    <n v="5"/>
    <n v="7"/>
    <n v="1.5"/>
    <n v="4"/>
    <n v="6"/>
    <n v="8"/>
    <n v="1.5"/>
    <n v="6"/>
    <n v="9"/>
    <n v="12"/>
    <n v="0.7"/>
    <n v="2"/>
    <n v="9"/>
    <n v="17"/>
    <n v="1.8"/>
    <n v="1"/>
    <n v="1"/>
    <n v="5"/>
    <n v="1.8"/>
    <n v="1"/>
    <n v="1"/>
    <n v="10"/>
    <n v="0.7"/>
    <n v="1.8"/>
  </r>
  <r>
    <s v="BU05130401"/>
    <s v="Zomenbuurt"/>
    <x v="1"/>
    <x v="24"/>
    <n v="25"/>
    <n v="30"/>
    <n v="15"/>
    <n v="0"/>
    <n v="15"/>
    <n v="15"/>
    <n v="5"/>
    <n v="0"/>
    <n v="60"/>
    <n v="0"/>
    <n v="40"/>
    <n v="20"/>
    <n v="5"/>
    <n v="0"/>
    <n v="0"/>
    <n v="10"/>
    <n v="2.5"/>
    <n v="20"/>
    <n v="0"/>
    <n v="0"/>
    <n v="20"/>
    <n v="0"/>
    <n v="0"/>
    <n v="0"/>
    <n v="0"/>
    <n v="0"/>
    <n v="70"/>
    <n v="30"/>
    <n v="15"/>
    <n v="0"/>
    <n v="0"/>
    <n v="159"/>
    <n v="1060"/>
    <n v="2940"/>
    <s v="20-60 onder midden tot midden"/>
    <n v="5"/>
    <n v="0.5"/>
    <n v="3"/>
    <n v="7"/>
    <n v="18.899999999999999"/>
    <n v="0.5"/>
    <n v="12"/>
    <n v="32.299999999999997"/>
    <n v="95"/>
    <n v="0.6"/>
    <n v="2"/>
    <n v="5"/>
    <n v="19"/>
    <n v="2.4"/>
    <n v="0"/>
    <n v="3.9"/>
    <n v="33"/>
    <n v="0.5"/>
    <n v="4"/>
    <n v="17.5"/>
    <n v="66.900000000000006"/>
    <n v="3.4"/>
    <n v="5"/>
    <n v="8"/>
    <n v="25"/>
    <n v="0.5"/>
    <n v="1"/>
    <n v="14"/>
    <n v="83"/>
    <n v="0.7"/>
    <n v="2"/>
    <n v="13"/>
    <n v="22.9"/>
    <n v="0.9"/>
    <n v="2"/>
    <n v="6.4"/>
    <n v="22"/>
    <n v="3.1"/>
    <n v="3.2"/>
    <n v="2.9"/>
    <n v="2.9"/>
    <n v="1.9"/>
    <n v="2"/>
    <n v="9"/>
    <n v="53"/>
    <n v="2.9"/>
    <n v="2"/>
    <n v="3"/>
    <n v="6"/>
    <n v="3.2"/>
    <n v="2"/>
    <n v="4"/>
    <n v="13"/>
    <n v="2.9"/>
    <n v="2"/>
    <n v="4"/>
    <n v="11"/>
    <n v="0.8"/>
    <n v="15.5"/>
    <n v="2.7"/>
    <n v="2.1"/>
    <n v="1.9"/>
    <n v="1.3"/>
    <n v="0"/>
    <n v="10"/>
    <n v="23"/>
    <n v="2"/>
    <n v="4"/>
    <n v="5"/>
    <n v="7"/>
    <n v="1.7"/>
    <n v="4"/>
    <n v="6"/>
    <n v="8"/>
    <n v="1.7"/>
    <n v="6"/>
    <n v="9"/>
    <n v="12"/>
    <n v="0.7"/>
    <n v="2"/>
    <n v="8.9"/>
    <n v="16.899999999999999"/>
    <n v="2.1"/>
    <n v="1"/>
    <n v="1"/>
    <n v="5"/>
    <n v="2.1"/>
    <n v="1"/>
    <n v="1"/>
    <n v="10"/>
    <n v="0.8"/>
    <n v="2.1"/>
  </r>
  <r>
    <s v="BU05130401"/>
    <s v="Zomenbuurt"/>
    <x v="1"/>
    <x v="16"/>
    <n v="55"/>
    <n v="65"/>
    <n v="25"/>
    <n v="10"/>
    <n v="20"/>
    <n v="30"/>
    <n v="35"/>
    <n v="0"/>
    <n v="90"/>
    <n v="0"/>
    <n v="0"/>
    <n v="45"/>
    <n v="5"/>
    <n v="20"/>
    <n v="0"/>
    <n v="20"/>
    <n v="2.7"/>
    <n v="45"/>
    <n v="0"/>
    <n v="0"/>
    <n v="0"/>
    <n v="45"/>
    <n v="0"/>
    <n v="0"/>
    <n v="0"/>
    <n v="0"/>
    <n v="0"/>
    <n v="100"/>
    <n v="0"/>
    <n v="0"/>
    <n v="0"/>
    <n v="222"/>
    <n v="1320"/>
    <n v="2960"/>
    <s v="60-80 boven midden"/>
    <n v="0"/>
    <n v="0.4"/>
    <n v="3"/>
    <n v="8"/>
    <n v="19.899999999999999"/>
    <n v="0.2"/>
    <n v="12"/>
    <n v="61"/>
    <n v="100.9"/>
    <n v="0.6"/>
    <n v="2.9"/>
    <n v="5"/>
    <n v="19.100000000000001"/>
    <n v="1.9"/>
    <n v="0"/>
    <n v="22"/>
    <n v="33.299999999999997"/>
    <n v="0.2"/>
    <n v="5"/>
    <n v="47.4"/>
    <n v="69.3"/>
    <n v="2.9"/>
    <n v="5"/>
    <n v="8"/>
    <n v="26"/>
    <n v="0.3"/>
    <n v="1"/>
    <n v="46.4"/>
    <n v="86.8"/>
    <n v="0.5"/>
    <n v="4"/>
    <n v="15"/>
    <n v="25"/>
    <n v="0.5"/>
    <n v="2"/>
    <n v="7"/>
    <n v="26"/>
    <n v="3.1"/>
    <n v="2.8"/>
    <n v="2.4"/>
    <n v="2.4"/>
    <n v="1.5"/>
    <n v="2"/>
    <n v="9.6"/>
    <n v="54"/>
    <n v="2.5"/>
    <n v="2"/>
    <n v="3"/>
    <n v="6"/>
    <n v="2.7"/>
    <n v="2"/>
    <n v="4"/>
    <n v="13"/>
    <n v="2.4"/>
    <n v="2"/>
    <n v="4"/>
    <n v="11"/>
    <n v="0.3"/>
    <n v="15.1"/>
    <n v="2.2000000000000002"/>
    <n v="1.6"/>
    <n v="1.5"/>
    <n v="0.9"/>
    <n v="2"/>
    <n v="11.5"/>
    <n v="25"/>
    <n v="1.5"/>
    <n v="4"/>
    <n v="5"/>
    <n v="7"/>
    <n v="1.2"/>
    <n v="4"/>
    <n v="6"/>
    <n v="8"/>
    <n v="1.2"/>
    <n v="6"/>
    <n v="9"/>
    <n v="12"/>
    <n v="0.3"/>
    <n v="2"/>
    <n v="10.3"/>
    <n v="17"/>
    <n v="1.7"/>
    <n v="1"/>
    <n v="1"/>
    <n v="5"/>
    <n v="1.7"/>
    <n v="1"/>
    <n v="1"/>
    <n v="10"/>
    <n v="0.3"/>
    <n v="1.7"/>
  </r>
  <r>
    <s v="BU05130401"/>
    <s v="Zomenbuurt"/>
    <x v="1"/>
    <x v="15"/>
    <n v="30"/>
    <n v="55"/>
    <n v="5"/>
    <n v="0"/>
    <n v="30"/>
    <n v="25"/>
    <n v="25"/>
    <n v="0"/>
    <n v="80"/>
    <n v="20"/>
    <n v="0"/>
    <n v="60"/>
    <n v="35"/>
    <n v="15"/>
    <n v="0"/>
    <n v="0"/>
    <n v="1.5"/>
    <n v="60"/>
    <n v="0"/>
    <n v="0"/>
    <n v="60"/>
    <n v="0"/>
    <n v="0"/>
    <n v="0"/>
    <n v="0"/>
    <n v="0"/>
    <n v="50"/>
    <n v="50"/>
    <n v="0"/>
    <n v="60"/>
    <n v="0"/>
    <n v="127"/>
    <n v="1260"/>
    <n v="1900"/>
    <s v="40-60 midden"/>
    <n v="10"/>
    <n v="0.4"/>
    <n v="3"/>
    <n v="8"/>
    <n v="19"/>
    <n v="0.2"/>
    <n v="12"/>
    <n v="64.599999999999994"/>
    <n v="98.1"/>
    <n v="0.5"/>
    <n v="2"/>
    <n v="5"/>
    <n v="19.899999999999999"/>
    <n v="1.8"/>
    <n v="0"/>
    <n v="23.9"/>
    <n v="33"/>
    <n v="0.2"/>
    <n v="5.0999999999999996"/>
    <n v="48.6"/>
    <n v="67"/>
    <n v="2.8"/>
    <n v="5"/>
    <n v="8"/>
    <n v="26.1"/>
    <n v="0.3"/>
    <n v="1"/>
    <n v="51.3"/>
    <n v="85.1"/>
    <n v="0.6"/>
    <n v="4.8"/>
    <n v="15"/>
    <n v="25.9"/>
    <n v="0.6"/>
    <n v="2"/>
    <n v="7"/>
    <n v="26.9"/>
    <n v="3"/>
    <n v="2.8"/>
    <n v="2.2999999999999998"/>
    <n v="2.2999999999999998"/>
    <n v="1.6"/>
    <n v="2"/>
    <n v="9"/>
    <n v="54"/>
    <n v="2.4"/>
    <n v="2"/>
    <n v="3"/>
    <n v="6"/>
    <n v="2.6"/>
    <n v="2"/>
    <n v="4"/>
    <n v="13"/>
    <n v="2.2999999999999998"/>
    <n v="2"/>
    <n v="4"/>
    <n v="11"/>
    <n v="0.2"/>
    <n v="15.2"/>
    <n v="2.1"/>
    <n v="1.5"/>
    <n v="1.6"/>
    <n v="0.9"/>
    <n v="2.9"/>
    <n v="12"/>
    <n v="25"/>
    <n v="1.4"/>
    <n v="4"/>
    <n v="5"/>
    <n v="7"/>
    <n v="1.1000000000000001"/>
    <n v="4"/>
    <n v="6"/>
    <n v="8"/>
    <n v="1.1000000000000001"/>
    <n v="6"/>
    <n v="9"/>
    <n v="12"/>
    <n v="0.2"/>
    <n v="2"/>
    <n v="10.9"/>
    <n v="17"/>
    <n v="1.6"/>
    <n v="1"/>
    <n v="1"/>
    <n v="5"/>
    <n v="1.6"/>
    <n v="1"/>
    <n v="1"/>
    <n v="10"/>
    <n v="0.2"/>
    <n v="1.6"/>
  </r>
  <r>
    <s v="BU05130401"/>
    <s v="Zomenbuurt"/>
    <x v="1"/>
    <x v="25"/>
    <n v="15"/>
    <n v="10"/>
    <n v="0"/>
    <n v="0"/>
    <n v="0"/>
    <n v="10"/>
    <n v="15"/>
    <n v="0"/>
    <n v="90"/>
    <n v="0"/>
    <n v="0"/>
    <n v="10"/>
    <n v="0"/>
    <n v="5"/>
    <n v="0"/>
    <n v="0"/>
    <n v="2.1"/>
    <n v="10"/>
    <n v="0"/>
    <n v="0"/>
    <n v="0"/>
    <n v="0"/>
    <n v="10"/>
    <n v="0"/>
    <n v="0"/>
    <n v="0"/>
    <n v="0"/>
    <n v="80"/>
    <n v="0"/>
    <n v="0"/>
    <n v="0"/>
    <n v="241"/>
    <n v="1200"/>
    <n v="3160"/>
    <s v="onclassificeerbaar"/>
    <n v="5"/>
    <n v="0.3"/>
    <n v="3"/>
    <n v="7"/>
    <n v="19"/>
    <n v="0.3"/>
    <n v="12"/>
    <n v="37.5"/>
    <n v="98"/>
    <n v="0.3"/>
    <n v="2"/>
    <n v="5"/>
    <n v="19"/>
    <n v="2.1"/>
    <n v="0"/>
    <n v="9.1"/>
    <n v="33"/>
    <n v="0.3"/>
    <n v="5"/>
    <n v="25.8"/>
    <n v="67"/>
    <n v="3.1"/>
    <n v="5"/>
    <n v="8.1"/>
    <n v="26.4"/>
    <n v="0.3"/>
    <n v="1"/>
    <n v="20.100000000000001"/>
    <n v="84"/>
    <n v="0.5"/>
    <n v="2.9"/>
    <n v="13"/>
    <n v="24.6"/>
    <n v="0.7"/>
    <n v="2"/>
    <n v="7"/>
    <n v="24.4"/>
    <n v="3"/>
    <n v="2.9"/>
    <n v="2.6"/>
    <n v="2.6"/>
    <n v="1.7"/>
    <n v="2"/>
    <n v="9"/>
    <n v="54"/>
    <n v="2.7"/>
    <n v="2"/>
    <n v="3"/>
    <n v="6"/>
    <n v="2.9"/>
    <n v="2"/>
    <n v="4"/>
    <n v="13"/>
    <n v="2.7"/>
    <n v="2"/>
    <n v="4"/>
    <n v="11"/>
    <n v="0.6"/>
    <n v="15.3"/>
    <n v="2.4"/>
    <n v="1.8"/>
    <n v="1.7"/>
    <n v="1.1000000000000001"/>
    <n v="0"/>
    <n v="11"/>
    <n v="24"/>
    <n v="1.7"/>
    <n v="4"/>
    <n v="5"/>
    <n v="7"/>
    <n v="1.4"/>
    <n v="4"/>
    <n v="6"/>
    <n v="8"/>
    <n v="1.4"/>
    <n v="6"/>
    <n v="9"/>
    <n v="12"/>
    <n v="0.5"/>
    <n v="2"/>
    <n v="9.1"/>
    <n v="17"/>
    <n v="1.9"/>
    <n v="1"/>
    <n v="1"/>
    <n v="5"/>
    <n v="1.9"/>
    <n v="1"/>
    <n v="1"/>
    <n v="10"/>
    <n v="0.6"/>
    <n v="1.9"/>
  </r>
  <r>
    <s v="BU05130401"/>
    <s v="Zomenbuurt"/>
    <x v="1"/>
    <x v="5"/>
    <n v="25"/>
    <n v="20"/>
    <n v="10"/>
    <n v="0"/>
    <n v="15"/>
    <n v="10"/>
    <n v="10"/>
    <n v="0"/>
    <n v="90"/>
    <n v="0"/>
    <n v="0"/>
    <n v="20"/>
    <n v="10"/>
    <n v="5"/>
    <n v="0"/>
    <n v="0"/>
    <n v="2"/>
    <n v="25"/>
    <n v="0"/>
    <n v="0"/>
    <n v="10"/>
    <n v="10"/>
    <n v="0"/>
    <n v="0"/>
    <n v="0"/>
    <n v="0"/>
    <n v="40"/>
    <n v="60"/>
    <n v="0"/>
    <n v="15"/>
    <n v="0"/>
    <n v="166"/>
    <n v="1440"/>
    <n v="2300"/>
    <s v="40-80 midden tot boven midden"/>
    <n v="0"/>
    <n v="0.3"/>
    <n v="3.3"/>
    <n v="7.8"/>
    <n v="20.399999999999999"/>
    <n v="0.2"/>
    <n v="12.3"/>
    <n v="51.2"/>
    <n v="103.2"/>
    <n v="0.5"/>
    <n v="3"/>
    <n v="5"/>
    <n v="19"/>
    <n v="2"/>
    <n v="0"/>
    <n v="16.899999999999999"/>
    <n v="33.6"/>
    <n v="0.2"/>
    <n v="5"/>
    <n v="37.9"/>
    <n v="69.3"/>
    <n v="3"/>
    <n v="5"/>
    <n v="8.4"/>
    <n v="26.4"/>
    <n v="0.2"/>
    <n v="1"/>
    <n v="35.700000000000003"/>
    <n v="86.7"/>
    <n v="0.4"/>
    <n v="3.8"/>
    <n v="14.3"/>
    <n v="25"/>
    <n v="0.5"/>
    <n v="2"/>
    <n v="7"/>
    <n v="25.5"/>
    <n v="3.1"/>
    <n v="2.7"/>
    <n v="2.5"/>
    <n v="2.5"/>
    <n v="1.5"/>
    <n v="2"/>
    <n v="9.6"/>
    <n v="54"/>
    <n v="2.6"/>
    <n v="2"/>
    <n v="3"/>
    <n v="6"/>
    <n v="2.8"/>
    <n v="2"/>
    <n v="4"/>
    <n v="13"/>
    <n v="2.5"/>
    <n v="2"/>
    <n v="4"/>
    <n v="11"/>
    <n v="0.4"/>
    <n v="15.1"/>
    <n v="2.2999999999999998"/>
    <n v="1.7"/>
    <n v="1.5"/>
    <n v="0.9"/>
    <n v="1.5"/>
    <n v="11"/>
    <n v="24.5"/>
    <n v="1.6"/>
    <n v="4"/>
    <n v="5"/>
    <n v="7"/>
    <n v="1.3"/>
    <n v="4"/>
    <n v="6"/>
    <n v="8"/>
    <n v="1.3"/>
    <n v="6"/>
    <n v="9"/>
    <n v="12"/>
    <n v="0.4"/>
    <n v="2"/>
    <n v="10"/>
    <n v="17"/>
    <n v="1.8"/>
    <n v="1"/>
    <n v="1"/>
    <n v="5"/>
    <n v="1.8"/>
    <n v="1"/>
    <n v="1"/>
    <n v="10"/>
    <n v="0.4"/>
    <n v="1.8"/>
  </r>
  <r>
    <s v="BU05130401"/>
    <s v="Zomenbuurt"/>
    <x v="1"/>
    <x v="24"/>
    <n v="25"/>
    <n v="25"/>
    <n v="0"/>
    <n v="0"/>
    <n v="20"/>
    <n v="15"/>
    <n v="10"/>
    <n v="0"/>
    <n v="70"/>
    <n v="0"/>
    <n v="30"/>
    <n v="40"/>
    <n v="30"/>
    <n v="5"/>
    <n v="0"/>
    <n v="0"/>
    <n v="1.4"/>
    <n v="35"/>
    <n v="0"/>
    <n v="0"/>
    <n v="35"/>
    <n v="0"/>
    <n v="0"/>
    <n v="0"/>
    <n v="0"/>
    <n v="0"/>
    <n v="90"/>
    <n v="10"/>
    <n v="0"/>
    <n v="30"/>
    <n v="0"/>
    <n v="135"/>
    <n v="970"/>
    <n v="1880"/>
    <s v="20-40 onder midden"/>
    <n v="15"/>
    <n v="0.3"/>
    <n v="3"/>
    <n v="8.1999999999999993"/>
    <n v="18.8"/>
    <n v="0.4"/>
    <n v="12"/>
    <n v="35.4"/>
    <n v="96.5"/>
    <n v="0.4"/>
    <n v="2"/>
    <n v="5"/>
    <n v="19"/>
    <n v="2.2999999999999998"/>
    <n v="0"/>
    <n v="5.9"/>
    <n v="33"/>
    <n v="0.4"/>
    <n v="4"/>
    <n v="21.2"/>
    <n v="66.400000000000006"/>
    <n v="3.3"/>
    <n v="5"/>
    <n v="9"/>
    <n v="26"/>
    <n v="0.4"/>
    <n v="1"/>
    <n v="14.8"/>
    <n v="84.5"/>
    <n v="0.3"/>
    <n v="2.2999999999999998"/>
    <n v="13"/>
    <n v="23.5"/>
    <n v="0.9"/>
    <n v="1.5"/>
    <n v="6.8"/>
    <n v="23.5"/>
    <n v="2.8"/>
    <n v="3.2"/>
    <n v="2.8"/>
    <n v="2.8"/>
    <n v="1.9"/>
    <n v="2"/>
    <n v="9"/>
    <n v="53.5"/>
    <n v="2.9"/>
    <n v="2"/>
    <n v="3"/>
    <n v="6"/>
    <n v="3.1"/>
    <n v="2"/>
    <n v="4"/>
    <n v="13"/>
    <n v="2.9"/>
    <n v="2"/>
    <n v="4"/>
    <n v="11"/>
    <n v="0.7"/>
    <n v="15.4"/>
    <n v="2.6"/>
    <n v="2"/>
    <n v="1.9"/>
    <n v="1.1000000000000001"/>
    <n v="0"/>
    <n v="10.3"/>
    <n v="23.8"/>
    <n v="1.8"/>
    <n v="4"/>
    <n v="5"/>
    <n v="7"/>
    <n v="1.6"/>
    <n v="4"/>
    <n v="6"/>
    <n v="8"/>
    <n v="1.6"/>
    <n v="6"/>
    <n v="9"/>
    <n v="12"/>
    <n v="0.6"/>
    <n v="2"/>
    <n v="8.8000000000000007"/>
    <n v="16.8"/>
    <n v="2.1"/>
    <n v="1"/>
    <n v="1"/>
    <n v="5"/>
    <n v="2.1"/>
    <n v="1"/>
    <n v="1"/>
    <n v="10"/>
    <n v="0.7"/>
    <n v="2.1"/>
  </r>
  <r>
    <s v="BU05130401"/>
    <s v="Zomenbuurt"/>
    <x v="1"/>
    <x v="11"/>
    <n v="50"/>
    <n v="60"/>
    <n v="20"/>
    <n v="15"/>
    <n v="20"/>
    <n v="35"/>
    <n v="20"/>
    <n v="0"/>
    <n v="60"/>
    <n v="10"/>
    <n v="30"/>
    <n v="45"/>
    <n v="15"/>
    <n v="15"/>
    <n v="10"/>
    <n v="10"/>
    <n v="2.2999999999999998"/>
    <n v="50"/>
    <n v="0"/>
    <n v="0"/>
    <n v="50"/>
    <n v="0"/>
    <n v="0"/>
    <n v="0"/>
    <n v="0"/>
    <n v="0"/>
    <n v="90"/>
    <n v="10"/>
    <n v="40"/>
    <n v="25"/>
    <n v="0"/>
    <n v="147"/>
    <n v="1010"/>
    <n v="2250"/>
    <s v="20-40 onder midden"/>
    <n v="25"/>
    <n v="0.2"/>
    <n v="3"/>
    <n v="7.6"/>
    <n v="18.899999999999999"/>
    <n v="0.3"/>
    <n v="12"/>
    <n v="37"/>
    <n v="97.7"/>
    <n v="0.3"/>
    <n v="2"/>
    <n v="5"/>
    <n v="19"/>
    <n v="2.2000000000000002"/>
    <n v="0"/>
    <n v="8.6"/>
    <n v="33"/>
    <n v="0.3"/>
    <n v="4.4000000000000004"/>
    <n v="23.9"/>
    <n v="66.900000000000006"/>
    <n v="3.2"/>
    <n v="5"/>
    <n v="8.6"/>
    <n v="26.4"/>
    <n v="0.3"/>
    <n v="1"/>
    <n v="18.8"/>
    <n v="84.4"/>
    <n v="0.4"/>
    <n v="2.8"/>
    <n v="13"/>
    <n v="24.3"/>
    <n v="0.7"/>
    <n v="1.8"/>
    <n v="6.9"/>
    <n v="24.2"/>
    <n v="2.9"/>
    <n v="3"/>
    <n v="2.7"/>
    <n v="2.7"/>
    <n v="1.8"/>
    <n v="2"/>
    <n v="9"/>
    <n v="53.9"/>
    <n v="2.8"/>
    <n v="2"/>
    <n v="3"/>
    <n v="6"/>
    <n v="3"/>
    <n v="2"/>
    <n v="4"/>
    <n v="13"/>
    <n v="2.7"/>
    <n v="2"/>
    <n v="4"/>
    <n v="11"/>
    <n v="0.6"/>
    <n v="15.3"/>
    <n v="2.5"/>
    <n v="1.9"/>
    <n v="1.8"/>
    <n v="1.1000000000000001"/>
    <n v="0"/>
    <n v="10.9"/>
    <n v="23.9"/>
    <n v="1.7"/>
    <n v="4"/>
    <n v="5"/>
    <n v="7"/>
    <n v="1.5"/>
    <n v="4"/>
    <n v="6"/>
    <n v="8"/>
    <n v="1.5"/>
    <n v="6"/>
    <n v="9"/>
    <n v="12"/>
    <n v="0.5"/>
    <n v="2"/>
    <n v="8.9"/>
    <n v="16.899999999999999"/>
    <n v="2"/>
    <n v="1"/>
    <n v="1"/>
    <n v="5"/>
    <n v="2"/>
    <n v="1"/>
    <n v="1"/>
    <n v="10"/>
    <n v="0.6"/>
    <n v="2"/>
  </r>
  <r>
    <s v="BU05130401"/>
    <s v="Zomenbuurt"/>
    <x v="1"/>
    <x v="11"/>
    <n v="55"/>
    <n v="50"/>
    <n v="10"/>
    <n v="10"/>
    <n v="25"/>
    <n v="35"/>
    <n v="25"/>
    <n v="0"/>
    <n v="60"/>
    <n v="10"/>
    <n v="30"/>
    <n v="60"/>
    <n v="30"/>
    <n v="15"/>
    <n v="10"/>
    <n v="5"/>
    <n v="1.7"/>
    <n v="60"/>
    <n v="0"/>
    <n v="0"/>
    <n v="60"/>
    <n v="0"/>
    <n v="0"/>
    <n v="0"/>
    <n v="0"/>
    <n v="0"/>
    <n v="100"/>
    <n v="0"/>
    <n v="0"/>
    <n v="60"/>
    <n v="0"/>
    <n v="132"/>
    <n v="1390"/>
    <n v="1890"/>
    <s v="20-40 onder midden"/>
    <n v="25"/>
    <n v="0.4"/>
    <n v="3"/>
    <n v="8.6999999999999993"/>
    <n v="19.3"/>
    <n v="0.4"/>
    <n v="12"/>
    <n v="36.799999999999997"/>
    <n v="97.7"/>
    <n v="0.5"/>
    <n v="2.2999999999999998"/>
    <n v="5"/>
    <n v="19"/>
    <n v="2.2999999999999998"/>
    <n v="0"/>
    <n v="6"/>
    <n v="33"/>
    <n v="0.4"/>
    <n v="4"/>
    <n v="20.399999999999999"/>
    <n v="67.3"/>
    <n v="3.4"/>
    <n v="5"/>
    <n v="9"/>
    <n v="26.9"/>
    <n v="0.4"/>
    <n v="1"/>
    <n v="14.7"/>
    <n v="85.4"/>
    <n v="0.3"/>
    <n v="2"/>
    <n v="13"/>
    <n v="24"/>
    <n v="0.9"/>
    <n v="2"/>
    <n v="6.1"/>
    <n v="24"/>
    <n v="2.7"/>
    <n v="3.2"/>
    <n v="2.9"/>
    <n v="2.9"/>
    <n v="2"/>
    <n v="2"/>
    <n v="9"/>
    <n v="53"/>
    <n v="3"/>
    <n v="2"/>
    <n v="3"/>
    <n v="6"/>
    <n v="3.2"/>
    <n v="2"/>
    <n v="4"/>
    <n v="13"/>
    <n v="2.9"/>
    <n v="2"/>
    <n v="4"/>
    <n v="11"/>
    <n v="0.7"/>
    <n v="15.2"/>
    <n v="2.6"/>
    <n v="2.1"/>
    <n v="2"/>
    <n v="1.1000000000000001"/>
    <n v="0"/>
    <n v="10"/>
    <n v="24"/>
    <n v="1.8"/>
    <n v="4"/>
    <n v="5"/>
    <n v="7"/>
    <n v="1.6"/>
    <n v="4"/>
    <n v="6"/>
    <n v="8"/>
    <n v="1.6"/>
    <n v="6"/>
    <n v="9"/>
    <n v="12"/>
    <n v="0.6"/>
    <n v="2"/>
    <n v="9"/>
    <n v="17"/>
    <n v="2.2000000000000002"/>
    <n v="1"/>
    <n v="1"/>
    <n v="5"/>
    <n v="2.2000000000000002"/>
    <n v="1"/>
    <n v="1"/>
    <n v="10"/>
    <n v="0.7"/>
    <n v="2.2000000000000002"/>
  </r>
  <r>
    <s v="BU05130401"/>
    <s v="Zomenbuurt"/>
    <x v="1"/>
    <x v="13"/>
    <n v="25"/>
    <n v="25"/>
    <n v="5"/>
    <n v="0"/>
    <n v="15"/>
    <n v="15"/>
    <n v="5"/>
    <n v="0"/>
    <n v="80"/>
    <n v="10"/>
    <n v="0"/>
    <n v="30"/>
    <n v="15"/>
    <n v="0"/>
    <n v="5"/>
    <n v="0"/>
    <n v="1.6"/>
    <n v="30"/>
    <n v="0"/>
    <n v="0"/>
    <n v="30"/>
    <n v="0"/>
    <n v="0"/>
    <n v="0"/>
    <n v="0"/>
    <n v="0"/>
    <n v="100"/>
    <n v="0"/>
    <n v="0"/>
    <n v="30"/>
    <n v="0"/>
    <n v="130"/>
    <n v="0"/>
    <n v="2060"/>
    <s v="20-60 onder midden tot midden"/>
    <n v="10"/>
    <n v="0.5"/>
    <n v="3"/>
    <n v="8"/>
    <n v="19.7"/>
    <n v="0.5"/>
    <n v="12"/>
    <n v="31.2"/>
    <n v="98.8"/>
    <n v="0.6"/>
    <n v="3"/>
    <n v="5"/>
    <n v="19"/>
    <n v="2.4"/>
    <n v="0"/>
    <n v="4.9000000000000004"/>
    <n v="33.4"/>
    <n v="0.5"/>
    <n v="4"/>
    <n v="16"/>
    <n v="69.400000000000006"/>
    <n v="3.5"/>
    <n v="5"/>
    <n v="9"/>
    <n v="27"/>
    <n v="0.5"/>
    <n v="1"/>
    <n v="13.9"/>
    <n v="85.6"/>
    <n v="0.4"/>
    <n v="2"/>
    <n v="13"/>
    <n v="22.9"/>
    <n v="1"/>
    <n v="0.4"/>
    <n v="6"/>
    <n v="23"/>
    <n v="2.8"/>
    <n v="3.3"/>
    <n v="3"/>
    <n v="3"/>
    <n v="2.1"/>
    <n v="2"/>
    <n v="9.8000000000000007"/>
    <n v="53"/>
    <n v="3.1"/>
    <n v="2"/>
    <n v="3"/>
    <n v="6"/>
    <n v="3.3"/>
    <n v="2"/>
    <n v="4"/>
    <n v="13"/>
    <n v="3"/>
    <n v="2"/>
    <n v="4"/>
    <n v="11"/>
    <n v="0.8"/>
    <n v="15.1"/>
    <n v="2.7"/>
    <n v="2.2000000000000002"/>
    <n v="2.1"/>
    <n v="1.2"/>
    <n v="0"/>
    <n v="10"/>
    <n v="23"/>
    <n v="1.9"/>
    <n v="4"/>
    <n v="5"/>
    <n v="7"/>
    <n v="1.7"/>
    <n v="4"/>
    <n v="6"/>
    <n v="8"/>
    <n v="1.7"/>
    <n v="6"/>
    <n v="9"/>
    <n v="12"/>
    <n v="0.7"/>
    <n v="2"/>
    <n v="8"/>
    <n v="16.899999999999999"/>
    <n v="2.2000000000000002"/>
    <n v="1"/>
    <n v="1"/>
    <n v="5"/>
    <n v="2.2000000000000002"/>
    <n v="1"/>
    <n v="1"/>
    <n v="10"/>
    <n v="0.8"/>
    <n v="2.2000000000000002"/>
  </r>
  <r>
    <s v="BU05130401"/>
    <s v="Zomenbuurt"/>
    <x v="1"/>
    <x v="9"/>
    <n v="40"/>
    <n v="35"/>
    <n v="15"/>
    <n v="10"/>
    <n v="15"/>
    <n v="20"/>
    <n v="15"/>
    <n v="0"/>
    <n v="80"/>
    <n v="10"/>
    <n v="10"/>
    <n v="30"/>
    <n v="5"/>
    <n v="10"/>
    <n v="0"/>
    <n v="10"/>
    <n v="2.7"/>
    <n v="30"/>
    <n v="0"/>
    <n v="0"/>
    <n v="0"/>
    <n v="30"/>
    <n v="0"/>
    <n v="0"/>
    <n v="0"/>
    <n v="0"/>
    <n v="0"/>
    <n v="90"/>
    <n v="0"/>
    <n v="0"/>
    <n v="0"/>
    <n v="205"/>
    <n v="1460"/>
    <n v="3150"/>
    <s v="60-80 boven midden"/>
    <n v="0"/>
    <n v="0.4"/>
    <n v="4"/>
    <n v="7.5"/>
    <n v="21.9"/>
    <n v="0.3"/>
    <n v="13"/>
    <n v="49.1"/>
    <n v="107.2"/>
    <n v="0.5"/>
    <n v="3"/>
    <n v="5"/>
    <n v="19"/>
    <n v="2"/>
    <n v="0"/>
    <n v="15.3"/>
    <n v="34"/>
    <n v="0.3"/>
    <n v="5"/>
    <n v="34.799999999999997"/>
    <n v="70"/>
    <n v="3"/>
    <n v="5"/>
    <n v="8"/>
    <n v="26"/>
    <n v="0.3"/>
    <n v="1"/>
    <n v="33.200000000000003"/>
    <n v="87.2"/>
    <n v="0.3"/>
    <n v="3.8"/>
    <n v="14"/>
    <n v="25"/>
    <n v="0.4"/>
    <n v="2"/>
    <n v="7"/>
    <n v="25.5"/>
    <n v="3.1"/>
    <n v="2.6"/>
    <n v="2.5"/>
    <n v="2.5"/>
    <n v="1.4"/>
    <n v="2"/>
    <n v="10"/>
    <n v="54"/>
    <n v="2.6"/>
    <n v="2"/>
    <n v="3"/>
    <n v="6"/>
    <n v="2.8"/>
    <n v="2"/>
    <n v="4"/>
    <n v="13"/>
    <n v="2.6"/>
    <n v="2"/>
    <n v="4"/>
    <n v="11"/>
    <n v="0.5"/>
    <n v="15"/>
    <n v="2.2999999999999998"/>
    <n v="1.7"/>
    <n v="1.4"/>
    <n v="0.8"/>
    <n v="1.8"/>
    <n v="11"/>
    <n v="24.5"/>
    <n v="1.6"/>
    <n v="4"/>
    <n v="5"/>
    <n v="7"/>
    <n v="1.3"/>
    <n v="4"/>
    <n v="6"/>
    <n v="8"/>
    <n v="1.3"/>
    <n v="6"/>
    <n v="9"/>
    <n v="12"/>
    <n v="0.5"/>
    <n v="2"/>
    <n v="10"/>
    <n v="17"/>
    <n v="1.8"/>
    <n v="1"/>
    <n v="1"/>
    <n v="5"/>
    <n v="1.8"/>
    <n v="1"/>
    <n v="1"/>
    <n v="10"/>
    <n v="0.5"/>
    <n v="1.8"/>
  </r>
  <r>
    <s v="BU05130401"/>
    <s v="Zomenbuurt"/>
    <x v="1"/>
    <x v="26"/>
    <n v="20"/>
    <n v="20"/>
    <n v="10"/>
    <n v="0"/>
    <n v="5"/>
    <n v="10"/>
    <n v="10"/>
    <n v="0"/>
    <n v="90"/>
    <n v="0"/>
    <n v="0"/>
    <n v="15"/>
    <n v="0"/>
    <n v="5"/>
    <n v="0"/>
    <n v="5"/>
    <n v="2.9"/>
    <n v="15"/>
    <n v="0"/>
    <n v="0"/>
    <n v="0"/>
    <n v="15"/>
    <n v="0"/>
    <n v="0"/>
    <n v="0"/>
    <n v="0"/>
    <n v="0"/>
    <n v="100"/>
    <n v="0"/>
    <n v="0"/>
    <n v="0"/>
    <n v="232"/>
    <n v="1490"/>
    <n v="3740"/>
    <s v="60-100 boven midden-hoog"/>
    <n v="0"/>
    <n v="0.4"/>
    <n v="3.5"/>
    <n v="7.5"/>
    <n v="20.5"/>
    <n v="0.3"/>
    <n v="12.5"/>
    <n v="48.7"/>
    <n v="104.8"/>
    <n v="0.6"/>
    <n v="3"/>
    <n v="5"/>
    <n v="19"/>
    <n v="2"/>
    <n v="0"/>
    <n v="15.3"/>
    <n v="34"/>
    <n v="0.3"/>
    <n v="5"/>
    <n v="36.200000000000003"/>
    <n v="70"/>
    <n v="3"/>
    <n v="5"/>
    <n v="8"/>
    <n v="26"/>
    <n v="0.4"/>
    <n v="1"/>
    <n v="33.200000000000003"/>
    <n v="87"/>
    <n v="0.4"/>
    <n v="3"/>
    <n v="14"/>
    <n v="25"/>
    <n v="0.4"/>
    <n v="2"/>
    <n v="7"/>
    <n v="25.5"/>
    <n v="3.2"/>
    <n v="2.7"/>
    <n v="2.5"/>
    <n v="2.5"/>
    <n v="1.4"/>
    <n v="2"/>
    <n v="10"/>
    <n v="54"/>
    <n v="2.6"/>
    <n v="2"/>
    <n v="3"/>
    <n v="6"/>
    <n v="2.8"/>
    <n v="2"/>
    <n v="4"/>
    <n v="13"/>
    <n v="2.5"/>
    <n v="2"/>
    <n v="4"/>
    <n v="11"/>
    <n v="0.4"/>
    <n v="15.1"/>
    <n v="2.2999999999999998"/>
    <n v="1.7"/>
    <n v="1.4"/>
    <n v="0.9"/>
    <n v="1"/>
    <n v="11"/>
    <n v="24.5"/>
    <n v="1.6"/>
    <n v="4"/>
    <n v="5"/>
    <n v="7"/>
    <n v="1.3"/>
    <n v="4"/>
    <n v="6"/>
    <n v="8"/>
    <n v="1.3"/>
    <n v="6"/>
    <n v="9"/>
    <n v="12"/>
    <n v="0.4"/>
    <n v="2"/>
    <n v="10"/>
    <n v="17"/>
    <n v="1.8"/>
    <n v="1"/>
    <n v="1"/>
    <n v="5"/>
    <n v="1.8"/>
    <n v="1"/>
    <n v="1"/>
    <n v="10"/>
    <n v="0.4"/>
    <n v="1.8"/>
  </r>
  <r>
    <s v="BU05130401"/>
    <s v="Zomenbuurt"/>
    <x v="1"/>
    <x v="9"/>
    <n v="35"/>
    <n v="40"/>
    <n v="15"/>
    <n v="5"/>
    <n v="20"/>
    <n v="20"/>
    <n v="15"/>
    <n v="0"/>
    <n v="60"/>
    <n v="10"/>
    <n v="30"/>
    <n v="30"/>
    <n v="10"/>
    <n v="5"/>
    <n v="0"/>
    <n v="10"/>
    <n v="2.6"/>
    <n v="30"/>
    <n v="0"/>
    <n v="0"/>
    <n v="30"/>
    <n v="0"/>
    <n v="0"/>
    <n v="0"/>
    <n v="0"/>
    <n v="0"/>
    <n v="60"/>
    <n v="40"/>
    <n v="20"/>
    <n v="0"/>
    <n v="0"/>
    <n v="163"/>
    <n v="1210"/>
    <n v="2840"/>
    <s v="20-60 onder midden tot midden"/>
    <n v="10"/>
    <n v="0.4"/>
    <n v="3"/>
    <n v="7"/>
    <n v="19"/>
    <n v="0.4"/>
    <n v="12"/>
    <n v="34.9"/>
    <n v="96.8"/>
    <n v="0.4"/>
    <n v="2"/>
    <n v="5"/>
    <n v="19"/>
    <n v="2.2999999999999998"/>
    <n v="0"/>
    <n v="6"/>
    <n v="33"/>
    <n v="0.4"/>
    <n v="4.2"/>
    <n v="22.1"/>
    <n v="67"/>
    <n v="3.2"/>
    <n v="5"/>
    <n v="8"/>
    <n v="25.5"/>
    <n v="0.4"/>
    <n v="1"/>
    <n v="17.2"/>
    <n v="83.6"/>
    <n v="0.6"/>
    <n v="2.1"/>
    <n v="13"/>
    <n v="23.7"/>
    <n v="0.8"/>
    <n v="2"/>
    <n v="7"/>
    <n v="23.3"/>
    <n v="3"/>
    <n v="3"/>
    <n v="2.7"/>
    <n v="2.7"/>
    <n v="1.8"/>
    <n v="2"/>
    <n v="9"/>
    <n v="53.6"/>
    <n v="2.8"/>
    <n v="2"/>
    <n v="3"/>
    <n v="6"/>
    <n v="3"/>
    <n v="2"/>
    <n v="4"/>
    <n v="13"/>
    <n v="2.8"/>
    <n v="2"/>
    <n v="4"/>
    <n v="11"/>
    <n v="0.7"/>
    <n v="15.4"/>
    <n v="2.5"/>
    <n v="1.9"/>
    <n v="1.8"/>
    <n v="1.2"/>
    <n v="0"/>
    <n v="10.6"/>
    <n v="23.6"/>
    <n v="1.8"/>
    <n v="4"/>
    <n v="5"/>
    <n v="7"/>
    <n v="1.5"/>
    <n v="4"/>
    <n v="6"/>
    <n v="8"/>
    <n v="1.5"/>
    <n v="6"/>
    <n v="9"/>
    <n v="12"/>
    <n v="0.6"/>
    <n v="2"/>
    <n v="9"/>
    <n v="17"/>
    <n v="2"/>
    <n v="1"/>
    <n v="1"/>
    <n v="5"/>
    <n v="2"/>
    <n v="1"/>
    <n v="1"/>
    <n v="10"/>
    <n v="0.7"/>
    <n v="2"/>
  </r>
  <r>
    <s v="BU05130401"/>
    <s v="Zomenbuurt"/>
    <x v="1"/>
    <x v="3"/>
    <n v="40"/>
    <n v="55"/>
    <n v="15"/>
    <n v="10"/>
    <n v="20"/>
    <n v="25"/>
    <n v="30"/>
    <n v="0"/>
    <n v="70"/>
    <n v="0"/>
    <n v="20"/>
    <n v="45"/>
    <n v="15"/>
    <n v="15"/>
    <n v="0"/>
    <n v="10"/>
    <n v="2.2000000000000002"/>
    <n v="45"/>
    <n v="0"/>
    <n v="0"/>
    <n v="45"/>
    <n v="0"/>
    <n v="0"/>
    <n v="0"/>
    <n v="0"/>
    <n v="0"/>
    <n v="70"/>
    <n v="30"/>
    <n v="30"/>
    <n v="0"/>
    <n v="0"/>
    <n v="153"/>
    <n v="1030"/>
    <n v="2490"/>
    <s v="20-60 onder midden tot midden"/>
    <n v="10"/>
    <n v="0.3"/>
    <n v="3.1"/>
    <n v="7"/>
    <n v="19.2"/>
    <n v="0.3"/>
    <n v="12.1"/>
    <n v="36.299999999999997"/>
    <n v="97.7"/>
    <n v="0.4"/>
    <n v="2.1"/>
    <n v="5"/>
    <n v="19"/>
    <n v="2.2000000000000002"/>
    <n v="0"/>
    <n v="7.1"/>
    <n v="33.1"/>
    <n v="0.3"/>
    <n v="4.5"/>
    <n v="23.4"/>
    <n v="67.2"/>
    <n v="3.2"/>
    <n v="5"/>
    <n v="8"/>
    <n v="25.4"/>
    <n v="0.3"/>
    <n v="1"/>
    <n v="18.7"/>
    <n v="84.2"/>
    <n v="0.6"/>
    <n v="2.2999999999999998"/>
    <n v="13"/>
    <n v="24.3"/>
    <n v="0.7"/>
    <n v="2"/>
    <n v="7"/>
    <n v="24.2"/>
    <n v="3"/>
    <n v="3"/>
    <n v="2.7"/>
    <n v="2.7"/>
    <n v="1.7"/>
    <n v="2"/>
    <n v="9.1"/>
    <n v="54"/>
    <n v="2.8"/>
    <n v="2"/>
    <n v="3"/>
    <n v="6"/>
    <n v="3"/>
    <n v="2"/>
    <n v="4"/>
    <n v="13"/>
    <n v="2.7"/>
    <n v="2"/>
    <n v="4"/>
    <n v="11"/>
    <n v="0.6"/>
    <n v="15.3"/>
    <n v="2.5"/>
    <n v="1.9"/>
    <n v="1.7"/>
    <n v="1.2"/>
    <n v="0.1"/>
    <n v="10.6"/>
    <n v="24"/>
    <n v="1.8"/>
    <n v="4"/>
    <n v="5"/>
    <n v="7"/>
    <n v="1.5"/>
    <n v="4"/>
    <n v="6"/>
    <n v="8"/>
    <n v="1.5"/>
    <n v="6"/>
    <n v="9"/>
    <n v="12"/>
    <n v="0.5"/>
    <n v="2"/>
    <n v="9.1"/>
    <n v="17"/>
    <n v="2"/>
    <n v="1"/>
    <n v="1"/>
    <n v="5"/>
    <n v="2"/>
    <n v="1"/>
    <n v="1"/>
    <n v="10"/>
    <n v="0.6"/>
    <n v="2"/>
  </r>
  <r>
    <s v="BU05130402"/>
    <s v="Hoevenbuurt"/>
    <x v="1"/>
    <x v="17"/>
    <n v="45"/>
    <n v="70"/>
    <n v="15"/>
    <n v="10"/>
    <n v="30"/>
    <n v="40"/>
    <n v="30"/>
    <n v="0"/>
    <n v="70"/>
    <n v="10"/>
    <n v="20"/>
    <n v="70"/>
    <n v="35"/>
    <n v="15"/>
    <n v="5"/>
    <n v="10"/>
    <n v="1.7"/>
    <n v="70"/>
    <n v="0"/>
    <n v="0"/>
    <n v="70"/>
    <n v="0"/>
    <n v="0"/>
    <n v="0"/>
    <n v="0"/>
    <n v="0"/>
    <n v="40"/>
    <n v="60"/>
    <n v="10"/>
    <n v="70"/>
    <n v="0"/>
    <n v="129"/>
    <n v="1300"/>
    <n v="1700"/>
    <s v="40-60 midden"/>
    <n v="15"/>
    <n v="0.1"/>
    <n v="3"/>
    <n v="9.3000000000000007"/>
    <n v="19"/>
    <n v="0.1"/>
    <n v="12"/>
    <n v="57.9"/>
    <n v="98"/>
    <n v="0.1"/>
    <n v="2"/>
    <n v="5"/>
    <n v="19"/>
    <n v="2"/>
    <n v="0"/>
    <n v="19.2"/>
    <n v="33"/>
    <n v="0.2"/>
    <n v="4.0999999999999996"/>
    <n v="39.9"/>
    <n v="67"/>
    <n v="3"/>
    <n v="5"/>
    <n v="9"/>
    <n v="26"/>
    <n v="0.3"/>
    <n v="1"/>
    <n v="38.4"/>
    <n v="85.4"/>
    <n v="0.5"/>
    <n v="4"/>
    <n v="15"/>
    <n v="25"/>
    <n v="0.8"/>
    <n v="2"/>
    <n v="7"/>
    <n v="25.5"/>
    <n v="2.7"/>
    <n v="3"/>
    <n v="2.5"/>
    <n v="2.5"/>
    <n v="1.8"/>
    <n v="2"/>
    <n v="9"/>
    <n v="54"/>
    <n v="2.6"/>
    <n v="2"/>
    <n v="3"/>
    <n v="6"/>
    <n v="2.8"/>
    <n v="2"/>
    <n v="4"/>
    <n v="13"/>
    <n v="2.5"/>
    <n v="2"/>
    <n v="4"/>
    <n v="11"/>
    <n v="0.3"/>
    <n v="15.4"/>
    <n v="2.2999999999999998"/>
    <n v="1.7"/>
    <n v="1.8"/>
    <n v="0.8"/>
    <n v="1"/>
    <n v="11"/>
    <n v="25"/>
    <n v="1.5"/>
    <n v="4"/>
    <n v="5"/>
    <n v="7"/>
    <n v="1.3"/>
    <n v="4"/>
    <n v="6"/>
    <n v="8"/>
    <n v="1.3"/>
    <n v="6"/>
    <n v="9"/>
    <n v="12"/>
    <n v="0.2"/>
    <n v="2"/>
    <n v="10"/>
    <n v="17"/>
    <n v="1.8"/>
    <n v="1"/>
    <n v="1"/>
    <n v="5"/>
    <n v="1.8"/>
    <n v="1"/>
    <n v="1"/>
    <n v="10"/>
    <n v="0.3"/>
    <n v="1.8"/>
  </r>
  <r>
    <s v="BU05130402"/>
    <s v="Hoevenbuurt"/>
    <x v="1"/>
    <x v="10"/>
    <n v="35"/>
    <n v="45"/>
    <n v="15"/>
    <n v="15"/>
    <n v="10"/>
    <n v="25"/>
    <n v="15"/>
    <n v="0"/>
    <n v="90"/>
    <n v="10"/>
    <n v="0"/>
    <n v="30"/>
    <n v="0"/>
    <n v="10"/>
    <n v="0"/>
    <n v="10"/>
    <n v="2.7"/>
    <n v="30"/>
    <n v="0"/>
    <n v="0"/>
    <n v="30"/>
    <n v="0"/>
    <n v="0"/>
    <n v="0"/>
    <n v="0"/>
    <n v="0"/>
    <n v="0"/>
    <n v="100"/>
    <n v="0"/>
    <n v="0"/>
    <n v="0"/>
    <n v="195"/>
    <n v="1460"/>
    <n v="3690"/>
    <s v="60-100 boven midden-hoog"/>
    <n v="0"/>
    <n v="0.7"/>
    <n v="3"/>
    <n v="7.3"/>
    <n v="18"/>
    <n v="0.7"/>
    <n v="11"/>
    <n v="24.4"/>
    <n v="95"/>
    <n v="0.7"/>
    <n v="2"/>
    <n v="5"/>
    <n v="19"/>
    <n v="2.5"/>
    <n v="0"/>
    <n v="2.1"/>
    <n v="33"/>
    <n v="0.7"/>
    <n v="2.1"/>
    <n v="12.1"/>
    <n v="64.400000000000006"/>
    <n v="3.6"/>
    <n v="5"/>
    <n v="9"/>
    <n v="26"/>
    <n v="0.7"/>
    <n v="1"/>
    <n v="10"/>
    <n v="80.7"/>
    <n v="0.5"/>
    <n v="1"/>
    <n v="13"/>
    <n v="22"/>
    <n v="1.2"/>
    <n v="0"/>
    <n v="6"/>
    <n v="22"/>
    <n v="2.9"/>
    <n v="3.5"/>
    <n v="3.2"/>
    <n v="3.2"/>
    <n v="2.2999999999999998"/>
    <n v="2"/>
    <n v="9"/>
    <n v="53"/>
    <n v="3.2"/>
    <n v="2"/>
    <n v="3"/>
    <n v="6"/>
    <n v="3.5"/>
    <n v="2"/>
    <n v="4"/>
    <n v="12"/>
    <n v="3.2"/>
    <n v="2"/>
    <n v="4"/>
    <n v="11"/>
    <n v="1"/>
    <n v="15.7"/>
    <n v="2.8"/>
    <n v="2.2999999999999998"/>
    <n v="2.2999999999999998"/>
    <n v="1.2"/>
    <n v="0"/>
    <n v="10"/>
    <n v="23"/>
    <n v="2"/>
    <n v="4"/>
    <n v="5"/>
    <n v="7"/>
    <n v="1.8"/>
    <n v="4"/>
    <n v="6"/>
    <n v="8"/>
    <n v="1.8"/>
    <n v="6"/>
    <n v="9"/>
    <n v="12"/>
    <n v="0.9"/>
    <n v="1.3"/>
    <n v="8"/>
    <n v="16"/>
    <n v="2.4"/>
    <n v="1"/>
    <n v="1"/>
    <n v="5"/>
    <n v="2.4"/>
    <n v="1"/>
    <n v="1"/>
    <n v="10"/>
    <n v="1"/>
    <n v="2.4"/>
  </r>
  <r>
    <s v="BU05130402"/>
    <s v="Hoevenbuurt"/>
    <x v="1"/>
    <x v="0"/>
    <n v="10"/>
    <n v="5"/>
    <n v="0"/>
    <n v="0"/>
    <n v="0"/>
    <n v="10"/>
    <n v="0"/>
    <n v="0"/>
    <n v="80"/>
    <n v="0"/>
    <n v="0"/>
    <n v="5"/>
    <n v="0"/>
    <n v="0"/>
    <n v="0"/>
    <n v="0"/>
    <n v="2.5"/>
    <n v="5"/>
    <n v="0"/>
    <n v="0"/>
    <n v="5"/>
    <n v="0"/>
    <n v="0"/>
    <n v="0"/>
    <n v="0"/>
    <n v="0"/>
    <n v="0"/>
    <n v="0"/>
    <n v="0"/>
    <n v="0"/>
    <n v="0"/>
    <n v="232"/>
    <n v="1420"/>
    <n v="3640"/>
    <s v="onclassificeerbaar"/>
    <n v="0"/>
    <n v="0.6"/>
    <n v="3"/>
    <n v="7.9"/>
    <n v="18"/>
    <n v="0.6"/>
    <n v="11.1"/>
    <n v="24.7"/>
    <n v="95"/>
    <n v="0.7"/>
    <n v="2"/>
    <n v="5"/>
    <n v="19"/>
    <n v="2.4"/>
    <n v="0"/>
    <n v="2.9"/>
    <n v="33"/>
    <n v="0.7"/>
    <n v="2.2999999999999998"/>
    <n v="13.9"/>
    <n v="65.7"/>
    <n v="3.6"/>
    <n v="5"/>
    <n v="9"/>
    <n v="26"/>
    <n v="0.7"/>
    <n v="1"/>
    <n v="11"/>
    <n v="82.1"/>
    <n v="0.4"/>
    <n v="1"/>
    <n v="13"/>
    <n v="22.9"/>
    <n v="1.2"/>
    <n v="0"/>
    <n v="6"/>
    <n v="22"/>
    <n v="2.8"/>
    <n v="3.5"/>
    <n v="3.1"/>
    <n v="3.1"/>
    <n v="2.2000000000000002"/>
    <n v="2"/>
    <n v="9"/>
    <n v="53"/>
    <n v="3.2"/>
    <n v="2"/>
    <n v="3"/>
    <n v="6"/>
    <n v="3.4"/>
    <n v="2"/>
    <n v="4"/>
    <n v="12"/>
    <n v="3.1"/>
    <n v="2"/>
    <n v="4"/>
    <n v="11"/>
    <n v="1"/>
    <n v="15.7"/>
    <n v="2.7"/>
    <n v="2.2999999999999998"/>
    <n v="2.2000000000000002"/>
    <n v="1.2"/>
    <n v="0"/>
    <n v="10"/>
    <n v="23"/>
    <n v="2"/>
    <n v="4"/>
    <n v="5"/>
    <n v="7"/>
    <n v="1.8"/>
    <n v="4"/>
    <n v="6"/>
    <n v="8"/>
    <n v="1.8"/>
    <n v="6"/>
    <n v="9"/>
    <n v="12"/>
    <n v="0.8"/>
    <n v="2"/>
    <n v="8"/>
    <n v="16"/>
    <n v="2.4"/>
    <n v="1"/>
    <n v="1"/>
    <n v="5"/>
    <n v="2.4"/>
    <n v="1"/>
    <n v="1"/>
    <n v="10"/>
    <n v="1"/>
    <n v="2.4"/>
  </r>
  <r>
    <s v="BU05130402"/>
    <s v="Hoevenbuurt"/>
    <x v="1"/>
    <x v="4"/>
    <n v="30"/>
    <n v="40"/>
    <n v="5"/>
    <n v="5"/>
    <n v="20"/>
    <n v="25"/>
    <n v="10"/>
    <n v="0"/>
    <n v="60"/>
    <n v="30"/>
    <n v="10"/>
    <n v="40"/>
    <n v="15"/>
    <n v="10"/>
    <n v="5"/>
    <n v="5"/>
    <n v="1.9"/>
    <n v="40"/>
    <n v="0"/>
    <n v="0"/>
    <n v="40"/>
    <n v="0"/>
    <n v="0"/>
    <n v="0"/>
    <n v="0"/>
    <n v="0"/>
    <n v="70"/>
    <n v="30"/>
    <n v="25"/>
    <n v="40"/>
    <n v="0"/>
    <n v="129"/>
    <n v="1210"/>
    <n v="2300"/>
    <s v="20-60 onder midden tot midden"/>
    <n v="15"/>
    <n v="0.2"/>
    <n v="3"/>
    <n v="8.8000000000000007"/>
    <n v="19"/>
    <n v="0.2"/>
    <n v="12"/>
    <n v="44.1"/>
    <n v="98"/>
    <n v="0.3"/>
    <n v="2"/>
    <n v="5"/>
    <n v="19"/>
    <n v="2.1"/>
    <n v="0"/>
    <n v="11.1"/>
    <n v="33"/>
    <n v="0.3"/>
    <n v="4"/>
    <n v="28.1"/>
    <n v="67"/>
    <n v="3.1"/>
    <n v="5"/>
    <n v="9"/>
    <n v="26"/>
    <n v="0.3"/>
    <n v="1"/>
    <n v="21"/>
    <n v="85"/>
    <n v="0.3"/>
    <n v="3.3"/>
    <n v="13.3"/>
    <n v="24.4"/>
    <n v="0.8"/>
    <n v="2"/>
    <n v="7"/>
    <n v="24.8"/>
    <n v="2.7"/>
    <n v="3.1"/>
    <n v="2.7"/>
    <n v="2.7"/>
    <n v="1.9"/>
    <n v="2"/>
    <n v="9"/>
    <n v="53.5"/>
    <n v="2.7"/>
    <n v="2"/>
    <n v="3"/>
    <n v="6"/>
    <n v="3"/>
    <n v="2"/>
    <n v="4"/>
    <n v="13"/>
    <n v="2.7"/>
    <n v="2"/>
    <n v="4"/>
    <n v="11"/>
    <n v="0.5"/>
    <n v="15.5"/>
    <n v="2.4"/>
    <n v="1.8"/>
    <n v="1.9"/>
    <n v="1"/>
    <n v="0.4"/>
    <n v="11"/>
    <n v="24.3"/>
    <n v="1.7"/>
    <n v="4"/>
    <n v="5"/>
    <n v="7"/>
    <n v="1.4"/>
    <n v="4"/>
    <n v="6"/>
    <n v="8"/>
    <n v="1.4"/>
    <n v="6"/>
    <n v="9"/>
    <n v="12"/>
    <n v="0.4"/>
    <n v="2"/>
    <n v="9.3000000000000007"/>
    <n v="17"/>
    <n v="1.9"/>
    <n v="1"/>
    <n v="1"/>
    <n v="5"/>
    <n v="1.9"/>
    <n v="1"/>
    <n v="1"/>
    <n v="10"/>
    <n v="0.5"/>
    <n v="1.9"/>
  </r>
  <r>
    <s v="BU05130402"/>
    <s v="Hoevenbuurt"/>
    <x v="1"/>
    <x v="24"/>
    <n v="25"/>
    <n v="25"/>
    <n v="5"/>
    <n v="5"/>
    <n v="5"/>
    <n v="20"/>
    <n v="15"/>
    <n v="0"/>
    <n v="90"/>
    <n v="0"/>
    <n v="0"/>
    <n v="25"/>
    <n v="5"/>
    <n v="10"/>
    <n v="0"/>
    <n v="5"/>
    <n v="2.2000000000000002"/>
    <n v="25"/>
    <n v="0"/>
    <n v="0"/>
    <n v="25"/>
    <n v="0"/>
    <n v="0"/>
    <n v="0"/>
    <n v="0"/>
    <n v="0"/>
    <n v="0"/>
    <n v="90"/>
    <n v="0"/>
    <n v="0"/>
    <n v="0"/>
    <n v="200"/>
    <n v="1440"/>
    <n v="3050"/>
    <s v="60-80 boven midden"/>
    <n v="0"/>
    <n v="0.6"/>
    <n v="3"/>
    <n v="8"/>
    <n v="18"/>
    <n v="0.6"/>
    <n v="11.4"/>
    <n v="25.6"/>
    <n v="95.1"/>
    <n v="0.7"/>
    <n v="2"/>
    <n v="5"/>
    <n v="19"/>
    <n v="2.4"/>
    <n v="0"/>
    <n v="2.8"/>
    <n v="33"/>
    <n v="0.7"/>
    <n v="2.8"/>
    <n v="13.5"/>
    <n v="66"/>
    <n v="3.6"/>
    <n v="5"/>
    <n v="9"/>
    <n v="26"/>
    <n v="0.7"/>
    <n v="1"/>
    <n v="10.5"/>
    <n v="82.1"/>
    <n v="0.4"/>
    <n v="1"/>
    <n v="13"/>
    <n v="22.4"/>
    <n v="1.2"/>
    <n v="0"/>
    <n v="6"/>
    <n v="22"/>
    <n v="2.8"/>
    <n v="3.5"/>
    <n v="3.1"/>
    <n v="3.1"/>
    <n v="2.2000000000000002"/>
    <n v="2"/>
    <n v="9"/>
    <n v="53"/>
    <n v="3.2"/>
    <n v="2"/>
    <n v="3"/>
    <n v="6"/>
    <n v="3.4"/>
    <n v="2"/>
    <n v="4"/>
    <n v="12.4"/>
    <n v="3.1"/>
    <n v="2"/>
    <n v="4"/>
    <n v="11"/>
    <n v="1"/>
    <n v="15.7"/>
    <n v="2.7"/>
    <n v="2.2999999999999998"/>
    <n v="2.2000000000000002"/>
    <n v="1.2"/>
    <n v="0"/>
    <n v="10"/>
    <n v="23"/>
    <n v="2"/>
    <n v="4"/>
    <n v="5"/>
    <n v="7"/>
    <n v="1.7"/>
    <n v="4"/>
    <n v="6"/>
    <n v="8"/>
    <n v="1.7"/>
    <n v="6"/>
    <n v="9"/>
    <n v="12"/>
    <n v="0.8"/>
    <n v="2"/>
    <n v="8"/>
    <n v="16"/>
    <n v="2.4"/>
    <n v="1"/>
    <n v="1"/>
    <n v="5"/>
    <n v="2.4"/>
    <n v="1"/>
    <n v="1"/>
    <n v="10"/>
    <n v="1"/>
    <n v="2.4"/>
  </r>
  <r>
    <s v="BU05130402"/>
    <s v="Hoevenbuurt"/>
    <x v="1"/>
    <x v="18"/>
    <n v="65"/>
    <n v="65"/>
    <n v="35"/>
    <n v="20"/>
    <n v="30"/>
    <n v="35"/>
    <n v="15"/>
    <n v="0"/>
    <n v="90"/>
    <n v="10"/>
    <n v="0"/>
    <n v="45"/>
    <n v="10"/>
    <n v="10"/>
    <n v="0"/>
    <n v="25"/>
    <n v="2.9"/>
    <n v="45"/>
    <n v="0"/>
    <n v="0"/>
    <n v="45"/>
    <n v="0"/>
    <n v="0"/>
    <n v="0"/>
    <n v="0"/>
    <n v="0"/>
    <n v="0"/>
    <n v="100"/>
    <n v="0"/>
    <n v="0"/>
    <n v="0"/>
    <n v="190"/>
    <n v="1370"/>
    <n v="3580"/>
    <s v="60-80 boven midden"/>
    <n v="0"/>
    <n v="0.6"/>
    <n v="3"/>
    <n v="8"/>
    <n v="18.5"/>
    <n v="0.6"/>
    <n v="11.8"/>
    <n v="27.4"/>
    <n v="95.2"/>
    <n v="0.6"/>
    <n v="2"/>
    <n v="5"/>
    <n v="19"/>
    <n v="2.4"/>
    <n v="0"/>
    <n v="4.5"/>
    <n v="33"/>
    <n v="0.6"/>
    <n v="3.5"/>
    <n v="15"/>
    <n v="66.5"/>
    <n v="3.6"/>
    <n v="5"/>
    <n v="9"/>
    <n v="26"/>
    <n v="0.6"/>
    <n v="1"/>
    <n v="11.9"/>
    <n v="83.3"/>
    <n v="0.4"/>
    <n v="1"/>
    <n v="13"/>
    <n v="23.1"/>
    <n v="1.2"/>
    <n v="0"/>
    <n v="6"/>
    <n v="22.1"/>
    <n v="2.8"/>
    <n v="3.4"/>
    <n v="3.1"/>
    <n v="3.1"/>
    <n v="2.2000000000000002"/>
    <n v="2"/>
    <n v="9"/>
    <n v="53"/>
    <n v="3.1"/>
    <n v="2"/>
    <n v="3"/>
    <n v="6"/>
    <n v="3.4"/>
    <n v="2"/>
    <n v="4"/>
    <n v="12.8"/>
    <n v="3.1"/>
    <n v="2"/>
    <n v="4"/>
    <n v="11"/>
    <n v="0.9"/>
    <n v="15.6"/>
    <n v="2.7"/>
    <n v="2.2000000000000002"/>
    <n v="2.2000000000000002"/>
    <n v="1.2"/>
    <n v="0"/>
    <n v="10"/>
    <n v="23.1"/>
    <n v="1.9"/>
    <n v="4"/>
    <n v="5"/>
    <n v="7"/>
    <n v="1.7"/>
    <n v="4"/>
    <n v="6"/>
    <n v="8"/>
    <n v="1.7"/>
    <n v="6"/>
    <n v="9"/>
    <n v="12"/>
    <n v="0.8"/>
    <n v="2"/>
    <n v="8"/>
    <n v="16.8"/>
    <n v="2.2999999999999998"/>
    <n v="1"/>
    <n v="1"/>
    <n v="5"/>
    <n v="2.2999999999999998"/>
    <n v="1"/>
    <n v="1"/>
    <n v="10"/>
    <n v="0.9"/>
    <n v="2.2999999999999998"/>
  </r>
  <r>
    <s v="BU05130402"/>
    <s v="Hoevenbuurt"/>
    <x v="1"/>
    <x v="10"/>
    <n v="40"/>
    <n v="45"/>
    <n v="20"/>
    <n v="10"/>
    <n v="20"/>
    <n v="20"/>
    <n v="15"/>
    <n v="0"/>
    <n v="80"/>
    <n v="10"/>
    <n v="10"/>
    <n v="25"/>
    <n v="0"/>
    <n v="10"/>
    <n v="5"/>
    <n v="10"/>
    <n v="3"/>
    <n v="25"/>
    <n v="0"/>
    <n v="0"/>
    <n v="25"/>
    <n v="0"/>
    <n v="0"/>
    <n v="0"/>
    <n v="0"/>
    <n v="0"/>
    <n v="20"/>
    <n v="80"/>
    <n v="5"/>
    <n v="0"/>
    <n v="0"/>
    <n v="184"/>
    <n v="1380"/>
    <n v="3270"/>
    <s v="40-80 midden tot boven midden"/>
    <n v="5"/>
    <n v="1.1000000000000001"/>
    <n v="0.1"/>
    <n v="8.3000000000000007"/>
    <n v="18.5"/>
    <n v="1.1000000000000001"/>
    <n v="0.2"/>
    <n v="27.5"/>
    <n v="95.9"/>
    <n v="1.2"/>
    <n v="2"/>
    <n v="5"/>
    <n v="19"/>
    <n v="2.4"/>
    <n v="0"/>
    <n v="2.9"/>
    <n v="31.7"/>
    <n v="1.1000000000000001"/>
    <n v="0"/>
    <n v="13.8"/>
    <n v="61.3"/>
    <n v="3.6"/>
    <n v="4"/>
    <n v="8"/>
    <n v="26"/>
    <n v="1.1000000000000001"/>
    <n v="0"/>
    <n v="9.4"/>
    <n v="71.900000000000006"/>
    <n v="0.9"/>
    <n v="1"/>
    <n v="13"/>
    <n v="21.9"/>
    <n v="1.6"/>
    <n v="0"/>
    <n v="6"/>
    <n v="20.5"/>
    <n v="2.8"/>
    <n v="3.9"/>
    <n v="3.4"/>
    <n v="3.4"/>
    <n v="2.7"/>
    <n v="2"/>
    <n v="7.8"/>
    <n v="53"/>
    <n v="3.4"/>
    <n v="2"/>
    <n v="3"/>
    <n v="6"/>
    <n v="3.7"/>
    <n v="2"/>
    <n v="4"/>
    <n v="12"/>
    <n v="3.3"/>
    <n v="2"/>
    <n v="4"/>
    <n v="10"/>
    <n v="1.2"/>
    <n v="16.100000000000001"/>
    <n v="2.6"/>
    <n v="2.5"/>
    <n v="2.7"/>
    <n v="0.7"/>
    <n v="1"/>
    <n v="9"/>
    <n v="22"/>
    <n v="1.9"/>
    <n v="4"/>
    <n v="5"/>
    <n v="7"/>
    <n v="1.7"/>
    <n v="4"/>
    <n v="6"/>
    <n v="8"/>
    <n v="1.7"/>
    <n v="6"/>
    <n v="9"/>
    <n v="12"/>
    <n v="1.3"/>
    <n v="0"/>
    <n v="7.9"/>
    <n v="16.7"/>
    <n v="2.8"/>
    <n v="1"/>
    <n v="1"/>
    <n v="5"/>
    <n v="2.8"/>
    <n v="1"/>
    <n v="1"/>
    <n v="8"/>
    <n v="1.4"/>
    <n v="2.8"/>
  </r>
  <r>
    <s v="BU05130402"/>
    <s v="Hoevenbuurt"/>
    <x v="1"/>
    <x v="25"/>
    <n v="10"/>
    <n v="15"/>
    <n v="0"/>
    <n v="0"/>
    <n v="10"/>
    <n v="10"/>
    <n v="0"/>
    <n v="0"/>
    <n v="90"/>
    <n v="0"/>
    <n v="0"/>
    <n v="20"/>
    <n v="15"/>
    <n v="0"/>
    <n v="0"/>
    <n v="0"/>
    <n v="1.2"/>
    <n v="15"/>
    <n v="0"/>
    <n v="0"/>
    <n v="15"/>
    <n v="0"/>
    <n v="0"/>
    <n v="0"/>
    <n v="0"/>
    <n v="0"/>
    <n v="0"/>
    <n v="0"/>
    <n v="0"/>
    <n v="15"/>
    <n v="0"/>
    <n v="126"/>
    <n v="0"/>
    <n v="1650"/>
    <s v="00-40 laag tot onder midden"/>
    <n v="0"/>
    <n v="0.3"/>
    <n v="3"/>
    <n v="9"/>
    <n v="19"/>
    <n v="0.3"/>
    <n v="12"/>
    <n v="41.3"/>
    <n v="98"/>
    <n v="0.4"/>
    <n v="2"/>
    <n v="5"/>
    <n v="19"/>
    <n v="2.1"/>
    <n v="0"/>
    <n v="6"/>
    <n v="33"/>
    <n v="0.4"/>
    <n v="4"/>
    <n v="23.2"/>
    <n v="67"/>
    <n v="3.3"/>
    <n v="5"/>
    <n v="9"/>
    <n v="26"/>
    <n v="0.4"/>
    <n v="1"/>
    <n v="15.8"/>
    <n v="85"/>
    <n v="0.1"/>
    <n v="3.5"/>
    <n v="13"/>
    <n v="24.5"/>
    <n v="0.9"/>
    <n v="2"/>
    <n v="6.8"/>
    <n v="25"/>
    <n v="2.5"/>
    <n v="3.2"/>
    <n v="2.8"/>
    <n v="2.8"/>
    <n v="1.9"/>
    <n v="2"/>
    <n v="9"/>
    <n v="53"/>
    <n v="2.9"/>
    <n v="2"/>
    <n v="3"/>
    <n v="6"/>
    <n v="3.1"/>
    <n v="2"/>
    <n v="4"/>
    <n v="13"/>
    <n v="2.8"/>
    <n v="2"/>
    <n v="4"/>
    <n v="11"/>
    <n v="0.6"/>
    <n v="15.4"/>
    <n v="2.4"/>
    <n v="2"/>
    <n v="1.9"/>
    <n v="0.9"/>
    <n v="1.5"/>
    <n v="11"/>
    <n v="24.1"/>
    <n v="1.7"/>
    <n v="4"/>
    <n v="5"/>
    <n v="7"/>
    <n v="1.5"/>
    <n v="4"/>
    <n v="6"/>
    <n v="8"/>
    <n v="1.5"/>
    <n v="6"/>
    <n v="9"/>
    <n v="12"/>
    <n v="0.5"/>
    <n v="2"/>
    <n v="9"/>
    <n v="17"/>
    <n v="2.1"/>
    <n v="1"/>
    <n v="1"/>
    <n v="5"/>
    <n v="2.1"/>
    <n v="1"/>
    <n v="1"/>
    <n v="10"/>
    <n v="0.6"/>
    <n v="2.1"/>
  </r>
  <r>
    <s v="BU05130402"/>
    <s v="Hoevenbuurt"/>
    <x v="1"/>
    <x v="14"/>
    <n v="15"/>
    <n v="20"/>
    <n v="10"/>
    <n v="5"/>
    <n v="0"/>
    <n v="15"/>
    <n v="0"/>
    <n v="0"/>
    <n v="80"/>
    <n v="10"/>
    <n v="0"/>
    <n v="15"/>
    <n v="5"/>
    <n v="0"/>
    <n v="0"/>
    <n v="5"/>
    <n v="2.2999999999999998"/>
    <n v="15"/>
    <n v="0"/>
    <n v="0"/>
    <n v="15"/>
    <n v="0"/>
    <n v="0"/>
    <n v="0"/>
    <n v="0"/>
    <n v="0"/>
    <n v="0"/>
    <n v="80"/>
    <n v="0"/>
    <n v="0"/>
    <n v="0"/>
    <n v="173"/>
    <n v="1290"/>
    <n v="3170"/>
    <s v="40-80 midden tot boven midden"/>
    <n v="0"/>
    <n v="0.9"/>
    <n v="2.6"/>
    <n v="6.4"/>
    <n v="18.100000000000001"/>
    <n v="0.9"/>
    <n v="6.9"/>
    <n v="24.3"/>
    <n v="95.4"/>
    <n v="0.9"/>
    <n v="2"/>
    <n v="5"/>
    <n v="18.899999999999999"/>
    <n v="2.6"/>
    <n v="0"/>
    <n v="1.5"/>
    <n v="32.9"/>
    <n v="0.9"/>
    <n v="0.9"/>
    <n v="11.8"/>
    <n v="61.7"/>
    <n v="3.7"/>
    <n v="4.9000000000000004"/>
    <n v="7.1"/>
    <n v="25.1"/>
    <n v="1"/>
    <n v="0.9"/>
    <n v="10"/>
    <n v="72.900000000000006"/>
    <n v="0.6"/>
    <n v="1.3"/>
    <n v="12.1"/>
    <n v="21.4"/>
    <n v="1.5"/>
    <n v="0"/>
    <n v="6"/>
    <n v="20.3"/>
    <n v="3"/>
    <n v="3.7"/>
    <n v="3.3"/>
    <n v="3.3"/>
    <n v="2.5"/>
    <n v="2"/>
    <n v="8.6999999999999993"/>
    <n v="53"/>
    <n v="3.4"/>
    <n v="2"/>
    <n v="3"/>
    <n v="6"/>
    <n v="3.6"/>
    <n v="2"/>
    <n v="4"/>
    <n v="12.1"/>
    <n v="3.3"/>
    <n v="2"/>
    <n v="4"/>
    <n v="10"/>
    <n v="1.1000000000000001"/>
    <n v="16"/>
    <n v="2.8"/>
    <n v="2.5"/>
    <n v="2.5"/>
    <n v="1.1000000000000001"/>
    <n v="0.3"/>
    <n v="10.1"/>
    <n v="23"/>
    <n v="2.1"/>
    <n v="3.6"/>
    <n v="5"/>
    <n v="7"/>
    <n v="1.9"/>
    <n v="4"/>
    <n v="6"/>
    <n v="8"/>
    <n v="1.9"/>
    <n v="5.6"/>
    <n v="9"/>
    <n v="12"/>
    <n v="1"/>
    <n v="0"/>
    <n v="7.1"/>
    <n v="16.100000000000001"/>
    <n v="2.6"/>
    <n v="1"/>
    <n v="1"/>
    <n v="5"/>
    <n v="2.6"/>
    <n v="1"/>
    <n v="1"/>
    <n v="8.3000000000000007"/>
    <n v="1.2"/>
    <n v="2.6"/>
  </r>
  <r>
    <s v="BU05130402"/>
    <s v="Hoevenbuurt"/>
    <x v="1"/>
    <x v="15"/>
    <n v="40"/>
    <n v="50"/>
    <n v="15"/>
    <n v="20"/>
    <n v="20"/>
    <n v="30"/>
    <n v="10"/>
    <n v="0"/>
    <n v="80"/>
    <n v="10"/>
    <n v="0"/>
    <n v="30"/>
    <n v="5"/>
    <n v="5"/>
    <n v="0"/>
    <n v="20"/>
    <n v="3"/>
    <n v="30"/>
    <n v="0"/>
    <n v="0"/>
    <n v="30"/>
    <n v="0"/>
    <n v="0"/>
    <n v="0"/>
    <n v="0"/>
    <n v="0"/>
    <n v="0"/>
    <n v="90"/>
    <n v="0"/>
    <n v="0"/>
    <n v="0"/>
    <n v="182"/>
    <n v="1520"/>
    <n v="3600"/>
    <s v="60-80 boven midden"/>
    <n v="5"/>
    <n v="1"/>
    <n v="1.6"/>
    <n v="6.9"/>
    <n v="18.3"/>
    <n v="1"/>
    <n v="3"/>
    <n v="22.6"/>
    <n v="95.9"/>
    <n v="1.1000000000000001"/>
    <n v="2"/>
    <n v="5"/>
    <n v="18.899999999999999"/>
    <n v="2.6"/>
    <n v="0"/>
    <n v="1.6"/>
    <n v="32.200000000000003"/>
    <n v="1.1000000000000001"/>
    <n v="0.4"/>
    <n v="12.3"/>
    <n v="60"/>
    <n v="3.8"/>
    <n v="4.2"/>
    <n v="7.3"/>
    <n v="25.3"/>
    <n v="1.1000000000000001"/>
    <n v="0.4"/>
    <n v="8.8000000000000007"/>
    <n v="71.599999999999994"/>
    <n v="0.8"/>
    <n v="1.1000000000000001"/>
    <n v="12.3"/>
    <n v="21.1"/>
    <n v="1.6"/>
    <n v="0"/>
    <n v="6"/>
    <n v="20.399999999999999"/>
    <n v="3"/>
    <n v="3.8"/>
    <n v="3.4"/>
    <n v="3.4"/>
    <n v="2.6"/>
    <n v="2"/>
    <n v="8.4"/>
    <n v="53"/>
    <n v="3.4"/>
    <n v="2"/>
    <n v="3"/>
    <n v="6"/>
    <n v="3.7"/>
    <n v="2"/>
    <n v="4"/>
    <n v="12"/>
    <n v="3.4"/>
    <n v="2"/>
    <n v="4"/>
    <n v="10"/>
    <n v="1.2"/>
    <n v="16"/>
    <n v="2.9"/>
    <n v="2.5"/>
    <n v="2.6"/>
    <n v="1"/>
    <n v="0.4"/>
    <n v="9.6"/>
    <n v="22.1"/>
    <n v="2.1"/>
    <n v="3.3"/>
    <n v="5"/>
    <n v="7"/>
    <n v="1.9"/>
    <n v="4"/>
    <n v="6"/>
    <n v="8"/>
    <n v="1.9"/>
    <n v="5.3"/>
    <n v="9"/>
    <n v="12"/>
    <n v="1.2"/>
    <n v="0"/>
    <n v="6.2"/>
    <n v="16.3"/>
    <n v="2.7"/>
    <n v="1"/>
    <n v="1"/>
    <n v="5"/>
    <n v="2.7"/>
    <n v="1"/>
    <n v="1"/>
    <n v="8.6"/>
    <n v="1.3"/>
    <n v="2.7"/>
  </r>
  <r>
    <s v="BU05130402"/>
    <s v="Hoevenbuurt"/>
    <x v="1"/>
    <x v="22"/>
    <n v="25"/>
    <n v="35"/>
    <n v="10"/>
    <n v="5"/>
    <n v="15"/>
    <n v="15"/>
    <n v="15"/>
    <n v="0"/>
    <n v="70"/>
    <n v="10"/>
    <n v="20"/>
    <n v="30"/>
    <n v="5"/>
    <n v="10"/>
    <n v="10"/>
    <n v="0"/>
    <n v="2.2000000000000002"/>
    <n v="30"/>
    <n v="0"/>
    <n v="0"/>
    <n v="30"/>
    <n v="0"/>
    <n v="0"/>
    <n v="0"/>
    <n v="0"/>
    <n v="0"/>
    <n v="70"/>
    <n v="30"/>
    <n v="20"/>
    <n v="0"/>
    <n v="0"/>
    <n v="140"/>
    <n v="970"/>
    <n v="2070"/>
    <s v="20-40 onder midden"/>
    <n v="10"/>
    <n v="1.1000000000000001"/>
    <n v="0.9"/>
    <n v="9"/>
    <n v="19"/>
    <n v="1"/>
    <n v="3.4"/>
    <n v="35.799999999999997"/>
    <n v="98"/>
    <n v="1.1000000000000001"/>
    <n v="2"/>
    <n v="5"/>
    <n v="18.3"/>
    <n v="2"/>
    <n v="0"/>
    <n v="5.2"/>
    <n v="32.299999999999997"/>
    <n v="1.1000000000000001"/>
    <n v="0.9"/>
    <n v="19.3"/>
    <n v="64.2"/>
    <n v="3.2"/>
    <n v="4.3"/>
    <n v="8.3000000000000007"/>
    <n v="26"/>
    <n v="1.2"/>
    <n v="0.3"/>
    <n v="14.2"/>
    <n v="75.7"/>
    <n v="0.6"/>
    <n v="3"/>
    <n v="13.6"/>
    <n v="24.6"/>
    <n v="1.7"/>
    <n v="0"/>
    <n v="6.3"/>
    <n v="23.4"/>
    <n v="2.4"/>
    <n v="3.7"/>
    <n v="3"/>
    <n v="3"/>
    <n v="2.7"/>
    <n v="2"/>
    <n v="7.6"/>
    <n v="53"/>
    <n v="3"/>
    <n v="2"/>
    <n v="3"/>
    <n v="6"/>
    <n v="3.3"/>
    <n v="2"/>
    <n v="4"/>
    <n v="13"/>
    <n v="2.9"/>
    <n v="2"/>
    <n v="4"/>
    <n v="10.3"/>
    <n v="0.8"/>
    <n v="16.2"/>
    <n v="2.2000000000000002"/>
    <n v="2.1"/>
    <n v="2.7"/>
    <n v="0.4"/>
    <n v="2"/>
    <n v="11"/>
    <n v="23.9"/>
    <n v="1.5"/>
    <n v="4"/>
    <n v="5"/>
    <n v="7"/>
    <n v="1.3"/>
    <n v="4"/>
    <n v="6"/>
    <n v="8"/>
    <n v="1.3"/>
    <n v="6"/>
    <n v="9"/>
    <n v="12"/>
    <n v="1"/>
    <n v="0.5"/>
    <n v="8.6"/>
    <n v="17"/>
    <n v="2.5"/>
    <n v="1"/>
    <n v="1"/>
    <n v="5"/>
    <n v="2.5"/>
    <n v="1"/>
    <n v="1"/>
    <n v="10"/>
    <n v="1.2"/>
    <n v="2.5"/>
  </r>
  <r>
    <s v="BU05130402"/>
    <s v="Hoevenbuurt"/>
    <x v="1"/>
    <x v="10"/>
    <n v="40"/>
    <n v="35"/>
    <n v="20"/>
    <n v="5"/>
    <n v="15"/>
    <n v="15"/>
    <n v="15"/>
    <n v="0"/>
    <n v="80"/>
    <n v="10"/>
    <n v="10"/>
    <n v="30"/>
    <n v="10"/>
    <n v="5"/>
    <n v="0"/>
    <n v="10"/>
    <n v="2.4"/>
    <n v="30"/>
    <n v="0"/>
    <n v="0"/>
    <n v="30"/>
    <n v="0"/>
    <n v="0"/>
    <n v="0"/>
    <n v="0"/>
    <n v="0"/>
    <n v="40"/>
    <n v="60"/>
    <n v="10"/>
    <n v="0"/>
    <n v="0"/>
    <n v="177"/>
    <n v="1200"/>
    <n v="2900"/>
    <s v="40-80 midden tot boven midden"/>
    <n v="5"/>
    <n v="1"/>
    <n v="2.2000000000000002"/>
    <n v="6.8"/>
    <n v="18.3"/>
    <n v="1"/>
    <n v="5.7"/>
    <n v="25.7"/>
    <n v="95.8"/>
    <n v="1"/>
    <n v="2"/>
    <n v="5"/>
    <n v="18.7"/>
    <n v="2.5"/>
    <n v="0"/>
    <n v="2.1"/>
    <n v="32.700000000000003"/>
    <n v="1"/>
    <n v="0.7"/>
    <n v="12.9"/>
    <n v="61.3"/>
    <n v="3.7"/>
    <n v="4.7"/>
    <n v="7.3"/>
    <n v="25.3"/>
    <n v="1"/>
    <n v="0.7"/>
    <n v="10.4"/>
    <n v="72.400000000000006"/>
    <n v="0.7"/>
    <n v="1.6"/>
    <n v="12.5"/>
    <n v="21.4"/>
    <n v="1.6"/>
    <n v="0"/>
    <n v="6"/>
    <n v="20.8"/>
    <n v="2.9"/>
    <n v="3.7"/>
    <n v="3.3"/>
    <n v="3.3"/>
    <n v="2.6"/>
    <n v="2"/>
    <n v="8.6"/>
    <n v="53"/>
    <n v="3.3"/>
    <n v="2"/>
    <n v="3"/>
    <n v="6"/>
    <n v="3.6"/>
    <n v="2"/>
    <n v="4"/>
    <n v="12.3"/>
    <n v="3.3"/>
    <n v="2"/>
    <n v="4"/>
    <n v="10"/>
    <n v="1.1000000000000001"/>
    <n v="16"/>
    <n v="2.8"/>
    <n v="2.4"/>
    <n v="2.6"/>
    <n v="1"/>
    <n v="0.6"/>
    <n v="10.3"/>
    <n v="22.8"/>
    <n v="2"/>
    <n v="3.3"/>
    <n v="5"/>
    <n v="7"/>
    <n v="1.8"/>
    <n v="4"/>
    <n v="6"/>
    <n v="8"/>
    <n v="1.8"/>
    <n v="5.3"/>
    <n v="9"/>
    <n v="12"/>
    <n v="1.1000000000000001"/>
    <n v="0"/>
    <n v="7.1"/>
    <n v="16.3"/>
    <n v="2.6"/>
    <n v="1"/>
    <n v="1"/>
    <n v="5"/>
    <n v="2.6"/>
    <n v="1"/>
    <n v="1"/>
    <n v="8.6"/>
    <n v="1.2"/>
    <n v="2.6"/>
  </r>
  <r>
    <s v="BU05130401"/>
    <s v="Zomenbuurt"/>
    <x v="1"/>
    <x v="1"/>
    <n v="30"/>
    <n v="35"/>
    <n v="0"/>
    <n v="0"/>
    <n v="15"/>
    <n v="20"/>
    <n v="30"/>
    <n v="0"/>
    <n v="90"/>
    <n v="10"/>
    <n v="0"/>
    <n v="45"/>
    <n v="20"/>
    <n v="20"/>
    <n v="0"/>
    <n v="0"/>
    <n v="1.5"/>
    <n v="45"/>
    <n v="0"/>
    <n v="0"/>
    <n v="45"/>
    <n v="0"/>
    <n v="0"/>
    <n v="0"/>
    <n v="0"/>
    <n v="0"/>
    <n v="20"/>
    <n v="80"/>
    <n v="0"/>
    <n v="45"/>
    <n v="0"/>
    <n v="183"/>
    <n v="1110"/>
    <n v="2130"/>
    <s v="40-80 midden tot boven midden"/>
    <n v="0"/>
    <n v="0.7"/>
    <n v="3"/>
    <n v="9.1999999999999993"/>
    <n v="19"/>
    <n v="0.5"/>
    <n v="12"/>
    <n v="67.8"/>
    <n v="98"/>
    <n v="0.7"/>
    <n v="2"/>
    <n v="5"/>
    <n v="20"/>
    <n v="1.7"/>
    <n v="0"/>
    <n v="25.5"/>
    <n v="33"/>
    <n v="0.5"/>
    <n v="5"/>
    <n v="51.6"/>
    <n v="67"/>
    <n v="2.7"/>
    <n v="5"/>
    <n v="8"/>
    <n v="25.6"/>
    <n v="0.8"/>
    <n v="1"/>
    <n v="53.5"/>
    <n v="85"/>
    <n v="0.7"/>
    <n v="3.5"/>
    <n v="15"/>
    <n v="26"/>
    <n v="1"/>
    <n v="1.3"/>
    <n v="8.6"/>
    <n v="26"/>
    <n v="3.2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4"/>
    <n v="15.7"/>
    <n v="2"/>
    <n v="1.3"/>
    <n v="1.7"/>
    <n v="0.7"/>
    <n v="5"/>
    <n v="13"/>
    <n v="25"/>
    <n v="1.2"/>
    <n v="4"/>
    <n v="5"/>
    <n v="7"/>
    <n v="1"/>
    <n v="5"/>
    <n v="6"/>
    <n v="8"/>
    <n v="1"/>
    <n v="7"/>
    <n v="9"/>
    <n v="12"/>
    <n v="0.4"/>
    <n v="2.5"/>
    <n v="11"/>
    <n v="17"/>
    <n v="1.4"/>
    <n v="1"/>
    <n v="1"/>
    <n v="5"/>
    <n v="1.4"/>
    <n v="1"/>
    <n v="1"/>
    <n v="10"/>
    <n v="0.4"/>
    <n v="1.4"/>
  </r>
  <r>
    <s v="BU05130401"/>
    <s v="Zomenbuurt"/>
    <x v="1"/>
    <x v="25"/>
    <n v="15"/>
    <n v="10"/>
    <n v="0"/>
    <n v="10"/>
    <n v="0"/>
    <n v="15"/>
    <n v="0"/>
    <n v="0"/>
    <n v="90"/>
    <n v="0"/>
    <n v="0"/>
    <n v="5"/>
    <n v="0"/>
    <n v="0"/>
    <n v="0"/>
    <n v="5"/>
    <n v="3.7"/>
    <n v="5"/>
    <n v="0"/>
    <n v="0"/>
    <n v="0"/>
    <n v="0"/>
    <n v="0"/>
    <n v="5"/>
    <n v="0"/>
    <n v="0"/>
    <n v="0"/>
    <n v="0"/>
    <n v="0"/>
    <n v="0"/>
    <n v="0"/>
    <n v="632"/>
    <n v="1990"/>
    <n v="6360"/>
    <s v="onclassificeerbaar"/>
    <n v="0"/>
    <n v="0.5"/>
    <n v="4"/>
    <n v="7.4"/>
    <n v="23.6"/>
    <n v="0.5"/>
    <n v="13"/>
    <n v="37.6"/>
    <n v="110.4"/>
    <n v="0.7"/>
    <n v="3"/>
    <n v="5"/>
    <n v="19"/>
    <n v="2.2000000000000002"/>
    <n v="0"/>
    <n v="9.5"/>
    <n v="34.4"/>
    <n v="0.4"/>
    <n v="5"/>
    <n v="27"/>
    <n v="72.2"/>
    <n v="2.8"/>
    <n v="5"/>
    <n v="8"/>
    <n v="26"/>
    <n v="0.5"/>
    <n v="1"/>
    <n v="19.2"/>
    <n v="87.9"/>
    <n v="0.1"/>
    <n v="4"/>
    <n v="13"/>
    <n v="24.9"/>
    <n v="0.2"/>
    <n v="2"/>
    <n v="7"/>
    <n v="25.4"/>
    <n v="2.9"/>
    <n v="2.5"/>
    <n v="2.6"/>
    <n v="2.6"/>
    <n v="1.2"/>
    <n v="2"/>
    <n v="10"/>
    <n v="53.7"/>
    <n v="2.5"/>
    <n v="2"/>
    <n v="3"/>
    <n v="6"/>
    <n v="2.9"/>
    <n v="2"/>
    <n v="4"/>
    <n v="15"/>
    <n v="2.7"/>
    <n v="2"/>
    <n v="4"/>
    <n v="11"/>
    <n v="0.7"/>
    <n v="14.8"/>
    <n v="2.4"/>
    <n v="1.8"/>
    <n v="1.2"/>
    <n v="0.7"/>
    <n v="2"/>
    <n v="11"/>
    <n v="24.5"/>
    <n v="1.8"/>
    <n v="4"/>
    <n v="5.4"/>
    <n v="7"/>
    <n v="1.5"/>
    <n v="4"/>
    <n v="6.4"/>
    <n v="8"/>
    <n v="1.5"/>
    <n v="6"/>
    <n v="9.4"/>
    <n v="12"/>
    <n v="0.7"/>
    <n v="2"/>
    <n v="9.1"/>
    <n v="18.5"/>
    <n v="1.7"/>
    <n v="1"/>
    <n v="1"/>
    <n v="5"/>
    <n v="1.7"/>
    <n v="1"/>
    <n v="1"/>
    <n v="10"/>
    <n v="0.7"/>
    <n v="1.7"/>
  </r>
  <r>
    <s v="BU05130401"/>
    <s v="Zomenbuurt"/>
    <x v="1"/>
    <x v="13"/>
    <n v="25"/>
    <n v="25"/>
    <n v="10"/>
    <n v="0"/>
    <n v="15"/>
    <n v="15"/>
    <n v="15"/>
    <n v="0"/>
    <n v="90"/>
    <n v="10"/>
    <n v="0"/>
    <n v="20"/>
    <n v="5"/>
    <n v="5"/>
    <n v="0"/>
    <n v="10"/>
    <n v="2.2999999999999998"/>
    <n v="20"/>
    <n v="0"/>
    <n v="0"/>
    <n v="0"/>
    <n v="20"/>
    <n v="0"/>
    <n v="0"/>
    <n v="0"/>
    <n v="0"/>
    <n v="0"/>
    <n v="100"/>
    <n v="0"/>
    <n v="0"/>
    <n v="0"/>
    <n v="224"/>
    <n v="1350"/>
    <n v="3350"/>
    <s v="60-80 boven midden"/>
    <n v="0"/>
    <n v="0.4"/>
    <n v="3"/>
    <n v="8"/>
    <n v="19.3"/>
    <n v="0.3"/>
    <n v="12"/>
    <n v="57.9"/>
    <n v="99.3"/>
    <n v="0.6"/>
    <n v="2.2999999999999998"/>
    <n v="5"/>
    <n v="19"/>
    <n v="2"/>
    <n v="0"/>
    <n v="18.7"/>
    <n v="33"/>
    <n v="0.3"/>
    <n v="5"/>
    <n v="41.3"/>
    <n v="67.3"/>
    <n v="2.9"/>
    <n v="5"/>
    <n v="8"/>
    <n v="26"/>
    <n v="0.4"/>
    <n v="1"/>
    <n v="41.3"/>
    <n v="86"/>
    <n v="0.5"/>
    <n v="2.2999999999999998"/>
    <n v="15"/>
    <n v="25"/>
    <n v="0.6"/>
    <n v="2"/>
    <n v="7"/>
    <n v="26"/>
    <n v="3.2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3"/>
    <n v="11"/>
    <n v="25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401"/>
    <s v="Zomenbuurt"/>
    <x v="1"/>
    <x v="10"/>
    <n v="35"/>
    <n v="45"/>
    <n v="0"/>
    <n v="0"/>
    <n v="20"/>
    <n v="20"/>
    <n v="30"/>
    <n v="0"/>
    <n v="80"/>
    <n v="20"/>
    <n v="10"/>
    <n v="55"/>
    <n v="30"/>
    <n v="20"/>
    <n v="0"/>
    <n v="0"/>
    <n v="1.5"/>
    <n v="55"/>
    <n v="0"/>
    <n v="0"/>
    <n v="55"/>
    <n v="0"/>
    <n v="0"/>
    <n v="0"/>
    <n v="0"/>
    <n v="0"/>
    <n v="30"/>
    <n v="70"/>
    <n v="0"/>
    <n v="55"/>
    <n v="0"/>
    <n v="152"/>
    <n v="1240"/>
    <n v="1950"/>
    <s v="40-80 midden tot boven midden"/>
    <n v="5"/>
    <n v="0.5"/>
    <n v="3"/>
    <n v="8.1999999999999993"/>
    <n v="19"/>
    <n v="0.3"/>
    <n v="12"/>
    <n v="65.8"/>
    <n v="98"/>
    <n v="0.6"/>
    <n v="2"/>
    <n v="5"/>
    <n v="19.8"/>
    <n v="1.8"/>
    <n v="0"/>
    <n v="24.1"/>
    <n v="33"/>
    <n v="0.3"/>
    <n v="5"/>
    <n v="48.4"/>
    <n v="67"/>
    <n v="2.8"/>
    <n v="5"/>
    <n v="8"/>
    <n v="25.6"/>
    <n v="0.5"/>
    <n v="1"/>
    <n v="50.9"/>
    <n v="85.2"/>
    <n v="0.7"/>
    <n v="4.4000000000000004"/>
    <n v="15"/>
    <n v="25.4"/>
    <n v="0.8"/>
    <n v="1.9"/>
    <n v="7.5"/>
    <n v="26.1"/>
    <n v="3.1"/>
    <n v="2.8"/>
    <n v="2.2999999999999998"/>
    <n v="2.2999999999999998"/>
    <n v="1.8"/>
    <n v="2"/>
    <n v="9"/>
    <n v="54"/>
    <n v="2.4"/>
    <n v="2"/>
    <n v="3"/>
    <n v="6"/>
    <n v="2.6"/>
    <n v="2"/>
    <n v="4"/>
    <n v="13"/>
    <n v="2.2999999999999998"/>
    <n v="2"/>
    <n v="4"/>
    <n v="11"/>
    <n v="0.3"/>
    <n v="15.4"/>
    <n v="2.1"/>
    <n v="1.5"/>
    <n v="1.7"/>
    <n v="0.9"/>
    <n v="3.2"/>
    <n v="12.3"/>
    <n v="25"/>
    <n v="1.4"/>
    <n v="4"/>
    <n v="5"/>
    <n v="7"/>
    <n v="1.1000000000000001"/>
    <n v="4.3"/>
    <n v="6"/>
    <n v="8"/>
    <n v="1.1000000000000001"/>
    <n v="6.3"/>
    <n v="9"/>
    <n v="12"/>
    <n v="0.3"/>
    <n v="2"/>
    <n v="11"/>
    <n v="17"/>
    <n v="1.6"/>
    <n v="1"/>
    <n v="1"/>
    <n v="5"/>
    <n v="1.6"/>
    <n v="1"/>
    <n v="1"/>
    <n v="10"/>
    <n v="0.3"/>
    <n v="1.6"/>
  </r>
  <r>
    <s v="BU05130400"/>
    <s v="Hoef- en Veldbuurt"/>
    <x v="1"/>
    <x v="27"/>
    <n v="40"/>
    <n v="60"/>
    <n v="0"/>
    <n v="0"/>
    <n v="10"/>
    <n v="15"/>
    <n v="70"/>
    <n v="0"/>
    <n v="80"/>
    <n v="10"/>
    <n v="10"/>
    <n v="65"/>
    <n v="40"/>
    <n v="20"/>
    <n v="0"/>
    <n v="0"/>
    <n v="1.5"/>
    <n v="65"/>
    <n v="0"/>
    <n v="0"/>
    <n v="65"/>
    <n v="0"/>
    <n v="0"/>
    <n v="0"/>
    <n v="0"/>
    <n v="0"/>
    <n v="100"/>
    <n v="0"/>
    <n v="0"/>
    <n v="65"/>
    <n v="0"/>
    <n v="113"/>
    <n v="530"/>
    <n v="1960"/>
    <s v="20-40 onder midden"/>
    <n v="10"/>
    <n v="0.8"/>
    <n v="2.8"/>
    <n v="11"/>
    <n v="19"/>
    <n v="0.7"/>
    <n v="11.5"/>
    <n v="78.099999999999994"/>
    <n v="98"/>
    <n v="0.9"/>
    <n v="2"/>
    <n v="5"/>
    <n v="20"/>
    <n v="1.2"/>
    <n v="0"/>
    <n v="28"/>
    <n v="34"/>
    <n v="0.7"/>
    <n v="7.6"/>
    <n v="54"/>
    <n v="65.8"/>
    <n v="2.1"/>
    <n v="5"/>
    <n v="7.9"/>
    <n v="26"/>
    <n v="0.8"/>
    <n v="3.6"/>
    <n v="63.2"/>
    <n v="80.5"/>
    <n v="0.3"/>
    <n v="4.8"/>
    <n v="17.600000000000001"/>
    <n v="26.6"/>
    <n v="0.6"/>
    <n v="4"/>
    <n v="17.600000000000001"/>
    <n v="25"/>
    <n v="3.1"/>
    <n v="2.6"/>
    <n v="1.7"/>
    <n v="1.7"/>
    <n v="1.9"/>
    <n v="2"/>
    <n v="9"/>
    <n v="52.3"/>
    <n v="1.7"/>
    <n v="2"/>
    <n v="3"/>
    <n v="6"/>
    <n v="2"/>
    <n v="2"/>
    <n v="4"/>
    <n v="13"/>
    <n v="1.7"/>
    <n v="2"/>
    <n v="4"/>
    <n v="10.9"/>
    <n v="0.6"/>
    <n v="15.8"/>
    <n v="1.4"/>
    <n v="0.8"/>
    <n v="1.6"/>
    <n v="0.3"/>
    <n v="4.4000000000000004"/>
    <n v="16"/>
    <n v="26"/>
    <n v="0.8"/>
    <n v="5"/>
    <n v="5"/>
    <n v="7"/>
    <n v="0.6"/>
    <n v="6"/>
    <n v="6"/>
    <n v="8"/>
    <n v="0.6"/>
    <n v="9"/>
    <n v="9"/>
    <n v="12"/>
    <n v="0.6"/>
    <n v="4.8"/>
    <n v="14"/>
    <n v="17"/>
    <n v="0.9"/>
    <n v="1"/>
    <n v="1"/>
    <n v="5"/>
    <n v="0.9"/>
    <n v="1"/>
    <n v="1"/>
    <n v="10"/>
    <n v="0.6"/>
    <n v="0.9"/>
  </r>
  <r>
    <s v="BU05130400"/>
    <s v="Hoef- en Veldbuurt"/>
    <x v="1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2"/>
    <n v="11"/>
    <n v="19"/>
    <n v="0.8"/>
    <n v="5"/>
    <n v="76"/>
    <n v="98"/>
    <n v="1"/>
    <n v="2"/>
    <n v="5"/>
    <n v="20"/>
    <n v="1.3"/>
    <n v="0"/>
    <n v="28"/>
    <n v="34"/>
    <n v="0.9"/>
    <n v="2.7"/>
    <n v="54"/>
    <n v="68"/>
    <n v="2.2999999999999998"/>
    <n v="5"/>
    <n v="8"/>
    <n v="26"/>
    <n v="0.8"/>
    <n v="5"/>
    <n v="58"/>
    <n v="87"/>
    <n v="0.3"/>
    <n v="6"/>
    <n v="17"/>
    <n v="27"/>
    <n v="0.6"/>
    <n v="5"/>
    <n v="16"/>
    <n v="26"/>
    <n v="2.8"/>
    <n v="2.2999999999999998"/>
    <n v="1.8"/>
    <n v="1.8"/>
    <n v="1.5"/>
    <n v="2"/>
    <n v="10"/>
    <n v="52"/>
    <n v="1.8"/>
    <n v="2"/>
    <n v="3"/>
    <n v="6"/>
    <n v="2.1"/>
    <n v="2"/>
    <n v="4"/>
    <n v="13"/>
    <n v="1.8"/>
    <n v="2"/>
    <n v="4"/>
    <n v="11"/>
    <n v="0.8"/>
    <n v="15.5"/>
    <n v="1.6"/>
    <n v="1"/>
    <n v="1.3"/>
    <n v="0.3"/>
    <n v="4"/>
    <n v="15"/>
    <n v="25.7"/>
    <n v="1"/>
    <n v="5"/>
    <n v="5"/>
    <n v="7"/>
    <n v="1"/>
    <n v="6"/>
    <n v="6"/>
    <n v="8"/>
    <n v="1"/>
    <n v="9"/>
    <n v="9"/>
    <n v="12"/>
    <n v="0.7"/>
    <n v="5"/>
    <n v="13"/>
    <n v="17"/>
    <n v="0.9"/>
    <n v="1"/>
    <n v="1"/>
    <n v="5"/>
    <n v="0.9"/>
    <n v="1"/>
    <n v="1"/>
    <n v="10"/>
    <n v="0.8"/>
    <n v="0.9"/>
  </r>
  <r>
    <s v="BU05130400"/>
    <s v="Hoef- en Veldbuurt"/>
    <x v="1"/>
    <x v="1"/>
    <n v="25"/>
    <n v="40"/>
    <n v="0"/>
    <n v="0"/>
    <n v="0"/>
    <n v="10"/>
    <n v="55"/>
    <n v="0"/>
    <n v="90"/>
    <n v="0"/>
    <n v="10"/>
    <n v="50"/>
    <n v="35"/>
    <n v="15"/>
    <n v="0"/>
    <n v="0"/>
    <n v="1.3"/>
    <n v="50"/>
    <n v="0"/>
    <n v="0"/>
    <n v="50"/>
    <n v="0"/>
    <n v="0"/>
    <n v="0"/>
    <n v="0"/>
    <n v="0"/>
    <n v="100"/>
    <n v="0"/>
    <n v="0"/>
    <n v="50"/>
    <n v="0"/>
    <n v="115"/>
    <n v="670"/>
    <n v="1500"/>
    <s v="20-40 onder midden"/>
    <n v="5"/>
    <n v="0.7"/>
    <n v="1.3"/>
    <n v="11.1"/>
    <n v="19"/>
    <n v="0.7"/>
    <n v="6.2"/>
    <n v="81.599999999999994"/>
    <n v="98"/>
    <n v="1"/>
    <n v="2"/>
    <n v="5"/>
    <n v="20"/>
    <n v="1.1000000000000001"/>
    <n v="0"/>
    <n v="28"/>
    <n v="34"/>
    <n v="0.7"/>
    <n v="6.7"/>
    <n v="54"/>
    <n v="64.8"/>
    <n v="2.1"/>
    <n v="5"/>
    <n v="7"/>
    <n v="26"/>
    <n v="0.7"/>
    <n v="3"/>
    <n v="64.2"/>
    <n v="75.900000000000006"/>
    <n v="0.2"/>
    <n v="4"/>
    <n v="18"/>
    <n v="26"/>
    <n v="0.5"/>
    <n v="2.5"/>
    <n v="18"/>
    <n v="24"/>
    <n v="3.2"/>
    <n v="2.7"/>
    <n v="1.6"/>
    <n v="1.6"/>
    <n v="2"/>
    <n v="2"/>
    <n v="9"/>
    <n v="52"/>
    <n v="1.7"/>
    <n v="2"/>
    <n v="3"/>
    <n v="6"/>
    <n v="1.9"/>
    <n v="2"/>
    <n v="4"/>
    <n v="13"/>
    <n v="1.6"/>
    <n v="2"/>
    <n v="4"/>
    <n v="10"/>
    <n v="0.7"/>
    <n v="15.9"/>
    <n v="1.4"/>
    <n v="0.8"/>
    <n v="1.7"/>
    <n v="0.2"/>
    <n v="4"/>
    <n v="16"/>
    <n v="26"/>
    <n v="0.8"/>
    <n v="5"/>
    <n v="5"/>
    <n v="7"/>
    <n v="0.6"/>
    <n v="6"/>
    <n v="6"/>
    <n v="8"/>
    <n v="0.6"/>
    <n v="9"/>
    <n v="9"/>
    <n v="12"/>
    <n v="0.7"/>
    <n v="3"/>
    <n v="14.1"/>
    <n v="17"/>
    <n v="0.9"/>
    <n v="1"/>
    <n v="1"/>
    <n v="5"/>
    <n v="0.9"/>
    <n v="1"/>
    <n v="1"/>
    <n v="10"/>
    <n v="0.7"/>
    <n v="0.9"/>
  </r>
  <r>
    <s v="BU05130400"/>
    <s v="Hoef- en Veldbuurt"/>
    <x v="1"/>
    <x v="11"/>
    <n v="50"/>
    <n v="55"/>
    <n v="5"/>
    <n v="10"/>
    <n v="0"/>
    <n v="30"/>
    <n v="60"/>
    <n v="0"/>
    <n v="90"/>
    <n v="10"/>
    <n v="0"/>
    <n v="55"/>
    <n v="20"/>
    <n v="30"/>
    <n v="0"/>
    <n v="5"/>
    <n v="1.9"/>
    <n v="55"/>
    <n v="0"/>
    <n v="0"/>
    <n v="0"/>
    <n v="0"/>
    <n v="0"/>
    <n v="0"/>
    <n v="55"/>
    <n v="0"/>
    <n v="0"/>
    <n v="100"/>
    <n v="0"/>
    <n v="45"/>
    <n v="0"/>
    <n v="295"/>
    <n v="850"/>
    <n v="2770"/>
    <s v="60-80 boven midden"/>
    <n v="0"/>
    <n v="0.7"/>
    <n v="1.6"/>
    <n v="12"/>
    <n v="19"/>
    <n v="0.7"/>
    <n v="7.4"/>
    <n v="84.5"/>
    <n v="98"/>
    <n v="1"/>
    <n v="2"/>
    <n v="5"/>
    <n v="20"/>
    <n v="1"/>
    <n v="0"/>
    <n v="28"/>
    <n v="34.5"/>
    <n v="0.7"/>
    <n v="7.5"/>
    <n v="54"/>
    <n v="65"/>
    <n v="2"/>
    <n v="5"/>
    <n v="7.5"/>
    <n v="26"/>
    <n v="0.7"/>
    <n v="3"/>
    <n v="66"/>
    <n v="76.599999999999994"/>
    <n v="0.2"/>
    <n v="5.8"/>
    <n v="18"/>
    <n v="26"/>
    <n v="0.5"/>
    <n v="3.4"/>
    <n v="18"/>
    <n v="24"/>
    <n v="3.2"/>
    <n v="2.7"/>
    <n v="1.5"/>
    <n v="1.5"/>
    <n v="1.9"/>
    <n v="2"/>
    <n v="9"/>
    <n v="53.5"/>
    <n v="1.6"/>
    <n v="2"/>
    <n v="3"/>
    <n v="6"/>
    <n v="1.8"/>
    <n v="2"/>
    <n v="4"/>
    <n v="13"/>
    <n v="1.6"/>
    <n v="2"/>
    <n v="4"/>
    <n v="10"/>
    <n v="0.7"/>
    <n v="15.8"/>
    <n v="1.3"/>
    <n v="0.7"/>
    <n v="1.7"/>
    <n v="0.2"/>
    <n v="5.8"/>
    <n v="16"/>
    <n v="26"/>
    <n v="0.7"/>
    <n v="5"/>
    <n v="5"/>
    <n v="7"/>
    <n v="0.4"/>
    <n v="6"/>
    <n v="6"/>
    <n v="8"/>
    <n v="0.4"/>
    <n v="9"/>
    <n v="9"/>
    <n v="12"/>
    <n v="0.7"/>
    <n v="3.4"/>
    <n v="15"/>
    <n v="17"/>
    <n v="0.9"/>
    <n v="1"/>
    <n v="1"/>
    <n v="5"/>
    <n v="0.9"/>
    <n v="1"/>
    <n v="1"/>
    <n v="10"/>
    <n v="0.7"/>
    <n v="0.9"/>
  </r>
  <r>
    <s v="BU05130400"/>
    <s v="Hoef- en Veldbuurt"/>
    <x v="1"/>
    <x v="5"/>
    <n v="20"/>
    <n v="25"/>
    <n v="0"/>
    <n v="0"/>
    <n v="10"/>
    <n v="10"/>
    <n v="25"/>
    <n v="0"/>
    <n v="100"/>
    <n v="0"/>
    <n v="0"/>
    <n v="35"/>
    <n v="25"/>
    <n v="10"/>
    <n v="0"/>
    <n v="0"/>
    <n v="1.3"/>
    <n v="35"/>
    <n v="0"/>
    <n v="0"/>
    <n v="35"/>
    <n v="0"/>
    <n v="0"/>
    <n v="0"/>
    <n v="0"/>
    <n v="0"/>
    <n v="30"/>
    <n v="70"/>
    <n v="0"/>
    <n v="35"/>
    <n v="0"/>
    <n v="180"/>
    <n v="1150"/>
    <n v="1940"/>
    <s v="40-80 midden tot boven midden"/>
    <n v="0"/>
    <n v="0.6"/>
    <n v="3"/>
    <n v="10"/>
    <n v="19"/>
    <n v="0.4"/>
    <n v="12"/>
    <n v="74.599999999999994"/>
    <n v="98"/>
    <n v="0.6"/>
    <n v="2"/>
    <n v="5"/>
    <n v="20"/>
    <n v="1.5"/>
    <n v="0"/>
    <n v="27"/>
    <n v="33"/>
    <n v="0.4"/>
    <n v="5"/>
    <n v="53.7"/>
    <n v="67"/>
    <n v="2.5"/>
    <n v="5"/>
    <n v="8"/>
    <n v="26"/>
    <n v="0.7"/>
    <n v="1"/>
    <n v="57.6"/>
    <n v="85.9"/>
    <n v="0.5"/>
    <n v="6.8"/>
    <n v="16"/>
    <n v="26.8"/>
    <n v="0.8"/>
    <n v="3"/>
    <n v="13.8"/>
    <n v="26"/>
    <n v="3"/>
    <n v="2.5"/>
    <n v="2"/>
    <n v="2"/>
    <n v="1.8"/>
    <n v="2"/>
    <n v="9"/>
    <n v="54"/>
    <n v="2.1"/>
    <n v="2"/>
    <n v="3"/>
    <n v="6"/>
    <n v="2.2999999999999998"/>
    <n v="2"/>
    <n v="4"/>
    <n v="13"/>
    <n v="2"/>
    <n v="2"/>
    <n v="4"/>
    <n v="11"/>
    <n v="0.3"/>
    <n v="15.6"/>
    <n v="1.8"/>
    <n v="1.2"/>
    <n v="1.5"/>
    <n v="0.5"/>
    <n v="5"/>
    <n v="13.9"/>
    <n v="26"/>
    <n v="1.1000000000000001"/>
    <n v="4"/>
    <n v="5"/>
    <n v="7"/>
    <n v="0.8"/>
    <n v="5.8"/>
    <n v="6"/>
    <n v="8"/>
    <n v="0.8"/>
    <n v="7.8"/>
    <n v="9"/>
    <n v="12"/>
    <n v="0.3"/>
    <n v="4"/>
    <n v="12"/>
    <n v="17"/>
    <n v="1.3"/>
    <n v="1"/>
    <n v="1"/>
    <n v="5"/>
    <n v="1.3"/>
    <n v="1"/>
    <n v="1"/>
    <n v="10"/>
    <n v="0.3"/>
    <n v="1.3"/>
  </r>
  <r>
    <s v="BU05130400"/>
    <s v="Hoef- en Veldbuurt"/>
    <x v="1"/>
    <x v="14"/>
    <n v="15"/>
    <n v="15"/>
    <n v="5"/>
    <n v="0"/>
    <n v="5"/>
    <n v="10"/>
    <n v="10"/>
    <n v="0"/>
    <n v="100"/>
    <n v="0"/>
    <n v="0"/>
    <n v="15"/>
    <n v="0"/>
    <n v="10"/>
    <n v="0"/>
    <n v="0"/>
    <n v="2.1"/>
    <n v="15"/>
    <n v="0"/>
    <n v="0"/>
    <n v="15"/>
    <n v="0"/>
    <n v="0"/>
    <n v="0"/>
    <n v="0"/>
    <n v="0"/>
    <n v="40"/>
    <n v="60"/>
    <n v="5"/>
    <n v="0"/>
    <n v="0"/>
    <n v="203"/>
    <n v="1400"/>
    <n v="2570"/>
    <s v="60-80 boven midden"/>
    <n v="0"/>
    <n v="0.6"/>
    <n v="3.2"/>
    <n v="8.6"/>
    <n v="19"/>
    <n v="0.4"/>
    <n v="12.2"/>
    <n v="68.400000000000006"/>
    <n v="98"/>
    <n v="0.6"/>
    <n v="2"/>
    <n v="5"/>
    <n v="20"/>
    <n v="1.5"/>
    <n v="0"/>
    <n v="25.4"/>
    <n v="33.200000000000003"/>
    <n v="0.4"/>
    <n v="5"/>
    <n v="51.5"/>
    <n v="67.2"/>
    <n v="2.6"/>
    <n v="5"/>
    <n v="8"/>
    <n v="25.3"/>
    <n v="0.7"/>
    <n v="1.4"/>
    <n v="54.3"/>
    <n v="85.3"/>
    <n v="0.6"/>
    <n v="5.9"/>
    <n v="15.5"/>
    <n v="27"/>
    <n v="0.9"/>
    <n v="2.1"/>
    <n v="9.4"/>
    <n v="26"/>
    <n v="3"/>
    <n v="2.7"/>
    <n v="2.1"/>
    <n v="2.1"/>
    <n v="1.9"/>
    <n v="2"/>
    <n v="9.1999999999999993"/>
    <n v="54"/>
    <n v="2.2000000000000002"/>
    <n v="2"/>
    <n v="3"/>
    <n v="6"/>
    <n v="2.5"/>
    <n v="2"/>
    <n v="4"/>
    <n v="13"/>
    <n v="2.2000000000000002"/>
    <n v="2"/>
    <n v="4"/>
    <n v="11"/>
    <n v="0.3"/>
    <n v="15.6"/>
    <n v="1.8"/>
    <n v="1.3"/>
    <n v="1.7"/>
    <n v="0.6"/>
    <n v="5"/>
    <n v="13.4"/>
    <n v="26"/>
    <n v="1.1000000000000001"/>
    <n v="4"/>
    <n v="5"/>
    <n v="7"/>
    <n v="0.8"/>
    <n v="4.9000000000000004"/>
    <n v="6"/>
    <n v="8"/>
    <n v="0.8"/>
    <n v="6.9"/>
    <n v="9"/>
    <n v="12"/>
    <n v="0.3"/>
    <n v="2.6"/>
    <n v="12"/>
    <n v="17"/>
    <n v="1.4"/>
    <n v="1"/>
    <n v="1"/>
    <n v="5"/>
    <n v="1.4"/>
    <n v="1"/>
    <n v="1"/>
    <n v="10"/>
    <n v="0.3"/>
    <n v="1.4"/>
  </r>
  <r>
    <s v="BU05130400"/>
    <s v="Hoef- en Veldbuurt"/>
    <x v="1"/>
    <x v="1"/>
    <n v="30"/>
    <n v="35"/>
    <n v="0"/>
    <n v="0"/>
    <n v="15"/>
    <n v="20"/>
    <n v="30"/>
    <n v="0"/>
    <n v="90"/>
    <n v="10"/>
    <n v="0"/>
    <n v="45"/>
    <n v="20"/>
    <n v="20"/>
    <n v="0"/>
    <n v="0"/>
    <n v="1.5"/>
    <n v="45"/>
    <n v="0"/>
    <n v="0"/>
    <n v="45"/>
    <n v="0"/>
    <n v="0"/>
    <n v="0"/>
    <n v="0"/>
    <n v="0"/>
    <n v="20"/>
    <n v="80"/>
    <n v="0"/>
    <n v="45"/>
    <n v="0"/>
    <n v="183"/>
    <n v="1110"/>
    <n v="2130"/>
    <s v="40-80 midden tot boven midden"/>
    <n v="0"/>
    <n v="0.7"/>
    <n v="3"/>
    <n v="9.1999999999999993"/>
    <n v="19"/>
    <n v="0.5"/>
    <n v="12"/>
    <n v="67.8"/>
    <n v="98"/>
    <n v="0.7"/>
    <n v="2"/>
    <n v="5"/>
    <n v="20"/>
    <n v="1.7"/>
    <n v="0"/>
    <n v="25.5"/>
    <n v="33"/>
    <n v="0.5"/>
    <n v="5"/>
    <n v="51.6"/>
    <n v="67"/>
    <n v="2.7"/>
    <n v="5"/>
    <n v="8"/>
    <n v="25.6"/>
    <n v="0.8"/>
    <n v="1"/>
    <n v="53.5"/>
    <n v="85"/>
    <n v="0.7"/>
    <n v="3.5"/>
    <n v="15"/>
    <n v="26"/>
    <n v="1"/>
    <n v="1.3"/>
    <n v="8.6"/>
    <n v="26"/>
    <n v="3.2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4"/>
    <n v="15.7"/>
    <n v="2"/>
    <n v="1.3"/>
    <n v="1.7"/>
    <n v="0.7"/>
    <n v="5"/>
    <n v="13"/>
    <n v="25"/>
    <n v="1.2"/>
    <n v="4"/>
    <n v="5"/>
    <n v="7"/>
    <n v="1"/>
    <n v="5"/>
    <n v="6"/>
    <n v="8"/>
    <n v="1"/>
    <n v="7"/>
    <n v="9"/>
    <n v="12"/>
    <n v="0.4"/>
    <n v="2.5"/>
    <n v="11"/>
    <n v="17"/>
    <n v="1.4"/>
    <n v="1"/>
    <n v="1"/>
    <n v="5"/>
    <n v="1.4"/>
    <n v="1"/>
    <n v="1"/>
    <n v="10"/>
    <n v="0.4"/>
    <n v="1.4"/>
  </r>
  <r>
    <s v="BU05130400"/>
    <s v="Hoef- en Veldbuurt"/>
    <x v="1"/>
    <x v="13"/>
    <n v="25"/>
    <n v="25"/>
    <n v="0"/>
    <n v="0"/>
    <n v="5"/>
    <n v="15"/>
    <n v="25"/>
    <n v="0"/>
    <n v="90"/>
    <n v="0"/>
    <n v="0"/>
    <n v="35"/>
    <n v="20"/>
    <n v="15"/>
    <n v="0"/>
    <n v="0"/>
    <n v="1.5"/>
    <n v="35"/>
    <n v="0"/>
    <n v="0"/>
    <n v="30"/>
    <n v="0"/>
    <n v="0"/>
    <n v="0"/>
    <n v="0"/>
    <n v="0"/>
    <n v="40"/>
    <n v="60"/>
    <n v="0"/>
    <n v="30"/>
    <n v="0"/>
    <n v="190"/>
    <n v="1210"/>
    <n v="1950"/>
    <s v="40-80 midden tot boven midden"/>
    <n v="5"/>
    <n v="0.5"/>
    <n v="3"/>
    <n v="10"/>
    <n v="19"/>
    <n v="0.3"/>
    <n v="12"/>
    <n v="71.099999999999994"/>
    <n v="98"/>
    <n v="0.5"/>
    <n v="2"/>
    <n v="5"/>
    <n v="20"/>
    <n v="1.6"/>
    <n v="0"/>
    <n v="26.1"/>
    <n v="33"/>
    <n v="0.3"/>
    <n v="5"/>
    <n v="52.7"/>
    <n v="67"/>
    <n v="2.6"/>
    <n v="5"/>
    <n v="8"/>
    <n v="26"/>
    <n v="0.6"/>
    <n v="1"/>
    <n v="55.3"/>
    <n v="86"/>
    <n v="0.6"/>
    <n v="6.9"/>
    <n v="15.5"/>
    <n v="26.1"/>
    <n v="0.9"/>
    <n v="2.5"/>
    <n v="11"/>
    <n v="26"/>
    <n v="3"/>
    <n v="2.6"/>
    <n v="2.1"/>
    <n v="2.1"/>
    <n v="1.9"/>
    <n v="2"/>
    <n v="9"/>
    <n v="54"/>
    <n v="2.2000000000000002"/>
    <n v="2"/>
    <n v="3"/>
    <n v="6"/>
    <n v="2.4"/>
    <n v="2"/>
    <n v="4"/>
    <n v="13"/>
    <n v="2.1"/>
    <n v="2"/>
    <n v="4"/>
    <n v="11"/>
    <n v="0.2"/>
    <n v="15.5"/>
    <n v="1.9"/>
    <n v="1.3"/>
    <n v="1.6"/>
    <n v="0.6"/>
    <n v="5"/>
    <n v="13.1"/>
    <n v="25.5"/>
    <n v="1.2"/>
    <n v="4"/>
    <n v="5"/>
    <n v="7"/>
    <n v="0.9"/>
    <n v="5.0999999999999996"/>
    <n v="6"/>
    <n v="8"/>
    <n v="0.9"/>
    <n v="7.1"/>
    <n v="9"/>
    <n v="12"/>
    <n v="0.2"/>
    <n v="3.5"/>
    <n v="11.5"/>
    <n v="17"/>
    <n v="1.4"/>
    <n v="1"/>
    <n v="1"/>
    <n v="5"/>
    <n v="1.4"/>
    <n v="1"/>
    <n v="1"/>
    <n v="10"/>
    <n v="0.2"/>
    <n v="1.4"/>
  </r>
  <r>
    <s v="BU05130400"/>
    <s v="Hoef- en Veldbuurt"/>
    <x v="1"/>
    <x v="13"/>
    <n v="25"/>
    <n v="25"/>
    <n v="10"/>
    <n v="0"/>
    <n v="15"/>
    <n v="15"/>
    <n v="15"/>
    <n v="0"/>
    <n v="90"/>
    <n v="10"/>
    <n v="0"/>
    <n v="20"/>
    <n v="5"/>
    <n v="5"/>
    <n v="0"/>
    <n v="10"/>
    <n v="2.2999999999999998"/>
    <n v="20"/>
    <n v="0"/>
    <n v="0"/>
    <n v="0"/>
    <n v="20"/>
    <n v="0"/>
    <n v="0"/>
    <n v="0"/>
    <n v="0"/>
    <n v="0"/>
    <n v="100"/>
    <n v="0"/>
    <n v="0"/>
    <n v="0"/>
    <n v="224"/>
    <n v="1350"/>
    <n v="3350"/>
    <s v="60-80 boven midden"/>
    <n v="0"/>
    <n v="0.4"/>
    <n v="3"/>
    <n v="8"/>
    <n v="19.3"/>
    <n v="0.3"/>
    <n v="12"/>
    <n v="57.9"/>
    <n v="99.3"/>
    <n v="0.6"/>
    <n v="2.2999999999999998"/>
    <n v="5"/>
    <n v="19"/>
    <n v="2"/>
    <n v="0"/>
    <n v="18.7"/>
    <n v="33"/>
    <n v="0.3"/>
    <n v="5"/>
    <n v="41.3"/>
    <n v="67.3"/>
    <n v="2.9"/>
    <n v="5"/>
    <n v="8"/>
    <n v="26"/>
    <n v="0.4"/>
    <n v="1"/>
    <n v="41.3"/>
    <n v="86"/>
    <n v="0.5"/>
    <n v="2.2999999999999998"/>
    <n v="15"/>
    <n v="25"/>
    <n v="0.6"/>
    <n v="2"/>
    <n v="7"/>
    <n v="26"/>
    <n v="3.2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3"/>
    <n v="11"/>
    <n v="25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400"/>
    <s v="Hoef- en Veldbuurt"/>
    <x v="1"/>
    <x v="10"/>
    <n v="35"/>
    <n v="45"/>
    <n v="0"/>
    <n v="0"/>
    <n v="20"/>
    <n v="20"/>
    <n v="30"/>
    <n v="0"/>
    <n v="80"/>
    <n v="20"/>
    <n v="10"/>
    <n v="55"/>
    <n v="30"/>
    <n v="20"/>
    <n v="0"/>
    <n v="0"/>
    <n v="1.5"/>
    <n v="55"/>
    <n v="0"/>
    <n v="0"/>
    <n v="55"/>
    <n v="0"/>
    <n v="0"/>
    <n v="0"/>
    <n v="0"/>
    <n v="0"/>
    <n v="30"/>
    <n v="70"/>
    <n v="0"/>
    <n v="55"/>
    <n v="0"/>
    <n v="152"/>
    <n v="1240"/>
    <n v="1950"/>
    <s v="40-80 midden tot boven midden"/>
    <n v="5"/>
    <n v="0.5"/>
    <n v="3"/>
    <n v="8.1999999999999993"/>
    <n v="19"/>
    <n v="0.3"/>
    <n v="12"/>
    <n v="65.8"/>
    <n v="98"/>
    <n v="0.6"/>
    <n v="2"/>
    <n v="5"/>
    <n v="19.8"/>
    <n v="1.8"/>
    <n v="0"/>
    <n v="24.1"/>
    <n v="33"/>
    <n v="0.3"/>
    <n v="5"/>
    <n v="48.4"/>
    <n v="67"/>
    <n v="2.8"/>
    <n v="5"/>
    <n v="8"/>
    <n v="25.6"/>
    <n v="0.5"/>
    <n v="1"/>
    <n v="50.9"/>
    <n v="85.2"/>
    <n v="0.7"/>
    <n v="4.4000000000000004"/>
    <n v="15"/>
    <n v="25.4"/>
    <n v="0.8"/>
    <n v="1.9"/>
    <n v="7.5"/>
    <n v="26.1"/>
    <n v="3.1"/>
    <n v="2.8"/>
    <n v="2.2999999999999998"/>
    <n v="2.2999999999999998"/>
    <n v="1.8"/>
    <n v="2"/>
    <n v="9"/>
    <n v="54"/>
    <n v="2.4"/>
    <n v="2"/>
    <n v="3"/>
    <n v="6"/>
    <n v="2.6"/>
    <n v="2"/>
    <n v="4"/>
    <n v="13"/>
    <n v="2.2999999999999998"/>
    <n v="2"/>
    <n v="4"/>
    <n v="11"/>
    <n v="0.3"/>
    <n v="15.4"/>
    <n v="2.1"/>
    <n v="1.5"/>
    <n v="1.7"/>
    <n v="0.9"/>
    <n v="3.2"/>
    <n v="12.3"/>
    <n v="25"/>
    <n v="1.4"/>
    <n v="4"/>
    <n v="5"/>
    <n v="7"/>
    <n v="1.1000000000000001"/>
    <n v="4.3"/>
    <n v="6"/>
    <n v="8"/>
    <n v="1.1000000000000001"/>
    <n v="6.3"/>
    <n v="9"/>
    <n v="12"/>
    <n v="0.3"/>
    <n v="2"/>
    <n v="11"/>
    <n v="17"/>
    <n v="1.6"/>
    <n v="1"/>
    <n v="1"/>
    <n v="5"/>
    <n v="1.6"/>
    <n v="1"/>
    <n v="1"/>
    <n v="10"/>
    <n v="0.3"/>
    <n v="1.6"/>
  </r>
  <r>
    <s v="BU05130400"/>
    <s v="Hoef- en Veldbuurt"/>
    <x v="1"/>
    <x v="29"/>
    <n v="10"/>
    <n v="15"/>
    <n v="0"/>
    <n v="0"/>
    <n v="10"/>
    <n v="0"/>
    <n v="0"/>
    <n v="0"/>
    <n v="100"/>
    <n v="0"/>
    <n v="0"/>
    <n v="10"/>
    <n v="0"/>
    <n v="0"/>
    <n v="0"/>
    <n v="0"/>
    <n v="2.2000000000000002"/>
    <n v="10"/>
    <n v="0"/>
    <n v="0"/>
    <n v="10"/>
    <n v="0"/>
    <n v="0"/>
    <n v="0"/>
    <n v="0"/>
    <n v="0"/>
    <n v="0"/>
    <n v="80"/>
    <n v="0"/>
    <n v="0"/>
    <n v="0"/>
    <n v="207"/>
    <n v="1270"/>
    <n v="3030"/>
    <s v="40-80 midden tot boven midden"/>
    <n v="0"/>
    <n v="0.7"/>
    <n v="3"/>
    <n v="8.6999999999999993"/>
    <n v="19"/>
    <n v="0.5"/>
    <n v="12"/>
    <n v="66.5"/>
    <n v="98"/>
    <n v="0.7"/>
    <n v="2"/>
    <n v="5"/>
    <n v="19.399999999999999"/>
    <n v="1.5"/>
    <n v="0"/>
    <n v="24.1"/>
    <n v="33"/>
    <n v="0.5"/>
    <n v="5"/>
    <n v="49.2"/>
    <n v="65.7"/>
    <n v="2.7"/>
    <n v="5"/>
    <n v="8"/>
    <n v="25.4"/>
    <n v="0.8"/>
    <n v="1"/>
    <n v="50.5"/>
    <n v="79.599999999999994"/>
    <n v="0.6"/>
    <n v="4.0999999999999996"/>
    <n v="15"/>
    <n v="26.4"/>
    <n v="1.1000000000000001"/>
    <n v="0.7"/>
    <n v="7.7"/>
    <n v="24.7"/>
    <n v="3"/>
    <n v="2.8"/>
    <n v="2.2999999999999998"/>
    <n v="2.2999999999999998"/>
    <n v="2.1"/>
    <n v="2"/>
    <n v="9"/>
    <n v="54"/>
    <n v="2.4"/>
    <n v="2"/>
    <n v="3"/>
    <n v="6"/>
    <n v="2.6"/>
    <n v="2"/>
    <n v="4"/>
    <n v="13"/>
    <n v="2.2999999999999998"/>
    <n v="2"/>
    <n v="4"/>
    <n v="11"/>
    <n v="0.4"/>
    <n v="15.7"/>
    <n v="1.8"/>
    <n v="1.5"/>
    <n v="1.8"/>
    <n v="0.6"/>
    <n v="3.7"/>
    <n v="13"/>
    <n v="26"/>
    <n v="1.1000000000000001"/>
    <n v="4"/>
    <n v="5"/>
    <n v="7"/>
    <n v="0.9"/>
    <n v="4.4000000000000004"/>
    <n v="6"/>
    <n v="8"/>
    <n v="0.9"/>
    <n v="6.4"/>
    <n v="9"/>
    <n v="12"/>
    <n v="0.4"/>
    <n v="2.7"/>
    <n v="11.4"/>
    <n v="17"/>
    <n v="1.6"/>
    <n v="1"/>
    <n v="1"/>
    <n v="5"/>
    <n v="1.6"/>
    <n v="1"/>
    <n v="1"/>
    <n v="10"/>
    <n v="0.4"/>
    <n v="1.6"/>
  </r>
  <r>
    <s v="BU05130400"/>
    <s v="Hoef- en Veldbuurt"/>
    <x v="1"/>
    <x v="23"/>
    <n v="0"/>
    <n v="0"/>
    <n v="0"/>
    <n v="0"/>
    <n v="0"/>
    <n v="0"/>
    <n v="0"/>
    <n v="0"/>
    <n v="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333"/>
    <n v="1650"/>
    <n v="3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400"/>
    <s v="Hoef- en Veldbuurt"/>
    <x v="1"/>
    <x v="30"/>
    <n v="55"/>
    <n v="110"/>
    <n v="0"/>
    <n v="0"/>
    <n v="0"/>
    <n v="20"/>
    <n v="145"/>
    <n v="0"/>
    <n v="90"/>
    <n v="10"/>
    <n v="0"/>
    <n v="125"/>
    <n v="85"/>
    <n v="40"/>
    <n v="0"/>
    <n v="0"/>
    <n v="1.3"/>
    <n v="125"/>
    <n v="0"/>
    <n v="0"/>
    <n v="0"/>
    <n v="125"/>
    <n v="0"/>
    <n v="0"/>
    <n v="0"/>
    <n v="0"/>
    <n v="100"/>
    <n v="0"/>
    <n v="125"/>
    <n v="125"/>
    <n v="0"/>
    <n v="124"/>
    <n v="600"/>
    <n v="2430"/>
    <s v="20-40 onder midden"/>
    <n v="10"/>
    <n v="0.4"/>
    <n v="3"/>
    <n v="9.3000000000000007"/>
    <n v="19"/>
    <n v="0.2"/>
    <n v="12"/>
    <n v="68.2"/>
    <n v="98"/>
    <n v="0.4"/>
    <n v="2"/>
    <n v="5"/>
    <n v="20"/>
    <n v="1.7"/>
    <n v="0"/>
    <n v="26.6"/>
    <n v="33"/>
    <n v="0.2"/>
    <n v="5.6"/>
    <n v="52.9"/>
    <n v="67"/>
    <n v="2.7"/>
    <n v="5"/>
    <n v="9"/>
    <n v="27.6"/>
    <n v="0.4"/>
    <n v="1"/>
    <n v="54.5"/>
    <n v="85.6"/>
    <n v="0.6"/>
    <n v="6"/>
    <n v="15"/>
    <n v="26"/>
    <n v="0.7"/>
    <n v="2"/>
    <n v="8.9"/>
    <n v="27"/>
    <n v="2.9"/>
    <n v="2.7"/>
    <n v="2.2000000000000002"/>
    <n v="2.2000000000000002"/>
    <n v="1.7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1"/>
    <n v="15.3"/>
    <n v="2"/>
    <n v="1.4"/>
    <n v="1.7"/>
    <n v="0.7"/>
    <n v="5"/>
    <n v="13"/>
    <n v="25"/>
    <n v="1.3"/>
    <n v="4"/>
    <n v="5"/>
    <n v="7"/>
    <n v="1"/>
    <n v="5"/>
    <n v="6"/>
    <n v="8"/>
    <n v="1"/>
    <n v="7"/>
    <n v="9"/>
    <n v="12"/>
    <n v="0.1"/>
    <n v="2"/>
    <n v="11"/>
    <n v="17"/>
    <n v="1.4"/>
    <n v="1"/>
    <n v="1"/>
    <n v="5"/>
    <n v="1.4"/>
    <n v="1"/>
    <n v="1"/>
    <n v="10"/>
    <n v="0.1"/>
    <n v="1.4"/>
  </r>
  <r>
    <s v="BU05130400"/>
    <s v="Hoef- en Veldbuurt"/>
    <x v="1"/>
    <x v="4"/>
    <n v="35"/>
    <n v="35"/>
    <n v="0"/>
    <n v="0"/>
    <n v="35"/>
    <n v="15"/>
    <n v="20"/>
    <n v="0"/>
    <n v="70"/>
    <n v="10"/>
    <n v="20"/>
    <n v="50"/>
    <n v="30"/>
    <n v="15"/>
    <n v="0"/>
    <n v="0"/>
    <n v="1.4"/>
    <n v="55"/>
    <n v="0"/>
    <n v="0"/>
    <n v="50"/>
    <n v="0"/>
    <n v="0"/>
    <n v="0"/>
    <n v="0"/>
    <n v="0"/>
    <n v="50"/>
    <n v="50"/>
    <n v="0"/>
    <n v="55"/>
    <n v="5"/>
    <n v="125"/>
    <n v="1180"/>
    <n v="1620"/>
    <s v="40-60 midden"/>
    <n v="10"/>
    <n v="0.3"/>
    <n v="3"/>
    <n v="9.9"/>
    <n v="19"/>
    <n v="0.2"/>
    <n v="12"/>
    <n v="62.9"/>
    <n v="98"/>
    <n v="0.3"/>
    <n v="2"/>
    <n v="5"/>
    <n v="19.100000000000001"/>
    <n v="1.9"/>
    <n v="0"/>
    <n v="20.8"/>
    <n v="33"/>
    <n v="0.2"/>
    <n v="4.0999999999999996"/>
    <n v="41.3"/>
    <n v="67"/>
    <n v="2.9"/>
    <n v="5"/>
    <n v="9"/>
    <n v="26"/>
    <n v="0.5"/>
    <n v="1"/>
    <n v="41.6"/>
    <n v="85.2"/>
    <n v="0.7"/>
    <n v="4.3"/>
    <n v="15"/>
    <n v="25.1"/>
    <n v="1"/>
    <n v="0.3"/>
    <n v="7"/>
    <n v="25.1"/>
    <n v="2.7"/>
    <n v="3"/>
    <n v="2.5"/>
    <n v="2.5"/>
    <n v="2"/>
    <n v="2"/>
    <n v="9"/>
    <n v="54"/>
    <n v="2.5"/>
    <n v="2"/>
    <n v="3"/>
    <n v="6"/>
    <n v="2.8"/>
    <n v="2"/>
    <n v="4"/>
    <n v="13"/>
    <n v="2.5"/>
    <n v="2"/>
    <n v="4"/>
    <n v="11"/>
    <n v="0.3"/>
    <n v="15.6"/>
    <n v="2.2000000000000002"/>
    <n v="1.6"/>
    <n v="2"/>
    <n v="0.8"/>
    <n v="1.3"/>
    <n v="11.1"/>
    <n v="25"/>
    <n v="1.5"/>
    <n v="4"/>
    <n v="5"/>
    <n v="7"/>
    <n v="1.2"/>
    <n v="4"/>
    <n v="6"/>
    <n v="8"/>
    <n v="1.2"/>
    <n v="6"/>
    <n v="9"/>
    <n v="12"/>
    <n v="0.1"/>
    <n v="2"/>
    <n v="10.1"/>
    <n v="17"/>
    <n v="1.7"/>
    <n v="1"/>
    <n v="1"/>
    <n v="5"/>
    <n v="1.7"/>
    <n v="1"/>
    <n v="1"/>
    <n v="10"/>
    <n v="0.3"/>
    <n v="1.7"/>
  </r>
  <r>
    <s v="BU05130400"/>
    <s v="Hoef- en Veldbuurt"/>
    <x v="1"/>
    <x v="15"/>
    <n v="30"/>
    <n v="55"/>
    <n v="5"/>
    <n v="0"/>
    <n v="30"/>
    <n v="25"/>
    <n v="25"/>
    <n v="0"/>
    <n v="80"/>
    <n v="20"/>
    <n v="0"/>
    <n v="60"/>
    <n v="35"/>
    <n v="15"/>
    <n v="0"/>
    <n v="0"/>
    <n v="1.5"/>
    <n v="60"/>
    <n v="0"/>
    <n v="0"/>
    <n v="60"/>
    <n v="0"/>
    <n v="0"/>
    <n v="0"/>
    <n v="0"/>
    <n v="0"/>
    <n v="50"/>
    <n v="50"/>
    <n v="0"/>
    <n v="60"/>
    <n v="0"/>
    <n v="127"/>
    <n v="1260"/>
    <n v="1900"/>
    <s v="40-60 midden"/>
    <n v="10"/>
    <n v="0.4"/>
    <n v="3"/>
    <n v="8"/>
    <n v="19"/>
    <n v="0.2"/>
    <n v="12"/>
    <n v="64.599999999999994"/>
    <n v="98.1"/>
    <n v="0.5"/>
    <n v="2"/>
    <n v="5"/>
    <n v="19.899999999999999"/>
    <n v="1.8"/>
    <n v="0"/>
    <n v="23.9"/>
    <n v="33"/>
    <n v="0.2"/>
    <n v="5.0999999999999996"/>
    <n v="48.6"/>
    <n v="67"/>
    <n v="2.8"/>
    <n v="5"/>
    <n v="8"/>
    <n v="26.1"/>
    <n v="0.3"/>
    <n v="1"/>
    <n v="51.3"/>
    <n v="85.1"/>
    <n v="0.6"/>
    <n v="4.8"/>
    <n v="15"/>
    <n v="25.9"/>
    <n v="0.6"/>
    <n v="2"/>
    <n v="7"/>
    <n v="26.9"/>
    <n v="3"/>
    <n v="2.8"/>
    <n v="2.2999999999999998"/>
    <n v="2.2999999999999998"/>
    <n v="1.6"/>
    <n v="2"/>
    <n v="9"/>
    <n v="54"/>
    <n v="2.4"/>
    <n v="2"/>
    <n v="3"/>
    <n v="6"/>
    <n v="2.6"/>
    <n v="2"/>
    <n v="4"/>
    <n v="13"/>
    <n v="2.2999999999999998"/>
    <n v="2"/>
    <n v="4"/>
    <n v="11"/>
    <n v="0.2"/>
    <n v="15.2"/>
    <n v="2.1"/>
    <n v="1.5"/>
    <n v="1.6"/>
    <n v="0.9"/>
    <n v="2.9"/>
    <n v="12"/>
    <n v="25"/>
    <n v="1.4"/>
    <n v="4"/>
    <n v="5"/>
    <n v="7"/>
    <n v="1.1000000000000001"/>
    <n v="4"/>
    <n v="6"/>
    <n v="8"/>
    <n v="1.1000000000000001"/>
    <n v="6"/>
    <n v="9"/>
    <n v="12"/>
    <n v="0.2"/>
    <n v="2"/>
    <n v="10.9"/>
    <n v="17"/>
    <n v="1.6"/>
    <n v="1"/>
    <n v="1"/>
    <n v="5"/>
    <n v="1.6"/>
    <n v="1"/>
    <n v="1"/>
    <n v="10"/>
    <n v="0.2"/>
    <n v="1.6"/>
  </r>
  <r>
    <s v="BU05130400"/>
    <s v="Hoef- en Veldbuurt"/>
    <x v="1"/>
    <x v="31"/>
    <n v="75"/>
    <n v="125"/>
    <n v="5"/>
    <n v="5"/>
    <n v="10"/>
    <n v="40"/>
    <n v="135"/>
    <n v="0"/>
    <n v="80"/>
    <n v="10"/>
    <n v="10"/>
    <n v="155"/>
    <n v="115"/>
    <n v="30"/>
    <n v="0"/>
    <n v="0"/>
    <n v="1.3"/>
    <n v="160"/>
    <n v="0"/>
    <n v="0"/>
    <n v="0"/>
    <n v="160"/>
    <n v="0"/>
    <n v="0"/>
    <n v="0"/>
    <n v="0"/>
    <n v="100"/>
    <n v="0"/>
    <n v="160"/>
    <n v="160"/>
    <n v="10"/>
    <n v="120"/>
    <n v="610"/>
    <n v="2110"/>
    <s v="20-40 onder midden"/>
    <n v="20"/>
    <n v="0.3"/>
    <n v="3"/>
    <n v="8.8000000000000007"/>
    <n v="19"/>
    <n v="0.1"/>
    <n v="12"/>
    <n v="66.8"/>
    <n v="98"/>
    <n v="0.3"/>
    <n v="2"/>
    <n v="5"/>
    <n v="19.8"/>
    <n v="1.8"/>
    <n v="0"/>
    <n v="25.2"/>
    <n v="33"/>
    <n v="0.1"/>
    <n v="5.0999999999999996"/>
    <n v="51.3"/>
    <n v="67"/>
    <n v="2.8"/>
    <n v="5"/>
    <n v="8.8000000000000007"/>
    <n v="26.4"/>
    <n v="0.4"/>
    <n v="1"/>
    <n v="51.5"/>
    <n v="85.5"/>
    <n v="0.6"/>
    <n v="5.4"/>
    <n v="15"/>
    <n v="25.8"/>
    <n v="0.7"/>
    <n v="2"/>
    <n v="7.5"/>
    <n v="26.4"/>
    <n v="2.9"/>
    <n v="2.8"/>
    <n v="2.2999999999999998"/>
    <n v="2.2999999999999998"/>
    <n v="1.8"/>
    <n v="2"/>
    <n v="9"/>
    <n v="54"/>
    <n v="2.2999999999999998"/>
    <n v="2"/>
    <n v="3"/>
    <n v="6"/>
    <n v="2.6"/>
    <n v="2"/>
    <n v="4"/>
    <n v="13"/>
    <n v="2.2999999999999998"/>
    <n v="2"/>
    <n v="4"/>
    <n v="11"/>
    <n v="0.1"/>
    <n v="15.4"/>
    <n v="2.1"/>
    <n v="1.4"/>
    <n v="1.7"/>
    <n v="0.8"/>
    <n v="3.4"/>
    <n v="12.2"/>
    <n v="25"/>
    <n v="1.3"/>
    <n v="4"/>
    <n v="5"/>
    <n v="7"/>
    <n v="1.1000000000000001"/>
    <n v="4.4000000000000004"/>
    <n v="6"/>
    <n v="8"/>
    <n v="1.1000000000000001"/>
    <n v="6.4"/>
    <n v="9"/>
    <n v="12"/>
    <n v="0.1"/>
    <n v="2"/>
    <n v="10.8"/>
    <n v="17"/>
    <n v="1.5"/>
    <n v="1"/>
    <n v="1"/>
    <n v="5"/>
    <n v="1.5"/>
    <n v="1"/>
    <n v="1"/>
    <n v="10"/>
    <n v="0.1"/>
    <n v="1.5"/>
  </r>
  <r>
    <s v="BU05130401"/>
    <s v="Zomenbuurt"/>
    <x v="1"/>
    <x v="17"/>
    <n v="60"/>
    <n v="60"/>
    <n v="20"/>
    <n v="15"/>
    <n v="20"/>
    <n v="40"/>
    <n v="20"/>
    <n v="0"/>
    <n v="70"/>
    <n v="10"/>
    <n v="20"/>
    <n v="55"/>
    <n v="20"/>
    <n v="20"/>
    <n v="0"/>
    <n v="15"/>
    <n v="2.2000000000000002"/>
    <n v="50"/>
    <n v="0"/>
    <n v="0"/>
    <n v="50"/>
    <n v="0"/>
    <n v="0"/>
    <n v="0"/>
    <n v="0"/>
    <n v="0"/>
    <n v="50"/>
    <n v="50"/>
    <n v="25"/>
    <n v="0"/>
    <n v="0"/>
    <n v="156"/>
    <n v="990"/>
    <n v="2530"/>
    <s v="20-60 onder midden tot midden"/>
    <n v="10"/>
    <n v="0.6"/>
    <n v="3"/>
    <n v="7.3"/>
    <n v="18.399999999999999"/>
    <n v="0.6"/>
    <n v="11.9"/>
    <n v="26.7"/>
    <n v="96.1"/>
    <n v="0.7"/>
    <n v="2.1"/>
    <n v="5"/>
    <n v="19"/>
    <n v="2.5"/>
    <n v="0"/>
    <n v="3.5"/>
    <n v="33.1"/>
    <n v="0.6"/>
    <n v="3.9"/>
    <n v="14.6"/>
    <n v="65"/>
    <n v="3.5"/>
    <n v="5"/>
    <n v="8.9"/>
    <n v="26"/>
    <n v="0.6"/>
    <n v="1"/>
    <n v="12.9"/>
    <n v="83.2"/>
    <n v="0.5"/>
    <n v="1.8"/>
    <n v="12.9"/>
    <n v="22.2"/>
    <n v="1"/>
    <n v="1.1000000000000001"/>
    <n v="6"/>
    <n v="22.1"/>
    <n v="2.9"/>
    <n v="3.3"/>
    <n v="3"/>
    <n v="3"/>
    <n v="2"/>
    <n v="2"/>
    <n v="9.1"/>
    <n v="53"/>
    <n v="3.1"/>
    <n v="2"/>
    <n v="3"/>
    <n v="6"/>
    <n v="3.3"/>
    <n v="2"/>
    <n v="4"/>
    <n v="13"/>
    <n v="3.1"/>
    <n v="2"/>
    <n v="4"/>
    <n v="11"/>
    <n v="0.9"/>
    <n v="15.5"/>
    <n v="2.8"/>
    <n v="2.2000000000000002"/>
    <n v="2"/>
    <n v="1.3"/>
    <n v="0"/>
    <n v="10"/>
    <n v="23"/>
    <n v="2"/>
    <n v="4"/>
    <n v="5"/>
    <n v="7"/>
    <n v="1.8"/>
    <n v="4"/>
    <n v="6"/>
    <n v="8"/>
    <n v="1.8"/>
    <n v="6"/>
    <n v="9"/>
    <n v="12"/>
    <n v="0.8"/>
    <n v="1.9"/>
    <n v="7.9"/>
    <n v="16.100000000000001"/>
    <n v="2.2999999999999998"/>
    <n v="1"/>
    <n v="1"/>
    <n v="5"/>
    <n v="2.2999999999999998"/>
    <n v="1"/>
    <n v="1"/>
    <n v="10"/>
    <n v="0.9"/>
    <n v="2.2999999999999998"/>
  </r>
  <r>
    <s v="BU05130401"/>
    <s v="Zomenbuurt"/>
    <x v="1"/>
    <x v="21"/>
    <n v="65"/>
    <n v="70"/>
    <n v="30"/>
    <n v="15"/>
    <n v="40"/>
    <n v="25"/>
    <n v="25"/>
    <n v="0"/>
    <n v="60"/>
    <n v="10"/>
    <n v="30"/>
    <n v="55"/>
    <n v="20"/>
    <n v="10"/>
    <n v="5"/>
    <n v="20"/>
    <n v="2.4"/>
    <n v="55"/>
    <n v="0"/>
    <n v="0"/>
    <n v="55"/>
    <n v="0"/>
    <n v="0"/>
    <n v="0"/>
    <n v="0"/>
    <n v="0"/>
    <n v="90"/>
    <n v="10"/>
    <n v="45"/>
    <n v="0"/>
    <n v="0"/>
    <n v="152"/>
    <n v="1070"/>
    <n v="2550"/>
    <s v="20-60 onder midden tot midden"/>
    <n v="15"/>
    <n v="0.5"/>
    <n v="3"/>
    <n v="7.6"/>
    <n v="18.399999999999999"/>
    <n v="0.5"/>
    <n v="12"/>
    <n v="30.6"/>
    <n v="95"/>
    <n v="0.6"/>
    <n v="2"/>
    <n v="5"/>
    <n v="19"/>
    <n v="2.4"/>
    <n v="0"/>
    <n v="4.8"/>
    <n v="33"/>
    <n v="0.5"/>
    <n v="4"/>
    <n v="16.5"/>
    <n v="66.3"/>
    <n v="3.4"/>
    <n v="5"/>
    <n v="9"/>
    <n v="26"/>
    <n v="0.5"/>
    <n v="1"/>
    <n v="13.9"/>
    <n v="83.1"/>
    <n v="0.4"/>
    <n v="1.9"/>
    <n v="13"/>
    <n v="22.8"/>
    <n v="1"/>
    <n v="1"/>
    <n v="6.2"/>
    <n v="22"/>
    <n v="2.8"/>
    <n v="3.3"/>
    <n v="3"/>
    <n v="3"/>
    <n v="2"/>
    <n v="2"/>
    <n v="9"/>
    <n v="53"/>
    <n v="3"/>
    <n v="2"/>
    <n v="3"/>
    <n v="6"/>
    <n v="3.3"/>
    <n v="2"/>
    <n v="4"/>
    <n v="13"/>
    <n v="3"/>
    <n v="2"/>
    <n v="4"/>
    <n v="11"/>
    <n v="0.8"/>
    <n v="15.5"/>
    <n v="2.7"/>
    <n v="2.1"/>
    <n v="2"/>
    <n v="1.2"/>
    <n v="0"/>
    <n v="10"/>
    <n v="23"/>
    <n v="2"/>
    <n v="4"/>
    <n v="5"/>
    <n v="7"/>
    <n v="1.7"/>
    <n v="4"/>
    <n v="6"/>
    <n v="8"/>
    <n v="1.7"/>
    <n v="6"/>
    <n v="9"/>
    <n v="12"/>
    <n v="0.7"/>
    <n v="2"/>
    <n v="8.3000000000000007"/>
    <n v="16.7"/>
    <n v="2.2000000000000002"/>
    <n v="1"/>
    <n v="1"/>
    <n v="5"/>
    <n v="2.2000000000000002"/>
    <n v="1"/>
    <n v="1"/>
    <n v="10"/>
    <n v="0.8"/>
    <n v="2.2000000000000002"/>
  </r>
  <r>
    <s v="BU05130401"/>
    <s v="Zomenbuurt"/>
    <x v="1"/>
    <x v="9"/>
    <n v="35"/>
    <n v="35"/>
    <n v="5"/>
    <n v="15"/>
    <n v="15"/>
    <n v="30"/>
    <n v="10"/>
    <n v="0"/>
    <n v="80"/>
    <n v="0"/>
    <n v="20"/>
    <n v="25"/>
    <n v="0"/>
    <n v="5"/>
    <n v="0"/>
    <n v="10"/>
    <n v="2.9"/>
    <n v="25"/>
    <n v="0"/>
    <n v="0"/>
    <n v="20"/>
    <n v="0"/>
    <n v="0"/>
    <n v="0"/>
    <n v="0"/>
    <n v="0"/>
    <n v="60"/>
    <n v="40"/>
    <n v="15"/>
    <n v="0"/>
    <n v="0"/>
    <n v="209"/>
    <n v="1350"/>
    <n v="3310"/>
    <s v="40-80 midden tot boven midden"/>
    <n v="5"/>
    <n v="0.5"/>
    <n v="3.3"/>
    <n v="7"/>
    <n v="19.899999999999999"/>
    <n v="0.5"/>
    <n v="12.3"/>
    <n v="34"/>
    <n v="98.6"/>
    <n v="0.6"/>
    <n v="2.2999999999999998"/>
    <n v="5"/>
    <n v="19"/>
    <n v="2.2999999999999998"/>
    <n v="0"/>
    <n v="4.8"/>
    <n v="33.299999999999997"/>
    <n v="0.5"/>
    <n v="4.3"/>
    <n v="20.2"/>
    <n v="67.7"/>
    <n v="3.2"/>
    <n v="5"/>
    <n v="8"/>
    <n v="25.3"/>
    <n v="0.5"/>
    <n v="1"/>
    <n v="15.2"/>
    <n v="84.1"/>
    <n v="0.6"/>
    <n v="2.5"/>
    <n v="13"/>
    <n v="23.4"/>
    <n v="0.7"/>
    <n v="2"/>
    <n v="6.9"/>
    <n v="22.8"/>
    <n v="3.1"/>
    <n v="3"/>
    <n v="2.8"/>
    <n v="2.8"/>
    <n v="1.7"/>
    <n v="2"/>
    <n v="9.3000000000000007"/>
    <n v="53.2"/>
    <n v="2.8"/>
    <n v="2"/>
    <n v="3"/>
    <n v="6"/>
    <n v="3.1"/>
    <n v="2"/>
    <n v="4"/>
    <n v="13.1"/>
    <n v="2.8"/>
    <n v="2"/>
    <n v="4"/>
    <n v="11"/>
    <n v="0.7"/>
    <n v="15.3"/>
    <n v="2.6"/>
    <n v="2"/>
    <n v="1.7"/>
    <n v="1.2"/>
    <n v="0.5"/>
    <n v="10.1"/>
    <n v="23.4"/>
    <n v="1.9"/>
    <n v="4"/>
    <n v="5"/>
    <n v="7"/>
    <n v="1.6"/>
    <n v="4"/>
    <n v="6"/>
    <n v="8"/>
    <n v="1.6"/>
    <n v="6"/>
    <n v="9"/>
    <n v="12"/>
    <n v="0.7"/>
    <n v="2"/>
    <n v="9.1"/>
    <n v="17"/>
    <n v="2"/>
    <n v="1"/>
    <n v="1"/>
    <n v="5"/>
    <n v="2"/>
    <n v="1"/>
    <n v="1"/>
    <n v="10"/>
    <n v="0.7"/>
    <n v="2"/>
  </r>
  <r>
    <s v="BU05130401"/>
    <s v="Zomenbuurt"/>
    <x v="1"/>
    <x v="25"/>
    <n v="15"/>
    <n v="15"/>
    <n v="0"/>
    <n v="0"/>
    <n v="5"/>
    <n v="5"/>
    <n v="10"/>
    <n v="0"/>
    <n v="90"/>
    <n v="0"/>
    <n v="0"/>
    <n v="10"/>
    <n v="0"/>
    <n v="0"/>
    <n v="0"/>
    <n v="0"/>
    <n v="2.5"/>
    <n v="10"/>
    <n v="0"/>
    <n v="0"/>
    <n v="0"/>
    <n v="10"/>
    <n v="0"/>
    <n v="0"/>
    <n v="0"/>
    <n v="0"/>
    <n v="0"/>
    <n v="100"/>
    <n v="0"/>
    <n v="0"/>
    <n v="0"/>
    <n v="285"/>
    <n v="2030"/>
    <n v="4280"/>
    <s v="60-100 boven midden-hoog"/>
    <n v="0"/>
    <n v="0.4"/>
    <n v="4"/>
    <n v="7"/>
    <n v="23"/>
    <n v="0.4"/>
    <n v="13"/>
    <n v="39.700000000000003"/>
    <n v="109"/>
    <n v="0.6"/>
    <n v="3"/>
    <n v="5"/>
    <n v="19"/>
    <n v="2.1"/>
    <n v="0"/>
    <n v="9.1"/>
    <n v="34"/>
    <n v="0.4"/>
    <n v="5"/>
    <n v="27.6"/>
    <n v="71.7"/>
    <n v="2.8"/>
    <n v="5"/>
    <n v="8"/>
    <n v="26"/>
    <n v="0.4"/>
    <n v="1"/>
    <n v="19.7"/>
    <n v="87"/>
    <n v="0.1"/>
    <n v="4"/>
    <n v="13"/>
    <n v="25"/>
    <n v="0.2"/>
    <n v="2"/>
    <n v="7"/>
    <n v="26"/>
    <n v="2.9"/>
    <n v="2.5"/>
    <n v="2.6"/>
    <n v="2.6"/>
    <n v="1.2"/>
    <n v="2"/>
    <n v="10"/>
    <n v="54"/>
    <n v="2.5"/>
    <n v="2"/>
    <n v="3"/>
    <n v="6"/>
    <n v="2.9"/>
    <n v="2"/>
    <n v="4"/>
    <n v="15"/>
    <n v="2.6"/>
    <n v="2"/>
    <n v="4"/>
    <n v="11"/>
    <n v="0.6"/>
    <n v="14.8"/>
    <n v="2.4"/>
    <n v="1.8"/>
    <n v="1.2"/>
    <n v="0.7"/>
    <n v="2"/>
    <n v="11"/>
    <n v="24"/>
    <n v="1.7"/>
    <n v="4"/>
    <n v="5.7"/>
    <n v="7"/>
    <n v="1.4"/>
    <n v="4"/>
    <n v="6.7"/>
    <n v="8"/>
    <n v="1.4"/>
    <n v="6"/>
    <n v="9.6999999999999993"/>
    <n v="12"/>
    <n v="0.6"/>
    <n v="2"/>
    <n v="9"/>
    <n v="17.3"/>
    <n v="1.7"/>
    <n v="1"/>
    <n v="1"/>
    <n v="5"/>
    <n v="1.7"/>
    <n v="1"/>
    <n v="1"/>
    <n v="10"/>
    <n v="0.6"/>
    <n v="1.7"/>
  </r>
  <r>
    <s v="BU05130401"/>
    <s v="Zomenbuurt"/>
    <x v="1"/>
    <x v="32"/>
    <n v="50"/>
    <n v="65"/>
    <n v="20"/>
    <n v="15"/>
    <n v="15"/>
    <n v="45"/>
    <n v="20"/>
    <n v="0"/>
    <n v="70"/>
    <n v="10"/>
    <n v="20"/>
    <n v="45"/>
    <n v="10"/>
    <n v="20"/>
    <n v="5"/>
    <n v="10"/>
    <n v="2.5"/>
    <n v="45"/>
    <n v="0"/>
    <n v="0"/>
    <n v="45"/>
    <n v="0"/>
    <n v="0"/>
    <n v="0"/>
    <n v="0"/>
    <n v="0"/>
    <n v="80"/>
    <n v="20"/>
    <n v="35"/>
    <n v="0"/>
    <n v="0"/>
    <n v="157"/>
    <n v="1120"/>
    <n v="2890"/>
    <s v="20-60 onder midden tot midden"/>
    <n v="10"/>
    <n v="0.5"/>
    <n v="3"/>
    <n v="7"/>
    <n v="18.2"/>
    <n v="0.5"/>
    <n v="12"/>
    <n v="29.7"/>
    <n v="95"/>
    <n v="0.6"/>
    <n v="2"/>
    <n v="5"/>
    <n v="19"/>
    <n v="2.4"/>
    <n v="0"/>
    <n v="3.5"/>
    <n v="33"/>
    <n v="0.5"/>
    <n v="4"/>
    <n v="16.8"/>
    <n v="65.5"/>
    <n v="3.4"/>
    <n v="5"/>
    <n v="8.4"/>
    <n v="25.6"/>
    <n v="0.5"/>
    <n v="1"/>
    <n v="14.1"/>
    <n v="83"/>
    <n v="0.5"/>
    <n v="2"/>
    <n v="13"/>
    <n v="22.3"/>
    <n v="0.9"/>
    <n v="2"/>
    <n v="6.2"/>
    <n v="22"/>
    <n v="3"/>
    <n v="3.2"/>
    <n v="2.9"/>
    <n v="2.9"/>
    <n v="2"/>
    <n v="2"/>
    <n v="9"/>
    <n v="53"/>
    <n v="3"/>
    <n v="2"/>
    <n v="3"/>
    <n v="6"/>
    <n v="3.2"/>
    <n v="2"/>
    <n v="4"/>
    <n v="13"/>
    <n v="3"/>
    <n v="2"/>
    <n v="4"/>
    <n v="11"/>
    <n v="0.9"/>
    <n v="15.6"/>
    <n v="2.7"/>
    <n v="2.1"/>
    <n v="2"/>
    <n v="1.3"/>
    <n v="0"/>
    <n v="10"/>
    <n v="23"/>
    <n v="2"/>
    <n v="4"/>
    <n v="5"/>
    <n v="7"/>
    <n v="1.7"/>
    <n v="4"/>
    <n v="6"/>
    <n v="8"/>
    <n v="1.7"/>
    <n v="6"/>
    <n v="9"/>
    <n v="12"/>
    <n v="0.8"/>
    <n v="2"/>
    <n v="8.3000000000000007"/>
    <n v="16.2"/>
    <n v="2.2000000000000002"/>
    <n v="1"/>
    <n v="1"/>
    <n v="5"/>
    <n v="2.2000000000000002"/>
    <n v="1"/>
    <n v="1"/>
    <n v="10"/>
    <n v="0.9"/>
    <n v="2.2000000000000002"/>
  </r>
  <r>
    <s v="BU05130401"/>
    <s v="Zomenbuurt"/>
    <x v="1"/>
    <x v="21"/>
    <n v="70"/>
    <n v="65"/>
    <n v="20"/>
    <n v="15"/>
    <n v="35"/>
    <n v="35"/>
    <n v="30"/>
    <n v="0"/>
    <n v="60"/>
    <n v="10"/>
    <n v="30"/>
    <n v="55"/>
    <n v="15"/>
    <n v="15"/>
    <n v="0"/>
    <n v="15"/>
    <n v="2.2000000000000002"/>
    <n v="55"/>
    <n v="0"/>
    <n v="0"/>
    <n v="55"/>
    <n v="0"/>
    <n v="0"/>
    <n v="0"/>
    <n v="0"/>
    <n v="0"/>
    <n v="80"/>
    <n v="20"/>
    <n v="40"/>
    <n v="0"/>
    <n v="0"/>
    <n v="153"/>
    <n v="1150"/>
    <n v="3080"/>
    <s v="20-60 onder midden tot midden"/>
    <n v="25"/>
    <n v="0.4"/>
    <n v="3"/>
    <n v="7"/>
    <n v="19"/>
    <n v="0.4"/>
    <n v="12"/>
    <n v="34.700000000000003"/>
    <n v="95.1"/>
    <n v="0.5"/>
    <n v="2"/>
    <n v="5"/>
    <n v="19"/>
    <n v="2.2999999999999998"/>
    <n v="0"/>
    <n v="4"/>
    <n v="33"/>
    <n v="0.4"/>
    <n v="4"/>
    <n v="20.100000000000001"/>
    <n v="67"/>
    <n v="3.3"/>
    <n v="5"/>
    <n v="8"/>
    <n v="25"/>
    <n v="0.4"/>
    <n v="1"/>
    <n v="14.6"/>
    <n v="83.4"/>
    <n v="0.6"/>
    <n v="2"/>
    <n v="13"/>
    <n v="23.2"/>
    <n v="0.8"/>
    <n v="2"/>
    <n v="7"/>
    <n v="22.4"/>
    <n v="3.1"/>
    <n v="3.1"/>
    <n v="2.8"/>
    <n v="2.8"/>
    <n v="1.8"/>
    <n v="2"/>
    <n v="9"/>
    <n v="53.2"/>
    <n v="2.9"/>
    <n v="2"/>
    <n v="3"/>
    <n v="6"/>
    <n v="3.1"/>
    <n v="2"/>
    <n v="4"/>
    <n v="13"/>
    <n v="2.8"/>
    <n v="2"/>
    <n v="4"/>
    <n v="11"/>
    <n v="0.7"/>
    <n v="15.4"/>
    <n v="2.6"/>
    <n v="2"/>
    <n v="1.8"/>
    <n v="1.3"/>
    <n v="0"/>
    <n v="10"/>
    <n v="23.2"/>
    <n v="1.9"/>
    <n v="4"/>
    <n v="5"/>
    <n v="7"/>
    <n v="1.6"/>
    <n v="4"/>
    <n v="6"/>
    <n v="8"/>
    <n v="1.6"/>
    <n v="6"/>
    <n v="9"/>
    <n v="12"/>
    <n v="0.6"/>
    <n v="2"/>
    <n v="9"/>
    <n v="17"/>
    <n v="2.1"/>
    <n v="1"/>
    <n v="1"/>
    <n v="5"/>
    <n v="2.1"/>
    <n v="1"/>
    <n v="1"/>
    <n v="10"/>
    <n v="0.7"/>
    <n v="2.1"/>
  </r>
  <r>
    <s v="BU05130400"/>
    <s v="Hoef- en Veldbuurt"/>
    <x v="1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401"/>
    <s v="Zomenbuurt"/>
    <x v="1"/>
    <x v="0"/>
    <n v="5"/>
    <n v="5"/>
    <n v="0"/>
    <n v="0"/>
    <n v="0"/>
    <n v="5"/>
    <n v="5"/>
    <n v="0"/>
    <n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3.9"/>
    <n v="6.1"/>
    <n v="21.4"/>
    <n v="0.8"/>
    <n v="9.4"/>
    <n v="22"/>
    <n v="104.4"/>
    <n v="0.9"/>
    <n v="2.9"/>
    <n v="5"/>
    <n v="19"/>
    <n v="2.7"/>
    <n v="0"/>
    <n v="1.3"/>
    <n v="33.9"/>
    <n v="0.7"/>
    <n v="2.2999999999999998"/>
    <n v="13.4"/>
    <n v="67.400000000000006"/>
    <n v="3.3"/>
    <n v="5"/>
    <n v="8.1"/>
    <n v="26"/>
    <n v="0.8"/>
    <n v="1"/>
    <n v="8.9"/>
    <n v="85.6"/>
    <n v="0.6"/>
    <n v="2.9"/>
    <n v="12.1"/>
    <n v="22.9"/>
    <n v="0.8"/>
    <n v="2"/>
    <n v="6"/>
    <n v="24.6"/>
    <n v="3.1"/>
    <n v="3.1"/>
    <n v="3.2"/>
    <n v="3.2"/>
    <n v="1.8"/>
    <n v="2"/>
    <n v="9.9"/>
    <n v="53.9"/>
    <n v="3.1"/>
    <n v="2"/>
    <n v="3"/>
    <n v="6"/>
    <n v="3.5"/>
    <n v="2"/>
    <n v="4"/>
    <n v="13.9"/>
    <n v="3.2"/>
    <n v="2"/>
    <n v="4"/>
    <n v="11"/>
    <n v="1.1000000000000001"/>
    <n v="14.9"/>
    <n v="3"/>
    <n v="2.4"/>
    <n v="1.8"/>
    <n v="1"/>
    <n v="0.9"/>
    <n v="10"/>
    <n v="23.9"/>
    <n v="2.2000000000000002"/>
    <n v="3.1"/>
    <n v="5.9"/>
    <n v="7"/>
    <n v="2"/>
    <n v="4"/>
    <n v="6.9"/>
    <n v="8"/>
    <n v="2"/>
    <n v="5.0999999999999996"/>
    <n v="9.9"/>
    <n v="12"/>
    <n v="1"/>
    <n v="0.3"/>
    <n v="5.4"/>
    <n v="18.600000000000001"/>
    <n v="2.2999999999999998"/>
    <n v="1"/>
    <n v="1"/>
    <n v="5"/>
    <n v="2.2999999999999998"/>
    <n v="1"/>
    <n v="1"/>
    <n v="9.1"/>
    <n v="1.1000000000000001"/>
    <n v="2.2999999999999998"/>
  </r>
  <r>
    <s v="BU05130400"/>
    <s v="Hoef- en Veldbuurt"/>
    <x v="1"/>
    <x v="13"/>
    <n v="40"/>
    <n v="15"/>
    <n v="0"/>
    <n v="0"/>
    <n v="15"/>
    <n v="25"/>
    <n v="5"/>
    <n v="0"/>
    <n v="60"/>
    <n v="10"/>
    <n v="30"/>
    <n v="10"/>
    <n v="0"/>
    <n v="5"/>
    <n v="0"/>
    <n v="0"/>
    <n v="2.2000000000000002"/>
    <n v="10"/>
    <n v="5"/>
    <n v="0"/>
    <n v="0"/>
    <n v="0"/>
    <n v="0"/>
    <n v="0"/>
    <n v="0"/>
    <n v="0"/>
    <n v="0"/>
    <n v="70"/>
    <n v="0"/>
    <n v="0"/>
    <n v="0"/>
    <n v="389"/>
    <n v="1840"/>
    <n v="4020"/>
    <s v="20-60 onder midden tot midden"/>
    <n v="30"/>
    <n v="0.8"/>
    <n v="1.6"/>
    <n v="11.8"/>
    <n v="19"/>
    <n v="0.8"/>
    <n v="2.2999999999999998"/>
    <n v="81.099999999999994"/>
    <n v="98"/>
    <n v="1.3"/>
    <n v="2"/>
    <n v="5"/>
    <n v="20"/>
    <n v="1.2"/>
    <n v="0"/>
    <n v="28"/>
    <n v="34.6"/>
    <n v="0.8"/>
    <n v="3.7"/>
    <n v="54"/>
    <n v="67.400000000000006"/>
    <n v="2"/>
    <n v="5"/>
    <n v="7.9"/>
    <n v="26"/>
    <n v="0.6"/>
    <n v="3"/>
    <n v="64.3"/>
    <n v="81"/>
    <n v="0.4"/>
    <n v="5.2"/>
    <n v="18"/>
    <n v="26.9"/>
    <n v="0.6"/>
    <n v="4.8"/>
    <n v="18"/>
    <n v="25.1"/>
    <n v="2.9"/>
    <n v="2.5"/>
    <n v="1.5"/>
    <n v="1.5"/>
    <n v="1.7"/>
    <n v="2"/>
    <n v="9.6"/>
    <n v="52"/>
    <n v="1.6"/>
    <n v="2"/>
    <n v="3"/>
    <n v="6"/>
    <n v="1.8"/>
    <n v="2"/>
    <n v="4"/>
    <n v="13"/>
    <n v="1.6"/>
    <n v="2"/>
    <n v="4"/>
    <n v="10.9"/>
    <n v="1"/>
    <n v="15.8"/>
    <n v="1.5"/>
    <n v="0.8"/>
    <n v="1.5"/>
    <n v="0.3"/>
    <n v="5"/>
    <n v="16"/>
    <n v="25.4"/>
    <n v="0.7"/>
    <n v="5"/>
    <n v="5"/>
    <n v="7"/>
    <n v="0.7"/>
    <n v="6"/>
    <n v="6"/>
    <n v="8"/>
    <n v="0.7"/>
    <n v="9"/>
    <n v="9"/>
    <n v="12"/>
    <n v="0.8"/>
    <n v="3.4"/>
    <n v="14.2"/>
    <n v="17"/>
    <n v="0.6"/>
    <n v="1"/>
    <n v="1"/>
    <n v="5"/>
    <n v="0.6"/>
    <n v="1"/>
    <n v="1"/>
    <n v="10"/>
    <n v="0.6"/>
    <n v="0.6"/>
  </r>
  <r>
    <s v="BU05130400"/>
    <s v="Hoef- en Veldbuurt"/>
    <x v="1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400"/>
    <s v="Hoef- en Veldbuurt"/>
    <x v="1"/>
    <x v="5"/>
    <n v="20"/>
    <n v="20"/>
    <n v="0"/>
    <n v="0"/>
    <n v="10"/>
    <n v="15"/>
    <n v="20"/>
    <n v="0"/>
    <n v="90"/>
    <n v="0"/>
    <n v="0"/>
    <n v="30"/>
    <n v="20"/>
    <n v="10"/>
    <n v="0"/>
    <n v="0"/>
    <n v="1.4"/>
    <n v="35"/>
    <n v="0"/>
    <n v="0"/>
    <n v="35"/>
    <n v="0"/>
    <n v="0"/>
    <n v="0"/>
    <n v="0"/>
    <n v="0"/>
    <n v="20"/>
    <n v="80"/>
    <n v="0"/>
    <n v="35"/>
    <n v="0"/>
    <n v="179"/>
    <n v="1070"/>
    <n v="1980"/>
    <s v="40-80 midden tot boven midden"/>
    <n v="0"/>
    <n v="0.7"/>
    <n v="3"/>
    <n v="10"/>
    <n v="19"/>
    <n v="0.5"/>
    <n v="12"/>
    <n v="69.7"/>
    <n v="98"/>
    <n v="0.7"/>
    <n v="2"/>
    <n v="5"/>
    <n v="20"/>
    <n v="1.6"/>
    <n v="0"/>
    <n v="26.1"/>
    <n v="33"/>
    <n v="0.5"/>
    <n v="5"/>
    <n v="52"/>
    <n v="67"/>
    <n v="2.6"/>
    <n v="5"/>
    <n v="8"/>
    <n v="26"/>
    <n v="0.8"/>
    <n v="1"/>
    <n v="54.1"/>
    <n v="83.6"/>
    <n v="0.7"/>
    <n v="3.5"/>
    <n v="15.2"/>
    <n v="26"/>
    <n v="1"/>
    <n v="2.1"/>
    <n v="10"/>
    <n v="26"/>
    <n v="3.1"/>
    <n v="2.6"/>
    <n v="2.1"/>
    <n v="2.1"/>
    <n v="1.9"/>
    <n v="2"/>
    <n v="9"/>
    <n v="54"/>
    <n v="2.2000000000000002"/>
    <n v="2"/>
    <n v="3"/>
    <n v="6"/>
    <n v="2.4"/>
    <n v="2"/>
    <n v="4"/>
    <n v="13"/>
    <n v="2.1"/>
    <n v="2"/>
    <n v="4"/>
    <n v="11"/>
    <n v="0.4"/>
    <n v="15.7"/>
    <n v="1.9"/>
    <n v="1.3"/>
    <n v="1.6"/>
    <n v="0.7"/>
    <n v="5"/>
    <n v="13"/>
    <n v="25.2"/>
    <n v="1.2"/>
    <n v="4"/>
    <n v="5"/>
    <n v="7"/>
    <n v="0.9"/>
    <n v="5"/>
    <n v="6"/>
    <n v="8"/>
    <n v="0.9"/>
    <n v="7"/>
    <n v="9"/>
    <n v="12"/>
    <n v="0.4"/>
    <n v="3.1"/>
    <n v="11.5"/>
    <n v="17"/>
    <n v="1.4"/>
    <n v="1"/>
    <n v="1"/>
    <n v="5"/>
    <n v="1.4"/>
    <n v="1"/>
    <n v="1"/>
    <n v="10"/>
    <n v="0.4"/>
    <n v="1.4"/>
  </r>
  <r>
    <s v="BU05130400"/>
    <s v="Hoef- en Veldbuurt"/>
    <x v="1"/>
    <x v="28"/>
    <n v="5"/>
    <n v="5"/>
    <n v="0"/>
    <n v="0"/>
    <n v="0"/>
    <n v="0"/>
    <n v="5"/>
    <n v="0"/>
    <n v="10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5"/>
    <n v="0"/>
    <n v="315"/>
    <n v="0"/>
    <n v="0"/>
    <s v="onclassificeerbaar"/>
    <n v="0"/>
    <n v="0.6"/>
    <n v="1"/>
    <n v="12.5"/>
    <n v="19"/>
    <n v="0.6"/>
    <n v="4"/>
    <n v="84.8"/>
    <n v="98"/>
    <n v="1.1000000000000001"/>
    <n v="2"/>
    <n v="5"/>
    <n v="20"/>
    <n v="1"/>
    <n v="0.7"/>
    <n v="28"/>
    <n v="34.700000000000003"/>
    <n v="0.6"/>
    <n v="6.5"/>
    <n v="53.3"/>
    <n v="63.3"/>
    <n v="2"/>
    <n v="4.3"/>
    <n v="7"/>
    <n v="26"/>
    <n v="0.6"/>
    <n v="3"/>
    <n v="65.5"/>
    <n v="74.3"/>
    <n v="0.1"/>
    <n v="5.5"/>
    <n v="18"/>
    <n v="26"/>
    <n v="0.4"/>
    <n v="2.7"/>
    <n v="18"/>
    <n v="24"/>
    <n v="3.2"/>
    <n v="2.7"/>
    <n v="1.5"/>
    <n v="1.5"/>
    <n v="2.1"/>
    <n v="2"/>
    <n v="9"/>
    <n v="53.5"/>
    <n v="1.6"/>
    <n v="2"/>
    <n v="3"/>
    <n v="6"/>
    <n v="1.8"/>
    <n v="2"/>
    <n v="4"/>
    <n v="13"/>
    <n v="1.5"/>
    <n v="2"/>
    <n v="4"/>
    <n v="10"/>
    <n v="0.8"/>
    <n v="16"/>
    <n v="1.3"/>
    <n v="0.7"/>
    <n v="1.8"/>
    <n v="0.1"/>
    <n v="5.5"/>
    <n v="16.7"/>
    <n v="26"/>
    <n v="0.7"/>
    <n v="5"/>
    <n v="5"/>
    <n v="7"/>
    <n v="0.5"/>
    <n v="6"/>
    <n v="6"/>
    <n v="8"/>
    <n v="0.5"/>
    <n v="9"/>
    <n v="9"/>
    <n v="12"/>
    <n v="0.6"/>
    <n v="2.2999999999999998"/>
    <n v="14.7"/>
    <n v="17"/>
    <n v="0.9"/>
    <n v="1"/>
    <n v="1"/>
    <n v="5"/>
    <n v="0.9"/>
    <n v="1"/>
    <n v="1"/>
    <n v="10"/>
    <n v="0.8"/>
    <n v="0.9"/>
  </r>
  <r>
    <s v="BU05130400"/>
    <s v="Hoef- en Veldbuurt"/>
    <x v="1"/>
    <x v="13"/>
    <n v="20"/>
    <n v="30"/>
    <n v="5"/>
    <n v="0"/>
    <n v="5"/>
    <n v="0"/>
    <n v="30"/>
    <n v="0"/>
    <n v="70"/>
    <n v="0"/>
    <n v="30"/>
    <n v="25"/>
    <n v="15"/>
    <n v="10"/>
    <n v="0"/>
    <n v="0"/>
    <n v="1.8"/>
    <n v="25"/>
    <n v="0"/>
    <n v="0"/>
    <n v="25"/>
    <n v="0"/>
    <n v="0"/>
    <n v="0"/>
    <n v="0"/>
    <n v="0"/>
    <n v="70"/>
    <n v="30"/>
    <n v="20"/>
    <n v="25"/>
    <n v="0"/>
    <n v="139"/>
    <n v="1030"/>
    <n v="1850"/>
    <s v="00-40 laag tot onder midden"/>
    <n v="0"/>
    <n v="1"/>
    <n v="0.8"/>
    <n v="10.1"/>
    <n v="19"/>
    <n v="0.8"/>
    <n v="5.2"/>
    <n v="74.900000000000006"/>
    <n v="98"/>
    <n v="1"/>
    <n v="2"/>
    <n v="5"/>
    <n v="20"/>
    <n v="1.4"/>
    <n v="0"/>
    <n v="27.7"/>
    <n v="33.700000000000003"/>
    <n v="0.8"/>
    <n v="2.7"/>
    <n v="53.8"/>
    <n v="65.400000000000006"/>
    <n v="2.4"/>
    <n v="5"/>
    <n v="7.2"/>
    <n v="26"/>
    <n v="1"/>
    <n v="0.4"/>
    <n v="57.5"/>
    <n v="77.5"/>
    <n v="0.5"/>
    <n v="4.4000000000000004"/>
    <n v="16.899999999999999"/>
    <n v="26.1"/>
    <n v="0.8"/>
    <n v="2.2000000000000002"/>
    <n v="14.8"/>
    <n v="24.5"/>
    <n v="3.2"/>
    <n v="2.7"/>
    <n v="1.9"/>
    <n v="1.9"/>
    <n v="1.9"/>
    <n v="2"/>
    <n v="9.1"/>
    <n v="52.5"/>
    <n v="2"/>
    <n v="2"/>
    <n v="3"/>
    <n v="6"/>
    <n v="2.2000000000000002"/>
    <n v="2"/>
    <n v="4"/>
    <n v="13"/>
    <n v="2"/>
    <n v="2"/>
    <n v="4"/>
    <n v="10.199999999999999"/>
    <n v="0.7"/>
    <n v="15.8"/>
    <n v="1.7"/>
    <n v="1.1000000000000001"/>
    <n v="1.7"/>
    <n v="0.5"/>
    <n v="4.2"/>
    <n v="14.5"/>
    <n v="25.8"/>
    <n v="1"/>
    <n v="4.0999999999999996"/>
    <n v="5"/>
    <n v="7"/>
    <n v="0.7"/>
    <n v="5.9"/>
    <n v="6"/>
    <n v="8"/>
    <n v="0.7"/>
    <n v="8"/>
    <n v="9"/>
    <n v="12"/>
    <n v="0.7"/>
    <n v="2.5"/>
    <n v="12"/>
    <n v="17"/>
    <n v="1.2"/>
    <n v="1"/>
    <n v="1"/>
    <n v="5"/>
    <n v="1.2"/>
    <n v="1"/>
    <n v="1"/>
    <n v="10"/>
    <n v="0.7"/>
    <n v="1.2"/>
  </r>
  <r>
    <s v="BU05130400"/>
    <s v="Hoef- en Veldbuurt"/>
    <x v="1"/>
    <x v="28"/>
    <n v="0"/>
    <n v="5"/>
    <n v="0"/>
    <n v="0"/>
    <n v="0"/>
    <n v="0"/>
    <n v="10"/>
    <n v="0"/>
    <n v="90"/>
    <n v="0"/>
    <n v="0"/>
    <n v="10"/>
    <n v="5"/>
    <n v="0"/>
    <n v="0"/>
    <n v="0"/>
    <n v="1.4"/>
    <n v="10"/>
    <n v="0"/>
    <n v="0"/>
    <n v="5"/>
    <n v="0"/>
    <n v="0"/>
    <n v="0"/>
    <n v="0"/>
    <n v="0"/>
    <n v="0"/>
    <n v="0"/>
    <n v="0"/>
    <n v="5"/>
    <n v="0"/>
    <n v="182"/>
    <n v="1390"/>
    <n v="2100"/>
    <s v="onclassificeerbaar"/>
    <n v="0"/>
    <n v="1"/>
    <n v="0.4"/>
    <n v="10"/>
    <n v="19"/>
    <n v="0.8"/>
    <n v="4.0999999999999996"/>
    <n v="75.2"/>
    <n v="98"/>
    <n v="1"/>
    <n v="2"/>
    <n v="5"/>
    <n v="20"/>
    <n v="1.4"/>
    <n v="0"/>
    <n v="28"/>
    <n v="33"/>
    <n v="0.8"/>
    <n v="2.4"/>
    <n v="54"/>
    <n v="64.900000000000006"/>
    <n v="2.4"/>
    <n v="5"/>
    <n v="7.2"/>
    <n v="26"/>
    <n v="1"/>
    <n v="0.5"/>
    <n v="57"/>
    <n v="77.2"/>
    <n v="0.5"/>
    <n v="4.2"/>
    <n v="17"/>
    <n v="26.2"/>
    <n v="0.8"/>
    <n v="2.4"/>
    <n v="15"/>
    <n v="24.5"/>
    <n v="3.1"/>
    <n v="2.7"/>
    <n v="1.9"/>
    <n v="1.9"/>
    <n v="1.9"/>
    <n v="2"/>
    <n v="9.1999999999999993"/>
    <n v="52"/>
    <n v="2"/>
    <n v="2"/>
    <n v="3"/>
    <n v="6"/>
    <n v="2.2000000000000002"/>
    <n v="2"/>
    <n v="4"/>
    <n v="13"/>
    <n v="1.9"/>
    <n v="2"/>
    <n v="4"/>
    <n v="10.199999999999999"/>
    <n v="0.7"/>
    <n v="15.8"/>
    <n v="1.7"/>
    <n v="1.1000000000000001"/>
    <n v="1.7"/>
    <n v="0.5"/>
    <n v="4"/>
    <n v="14"/>
    <n v="25.2"/>
    <n v="1.1000000000000001"/>
    <n v="4"/>
    <n v="5"/>
    <n v="7"/>
    <n v="0.8"/>
    <n v="6"/>
    <n v="6"/>
    <n v="8"/>
    <n v="0.8"/>
    <n v="8"/>
    <n v="9"/>
    <n v="12"/>
    <n v="0.7"/>
    <n v="2.4"/>
    <n v="12"/>
    <n v="17"/>
    <n v="1.1000000000000001"/>
    <n v="1"/>
    <n v="1"/>
    <n v="5"/>
    <n v="1.1000000000000001"/>
    <n v="1"/>
    <n v="1"/>
    <n v="10"/>
    <n v="0.7"/>
    <n v="1.1000000000000001"/>
  </r>
  <r>
    <s v="BU05130400"/>
    <s v="Hoef- en Veldbuurt"/>
    <x v="1"/>
    <x v="11"/>
    <n v="40"/>
    <n v="65"/>
    <n v="15"/>
    <n v="5"/>
    <n v="10"/>
    <n v="20"/>
    <n v="50"/>
    <n v="0"/>
    <n v="60"/>
    <n v="10"/>
    <n v="40"/>
    <n v="55"/>
    <n v="25"/>
    <n v="20"/>
    <n v="0"/>
    <n v="5"/>
    <n v="1.9"/>
    <n v="55"/>
    <n v="0"/>
    <n v="0"/>
    <n v="55"/>
    <n v="0"/>
    <n v="0"/>
    <n v="0"/>
    <n v="0"/>
    <n v="0"/>
    <n v="100"/>
    <n v="0"/>
    <n v="0"/>
    <n v="55"/>
    <n v="0"/>
    <n v="115"/>
    <n v="500"/>
    <n v="1950"/>
    <s v="00-40 laag tot onder midden"/>
    <n v="15"/>
    <n v="0.9"/>
    <n v="3.9"/>
    <n v="11"/>
    <n v="19"/>
    <n v="0.7"/>
    <n v="12.9"/>
    <n v="76"/>
    <n v="98"/>
    <n v="0.9"/>
    <n v="2"/>
    <n v="5"/>
    <n v="20"/>
    <n v="1.2"/>
    <n v="0"/>
    <n v="28"/>
    <n v="34"/>
    <n v="0.7"/>
    <n v="7.9"/>
    <n v="54"/>
    <n v="66.900000000000006"/>
    <n v="2.2000000000000002"/>
    <n v="5"/>
    <n v="8"/>
    <n v="26"/>
    <n v="0.9"/>
    <n v="3.6"/>
    <n v="61.1"/>
    <n v="81.599999999999994"/>
    <n v="0.4"/>
    <n v="5.6"/>
    <n v="17"/>
    <n v="27"/>
    <n v="0.7"/>
    <n v="4"/>
    <n v="16.600000000000001"/>
    <n v="25.1"/>
    <n v="3.1"/>
    <n v="2.6"/>
    <n v="1.7"/>
    <n v="1.7"/>
    <n v="1.8"/>
    <n v="2"/>
    <n v="9"/>
    <n v="52.2"/>
    <n v="1.8"/>
    <n v="2"/>
    <n v="3"/>
    <n v="6"/>
    <n v="2"/>
    <n v="2"/>
    <n v="4"/>
    <n v="13"/>
    <n v="1.8"/>
    <n v="2"/>
    <n v="4"/>
    <n v="11"/>
    <n v="0.6"/>
    <n v="15.7"/>
    <n v="1.5"/>
    <n v="0.9"/>
    <n v="1.6"/>
    <n v="0.4"/>
    <n v="4.5999999999999996"/>
    <n v="15.6"/>
    <n v="26"/>
    <n v="0.9"/>
    <n v="5"/>
    <n v="5"/>
    <n v="7"/>
    <n v="0.5"/>
    <n v="6"/>
    <n v="6"/>
    <n v="8"/>
    <n v="0.5"/>
    <n v="9"/>
    <n v="9"/>
    <n v="12"/>
    <n v="0.6"/>
    <n v="4.9000000000000004"/>
    <n v="13.2"/>
    <n v="17"/>
    <n v="1"/>
    <n v="1"/>
    <n v="1"/>
    <n v="5"/>
    <n v="1"/>
    <n v="1"/>
    <n v="1"/>
    <n v="10"/>
    <n v="0.6"/>
    <n v="1"/>
  </r>
  <r>
    <s v="BU05130400"/>
    <s v="Hoef- en Veldbuurt"/>
    <x v="1"/>
    <x v="17"/>
    <n v="45"/>
    <n v="75"/>
    <n v="20"/>
    <n v="5"/>
    <n v="20"/>
    <n v="20"/>
    <n v="55"/>
    <n v="0"/>
    <n v="60"/>
    <n v="0"/>
    <n v="40"/>
    <n v="65"/>
    <n v="35"/>
    <n v="20"/>
    <n v="10"/>
    <n v="5"/>
    <n v="1.8"/>
    <n v="65"/>
    <n v="0"/>
    <n v="0"/>
    <n v="65"/>
    <n v="0"/>
    <n v="0"/>
    <n v="0"/>
    <n v="0"/>
    <n v="0"/>
    <n v="100"/>
    <n v="0"/>
    <n v="0"/>
    <n v="65"/>
    <n v="0"/>
    <n v="118"/>
    <n v="860"/>
    <n v="1770"/>
    <s v="20-40 onder midden"/>
    <n v="15"/>
    <n v="1"/>
    <n v="0"/>
    <n v="10.5"/>
    <n v="19"/>
    <n v="0.8"/>
    <n v="3.9"/>
    <n v="75.2"/>
    <n v="98"/>
    <n v="1"/>
    <n v="2"/>
    <n v="5"/>
    <n v="20"/>
    <n v="1.4"/>
    <n v="0"/>
    <n v="27.5"/>
    <n v="33.5"/>
    <n v="0.8"/>
    <n v="2.9"/>
    <n v="54"/>
    <n v="64.5"/>
    <n v="2.4"/>
    <n v="5"/>
    <n v="7"/>
    <n v="26"/>
    <n v="1"/>
    <n v="0"/>
    <n v="57.2"/>
    <n v="75.2"/>
    <n v="0.5"/>
    <n v="3.5"/>
    <n v="17"/>
    <n v="26"/>
    <n v="0.8"/>
    <n v="1.5"/>
    <n v="15.2"/>
    <n v="24"/>
    <n v="3.2"/>
    <n v="2.8"/>
    <n v="1.9"/>
    <n v="1.9"/>
    <n v="2"/>
    <n v="2"/>
    <n v="9"/>
    <n v="52"/>
    <n v="2"/>
    <n v="2"/>
    <n v="3"/>
    <n v="6"/>
    <n v="2.2000000000000002"/>
    <n v="2"/>
    <n v="4"/>
    <n v="13"/>
    <n v="1.9"/>
    <n v="2"/>
    <n v="4"/>
    <n v="10"/>
    <n v="0.8"/>
    <n v="15.9"/>
    <n v="1.7"/>
    <n v="1.1000000000000001"/>
    <n v="1.8"/>
    <n v="0.5"/>
    <n v="4"/>
    <n v="14.5"/>
    <n v="25.5"/>
    <n v="1"/>
    <n v="4.5"/>
    <n v="5"/>
    <n v="7"/>
    <n v="0.7"/>
    <n v="6"/>
    <n v="6"/>
    <n v="8"/>
    <n v="0.7"/>
    <n v="8.5"/>
    <n v="9"/>
    <n v="12"/>
    <n v="0.8"/>
    <n v="2"/>
    <n v="12"/>
    <n v="17"/>
    <n v="1.2"/>
    <n v="1"/>
    <n v="1"/>
    <n v="5"/>
    <n v="1.2"/>
    <n v="1"/>
    <n v="1"/>
    <n v="10"/>
    <n v="0.8"/>
    <n v="1.2"/>
  </r>
  <r>
    <s v="BU05130400"/>
    <s v="Hoef- en Veldbuurt"/>
    <x v="1"/>
    <x v="24"/>
    <n v="25"/>
    <n v="25"/>
    <n v="5"/>
    <n v="5"/>
    <n v="5"/>
    <n v="20"/>
    <n v="15"/>
    <n v="0"/>
    <n v="90"/>
    <n v="0"/>
    <n v="0"/>
    <n v="25"/>
    <n v="5"/>
    <n v="10"/>
    <n v="0"/>
    <n v="5"/>
    <n v="2.2000000000000002"/>
    <n v="25"/>
    <n v="0"/>
    <n v="0"/>
    <n v="25"/>
    <n v="0"/>
    <n v="0"/>
    <n v="0"/>
    <n v="0"/>
    <n v="0"/>
    <n v="0"/>
    <n v="90"/>
    <n v="0"/>
    <n v="0"/>
    <n v="0"/>
    <n v="200"/>
    <n v="1440"/>
    <n v="3050"/>
    <s v="60-80 boven midden"/>
    <n v="0"/>
    <n v="0.6"/>
    <n v="3"/>
    <n v="8"/>
    <n v="18"/>
    <n v="0.6"/>
    <n v="11.4"/>
    <n v="25.6"/>
    <n v="95.1"/>
    <n v="0.7"/>
    <n v="2"/>
    <n v="5"/>
    <n v="19"/>
    <n v="2.4"/>
    <n v="0"/>
    <n v="2.8"/>
    <n v="33"/>
    <n v="0.7"/>
    <n v="2.8"/>
    <n v="13.5"/>
    <n v="66"/>
    <n v="3.6"/>
    <n v="5"/>
    <n v="9"/>
    <n v="26"/>
    <n v="0.7"/>
    <n v="1"/>
    <n v="10.5"/>
    <n v="82.1"/>
    <n v="0.4"/>
    <n v="1"/>
    <n v="13"/>
    <n v="22.4"/>
    <n v="1.2"/>
    <n v="0"/>
    <n v="6"/>
    <n v="22"/>
    <n v="2.8"/>
    <n v="3.5"/>
    <n v="3.1"/>
    <n v="3.1"/>
    <n v="2.2000000000000002"/>
    <n v="2"/>
    <n v="9"/>
    <n v="53"/>
    <n v="3.2"/>
    <n v="2"/>
    <n v="3"/>
    <n v="6"/>
    <n v="3.4"/>
    <n v="2"/>
    <n v="4"/>
    <n v="12.4"/>
    <n v="3.1"/>
    <n v="2"/>
    <n v="4"/>
    <n v="11"/>
    <n v="1"/>
    <n v="15.7"/>
    <n v="2.7"/>
    <n v="2.2999999999999998"/>
    <n v="2.2000000000000002"/>
    <n v="1.2"/>
    <n v="0"/>
    <n v="10"/>
    <n v="23"/>
    <n v="2"/>
    <n v="4"/>
    <n v="5"/>
    <n v="7"/>
    <n v="1.7"/>
    <n v="4"/>
    <n v="6"/>
    <n v="8"/>
    <n v="1.7"/>
    <n v="6"/>
    <n v="9"/>
    <n v="12"/>
    <n v="0.8"/>
    <n v="2"/>
    <n v="8"/>
    <n v="16"/>
    <n v="2.4"/>
    <n v="1"/>
    <n v="1"/>
    <n v="5"/>
    <n v="2.4"/>
    <n v="1"/>
    <n v="1"/>
    <n v="10"/>
    <n v="1"/>
    <n v="2.4"/>
  </r>
  <r>
    <s v="BU05130400"/>
    <s v="Hoef- en Veldbuurt"/>
    <x v="1"/>
    <x v="4"/>
    <n v="30"/>
    <n v="40"/>
    <n v="5"/>
    <n v="5"/>
    <n v="20"/>
    <n v="25"/>
    <n v="10"/>
    <n v="0"/>
    <n v="60"/>
    <n v="30"/>
    <n v="10"/>
    <n v="40"/>
    <n v="15"/>
    <n v="10"/>
    <n v="5"/>
    <n v="5"/>
    <n v="1.9"/>
    <n v="40"/>
    <n v="0"/>
    <n v="0"/>
    <n v="40"/>
    <n v="0"/>
    <n v="0"/>
    <n v="0"/>
    <n v="0"/>
    <n v="0"/>
    <n v="70"/>
    <n v="30"/>
    <n v="25"/>
    <n v="40"/>
    <n v="0"/>
    <n v="129"/>
    <n v="1210"/>
    <n v="2300"/>
    <s v="20-60 onder midden tot midden"/>
    <n v="15"/>
    <n v="0.2"/>
    <n v="3"/>
    <n v="8.8000000000000007"/>
    <n v="19"/>
    <n v="0.2"/>
    <n v="12"/>
    <n v="44.1"/>
    <n v="98"/>
    <n v="0.3"/>
    <n v="2"/>
    <n v="5"/>
    <n v="19"/>
    <n v="2.1"/>
    <n v="0"/>
    <n v="11.1"/>
    <n v="33"/>
    <n v="0.3"/>
    <n v="4"/>
    <n v="28.1"/>
    <n v="67"/>
    <n v="3.1"/>
    <n v="5"/>
    <n v="9"/>
    <n v="26"/>
    <n v="0.3"/>
    <n v="1"/>
    <n v="21"/>
    <n v="85"/>
    <n v="0.3"/>
    <n v="3.3"/>
    <n v="13.3"/>
    <n v="24.4"/>
    <n v="0.8"/>
    <n v="2"/>
    <n v="7"/>
    <n v="24.8"/>
    <n v="2.7"/>
    <n v="3.1"/>
    <n v="2.7"/>
    <n v="2.7"/>
    <n v="1.9"/>
    <n v="2"/>
    <n v="9"/>
    <n v="53.5"/>
    <n v="2.7"/>
    <n v="2"/>
    <n v="3"/>
    <n v="6"/>
    <n v="3"/>
    <n v="2"/>
    <n v="4"/>
    <n v="13"/>
    <n v="2.7"/>
    <n v="2"/>
    <n v="4"/>
    <n v="11"/>
    <n v="0.5"/>
    <n v="15.5"/>
    <n v="2.4"/>
    <n v="1.8"/>
    <n v="1.9"/>
    <n v="1"/>
    <n v="0.4"/>
    <n v="11"/>
    <n v="24.3"/>
    <n v="1.7"/>
    <n v="4"/>
    <n v="5"/>
    <n v="7"/>
    <n v="1.4"/>
    <n v="4"/>
    <n v="6"/>
    <n v="8"/>
    <n v="1.4"/>
    <n v="6"/>
    <n v="9"/>
    <n v="12"/>
    <n v="0.4"/>
    <n v="2"/>
    <n v="9.3000000000000007"/>
    <n v="17"/>
    <n v="1.9"/>
    <n v="1"/>
    <n v="1"/>
    <n v="5"/>
    <n v="1.9"/>
    <n v="1"/>
    <n v="1"/>
    <n v="10"/>
    <n v="0.5"/>
    <n v="1.9"/>
  </r>
  <r>
    <s v="BU05130303"/>
    <s v="Bloemendaalseweg"/>
    <x v="1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400"/>
    <s v="Hoef- en Veldbuurt"/>
    <x v="1"/>
    <x v="25"/>
    <n v="10"/>
    <n v="15"/>
    <n v="0"/>
    <n v="0"/>
    <n v="10"/>
    <n v="10"/>
    <n v="0"/>
    <n v="0"/>
    <n v="90"/>
    <n v="0"/>
    <n v="0"/>
    <n v="20"/>
    <n v="15"/>
    <n v="0"/>
    <n v="0"/>
    <n v="0"/>
    <n v="1.2"/>
    <n v="15"/>
    <n v="0"/>
    <n v="0"/>
    <n v="15"/>
    <n v="0"/>
    <n v="0"/>
    <n v="0"/>
    <n v="0"/>
    <n v="0"/>
    <n v="0"/>
    <n v="0"/>
    <n v="0"/>
    <n v="15"/>
    <n v="0"/>
    <n v="126"/>
    <n v="0"/>
    <n v="1650"/>
    <s v="00-40 laag tot onder midden"/>
    <n v="0"/>
    <n v="0.3"/>
    <n v="3"/>
    <n v="9"/>
    <n v="19"/>
    <n v="0.3"/>
    <n v="12"/>
    <n v="41.3"/>
    <n v="98"/>
    <n v="0.4"/>
    <n v="2"/>
    <n v="5"/>
    <n v="19"/>
    <n v="2.1"/>
    <n v="0"/>
    <n v="6"/>
    <n v="33"/>
    <n v="0.4"/>
    <n v="4"/>
    <n v="23.2"/>
    <n v="67"/>
    <n v="3.3"/>
    <n v="5"/>
    <n v="9"/>
    <n v="26"/>
    <n v="0.4"/>
    <n v="1"/>
    <n v="15.8"/>
    <n v="85"/>
    <n v="0.1"/>
    <n v="3.5"/>
    <n v="13"/>
    <n v="24.5"/>
    <n v="0.9"/>
    <n v="2"/>
    <n v="6.8"/>
    <n v="25"/>
    <n v="2.5"/>
    <n v="3.2"/>
    <n v="2.8"/>
    <n v="2.8"/>
    <n v="1.9"/>
    <n v="2"/>
    <n v="9"/>
    <n v="53"/>
    <n v="2.9"/>
    <n v="2"/>
    <n v="3"/>
    <n v="6"/>
    <n v="3.1"/>
    <n v="2"/>
    <n v="4"/>
    <n v="13"/>
    <n v="2.8"/>
    <n v="2"/>
    <n v="4"/>
    <n v="11"/>
    <n v="0.6"/>
    <n v="15.4"/>
    <n v="2.4"/>
    <n v="2"/>
    <n v="1.9"/>
    <n v="0.9"/>
    <n v="1.5"/>
    <n v="11"/>
    <n v="24.1"/>
    <n v="1.7"/>
    <n v="4"/>
    <n v="5"/>
    <n v="7"/>
    <n v="1.5"/>
    <n v="4"/>
    <n v="6"/>
    <n v="8"/>
    <n v="1.5"/>
    <n v="6"/>
    <n v="9"/>
    <n v="12"/>
    <n v="0.5"/>
    <n v="2"/>
    <n v="9"/>
    <n v="17"/>
    <n v="2.1"/>
    <n v="1"/>
    <n v="1"/>
    <n v="5"/>
    <n v="2.1"/>
    <n v="1"/>
    <n v="1"/>
    <n v="10"/>
    <n v="0.6"/>
    <n v="2.1"/>
  </r>
  <r>
    <s v="BU05130303"/>
    <s v="Bloemendaalseweg"/>
    <x v="1"/>
    <x v="13"/>
    <n v="40"/>
    <n v="15"/>
    <n v="0"/>
    <n v="0"/>
    <n v="15"/>
    <n v="25"/>
    <n v="5"/>
    <n v="0"/>
    <n v="60"/>
    <n v="10"/>
    <n v="30"/>
    <n v="10"/>
    <n v="0"/>
    <n v="5"/>
    <n v="0"/>
    <n v="0"/>
    <n v="2.2000000000000002"/>
    <n v="10"/>
    <n v="5"/>
    <n v="0"/>
    <n v="0"/>
    <n v="0"/>
    <n v="0"/>
    <n v="0"/>
    <n v="0"/>
    <n v="0"/>
    <n v="0"/>
    <n v="70"/>
    <n v="0"/>
    <n v="0"/>
    <n v="0"/>
    <n v="389"/>
    <n v="1840"/>
    <n v="4020"/>
    <s v="20-60 onder midden tot midden"/>
    <n v="30"/>
    <n v="0.8"/>
    <n v="1.6"/>
    <n v="11.8"/>
    <n v="19"/>
    <n v="0.8"/>
    <n v="2.2999999999999998"/>
    <n v="81.099999999999994"/>
    <n v="98"/>
    <n v="1.3"/>
    <n v="2"/>
    <n v="5"/>
    <n v="20"/>
    <n v="1.2"/>
    <n v="0"/>
    <n v="28"/>
    <n v="34.6"/>
    <n v="0.8"/>
    <n v="3.7"/>
    <n v="54"/>
    <n v="67.400000000000006"/>
    <n v="2"/>
    <n v="5"/>
    <n v="7.9"/>
    <n v="26"/>
    <n v="0.6"/>
    <n v="3"/>
    <n v="64.3"/>
    <n v="81"/>
    <n v="0.4"/>
    <n v="5.2"/>
    <n v="18"/>
    <n v="26.9"/>
    <n v="0.6"/>
    <n v="4.8"/>
    <n v="18"/>
    <n v="25.1"/>
    <n v="2.9"/>
    <n v="2.5"/>
    <n v="1.5"/>
    <n v="1.5"/>
    <n v="1.7"/>
    <n v="2"/>
    <n v="9.6"/>
    <n v="52"/>
    <n v="1.6"/>
    <n v="2"/>
    <n v="3"/>
    <n v="6"/>
    <n v="1.8"/>
    <n v="2"/>
    <n v="4"/>
    <n v="13"/>
    <n v="1.6"/>
    <n v="2"/>
    <n v="4"/>
    <n v="10.9"/>
    <n v="1"/>
    <n v="15.8"/>
    <n v="1.5"/>
    <n v="0.8"/>
    <n v="1.5"/>
    <n v="0.3"/>
    <n v="5"/>
    <n v="16"/>
    <n v="25.4"/>
    <n v="0.7"/>
    <n v="5"/>
    <n v="5"/>
    <n v="7"/>
    <n v="0.7"/>
    <n v="6"/>
    <n v="6"/>
    <n v="8"/>
    <n v="0.7"/>
    <n v="9"/>
    <n v="9"/>
    <n v="12"/>
    <n v="0.8"/>
    <n v="3.4"/>
    <n v="14.2"/>
    <n v="17"/>
    <n v="0.6"/>
    <n v="1"/>
    <n v="1"/>
    <n v="5"/>
    <n v="0.6"/>
    <n v="1"/>
    <n v="1"/>
    <n v="10"/>
    <n v="0.6"/>
    <n v="0.6"/>
  </r>
  <r>
    <s v="BU05130303"/>
    <s v="Bloemendaalseweg"/>
    <x v="1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3"/>
    <s v="Bloemendaalseweg"/>
    <x v="1"/>
    <x v="5"/>
    <n v="20"/>
    <n v="20"/>
    <n v="0"/>
    <n v="0"/>
    <n v="10"/>
    <n v="15"/>
    <n v="20"/>
    <n v="0"/>
    <n v="90"/>
    <n v="0"/>
    <n v="0"/>
    <n v="30"/>
    <n v="20"/>
    <n v="10"/>
    <n v="0"/>
    <n v="0"/>
    <n v="1.4"/>
    <n v="35"/>
    <n v="0"/>
    <n v="0"/>
    <n v="35"/>
    <n v="0"/>
    <n v="0"/>
    <n v="0"/>
    <n v="0"/>
    <n v="0"/>
    <n v="20"/>
    <n v="80"/>
    <n v="0"/>
    <n v="35"/>
    <n v="0"/>
    <n v="179"/>
    <n v="1070"/>
    <n v="1980"/>
    <s v="40-80 midden tot boven midden"/>
    <n v="0"/>
    <n v="0.7"/>
    <n v="3"/>
    <n v="10"/>
    <n v="19"/>
    <n v="0.5"/>
    <n v="12"/>
    <n v="69.7"/>
    <n v="98"/>
    <n v="0.7"/>
    <n v="2"/>
    <n v="5"/>
    <n v="20"/>
    <n v="1.6"/>
    <n v="0"/>
    <n v="26.1"/>
    <n v="33"/>
    <n v="0.5"/>
    <n v="5"/>
    <n v="52"/>
    <n v="67"/>
    <n v="2.6"/>
    <n v="5"/>
    <n v="8"/>
    <n v="26"/>
    <n v="0.8"/>
    <n v="1"/>
    <n v="54.1"/>
    <n v="83.6"/>
    <n v="0.7"/>
    <n v="3.5"/>
    <n v="15.2"/>
    <n v="26"/>
    <n v="1"/>
    <n v="2.1"/>
    <n v="10"/>
    <n v="26"/>
    <n v="3.1"/>
    <n v="2.6"/>
    <n v="2.1"/>
    <n v="2.1"/>
    <n v="1.9"/>
    <n v="2"/>
    <n v="9"/>
    <n v="54"/>
    <n v="2.2000000000000002"/>
    <n v="2"/>
    <n v="3"/>
    <n v="6"/>
    <n v="2.4"/>
    <n v="2"/>
    <n v="4"/>
    <n v="13"/>
    <n v="2.1"/>
    <n v="2"/>
    <n v="4"/>
    <n v="11"/>
    <n v="0.4"/>
    <n v="15.7"/>
    <n v="1.9"/>
    <n v="1.3"/>
    <n v="1.6"/>
    <n v="0.7"/>
    <n v="5"/>
    <n v="13"/>
    <n v="25.2"/>
    <n v="1.2"/>
    <n v="4"/>
    <n v="5"/>
    <n v="7"/>
    <n v="0.9"/>
    <n v="5"/>
    <n v="6"/>
    <n v="8"/>
    <n v="0.9"/>
    <n v="7"/>
    <n v="9"/>
    <n v="12"/>
    <n v="0.4"/>
    <n v="3.1"/>
    <n v="11.5"/>
    <n v="17"/>
    <n v="1.4"/>
    <n v="1"/>
    <n v="1"/>
    <n v="5"/>
    <n v="1.4"/>
    <n v="1"/>
    <n v="1"/>
    <n v="10"/>
    <n v="0.4"/>
    <n v="1.4"/>
  </r>
  <r>
    <s v="BU05130303"/>
    <s v="Bloemendaalseweg"/>
    <x v="1"/>
    <x v="25"/>
    <n v="15"/>
    <n v="10"/>
    <n v="0"/>
    <n v="10"/>
    <n v="0"/>
    <n v="15"/>
    <n v="0"/>
    <n v="0"/>
    <n v="90"/>
    <n v="0"/>
    <n v="0"/>
    <n v="5"/>
    <n v="0"/>
    <n v="0"/>
    <n v="0"/>
    <n v="5"/>
    <n v="3.7"/>
    <n v="5"/>
    <n v="0"/>
    <n v="0"/>
    <n v="0"/>
    <n v="0"/>
    <n v="0"/>
    <n v="5"/>
    <n v="0"/>
    <n v="0"/>
    <n v="0"/>
    <n v="0"/>
    <n v="0"/>
    <n v="0"/>
    <n v="0"/>
    <n v="632"/>
    <n v="1990"/>
    <n v="6360"/>
    <s v="onclassificeerbaar"/>
    <n v="0"/>
    <n v="0.5"/>
    <n v="4"/>
    <n v="7.4"/>
    <n v="23.6"/>
    <n v="0.5"/>
    <n v="13"/>
    <n v="37.6"/>
    <n v="110.4"/>
    <n v="0.7"/>
    <n v="3"/>
    <n v="5"/>
    <n v="19"/>
    <n v="2.2000000000000002"/>
    <n v="0"/>
    <n v="9.5"/>
    <n v="34.4"/>
    <n v="0.4"/>
    <n v="5"/>
    <n v="27"/>
    <n v="72.2"/>
    <n v="2.8"/>
    <n v="5"/>
    <n v="8"/>
    <n v="26"/>
    <n v="0.5"/>
    <n v="1"/>
    <n v="19.2"/>
    <n v="87.9"/>
    <n v="0.1"/>
    <n v="4"/>
    <n v="13"/>
    <n v="24.9"/>
    <n v="0.2"/>
    <n v="2"/>
    <n v="7"/>
    <n v="25.4"/>
    <n v="2.9"/>
    <n v="2.5"/>
    <n v="2.6"/>
    <n v="2.6"/>
    <n v="1.2"/>
    <n v="2"/>
    <n v="10"/>
    <n v="53.7"/>
    <n v="2.5"/>
    <n v="2"/>
    <n v="3"/>
    <n v="6"/>
    <n v="2.9"/>
    <n v="2"/>
    <n v="4"/>
    <n v="15"/>
    <n v="2.7"/>
    <n v="2"/>
    <n v="4"/>
    <n v="11"/>
    <n v="0.7"/>
    <n v="14.8"/>
    <n v="2.4"/>
    <n v="1.8"/>
    <n v="1.2"/>
    <n v="0.7"/>
    <n v="2"/>
    <n v="11"/>
    <n v="24.5"/>
    <n v="1.8"/>
    <n v="4"/>
    <n v="5.4"/>
    <n v="7"/>
    <n v="1.5"/>
    <n v="4"/>
    <n v="6.4"/>
    <n v="8"/>
    <n v="1.5"/>
    <n v="6"/>
    <n v="9.4"/>
    <n v="12"/>
    <n v="0.7"/>
    <n v="2"/>
    <n v="9.1"/>
    <n v="18.5"/>
    <n v="1.7"/>
    <n v="1"/>
    <n v="1"/>
    <n v="5"/>
    <n v="1.7"/>
    <n v="1"/>
    <n v="1"/>
    <n v="10"/>
    <n v="0.7"/>
    <n v="1.7"/>
  </r>
  <r>
    <s v="BU05130303"/>
    <s v="Bloemendaalseweg"/>
    <x v="1"/>
    <x v="17"/>
    <n v="45"/>
    <n v="75"/>
    <n v="20"/>
    <n v="5"/>
    <n v="20"/>
    <n v="20"/>
    <n v="55"/>
    <n v="0"/>
    <n v="60"/>
    <n v="0"/>
    <n v="40"/>
    <n v="65"/>
    <n v="35"/>
    <n v="20"/>
    <n v="10"/>
    <n v="5"/>
    <n v="1.8"/>
    <n v="65"/>
    <n v="0"/>
    <n v="0"/>
    <n v="65"/>
    <n v="0"/>
    <n v="0"/>
    <n v="0"/>
    <n v="0"/>
    <n v="0"/>
    <n v="100"/>
    <n v="0"/>
    <n v="0"/>
    <n v="65"/>
    <n v="0"/>
    <n v="118"/>
    <n v="860"/>
    <n v="1770"/>
    <s v="20-40 onder midden"/>
    <n v="15"/>
    <n v="1"/>
    <n v="0"/>
    <n v="10.5"/>
    <n v="19"/>
    <n v="0.8"/>
    <n v="3.9"/>
    <n v="75.2"/>
    <n v="98"/>
    <n v="1"/>
    <n v="2"/>
    <n v="5"/>
    <n v="20"/>
    <n v="1.4"/>
    <n v="0"/>
    <n v="27.5"/>
    <n v="33.5"/>
    <n v="0.8"/>
    <n v="2.9"/>
    <n v="54"/>
    <n v="64.5"/>
    <n v="2.4"/>
    <n v="5"/>
    <n v="7"/>
    <n v="26"/>
    <n v="1"/>
    <n v="0"/>
    <n v="57.2"/>
    <n v="75.2"/>
    <n v="0.5"/>
    <n v="3.5"/>
    <n v="17"/>
    <n v="26"/>
    <n v="0.8"/>
    <n v="1.5"/>
    <n v="15.2"/>
    <n v="24"/>
    <n v="3.2"/>
    <n v="2.8"/>
    <n v="1.9"/>
    <n v="1.9"/>
    <n v="2"/>
    <n v="2"/>
    <n v="9"/>
    <n v="52"/>
    <n v="2"/>
    <n v="2"/>
    <n v="3"/>
    <n v="6"/>
    <n v="2.2000000000000002"/>
    <n v="2"/>
    <n v="4"/>
    <n v="13"/>
    <n v="1.9"/>
    <n v="2"/>
    <n v="4"/>
    <n v="10"/>
    <n v="0.8"/>
    <n v="15.9"/>
    <n v="1.7"/>
    <n v="1.1000000000000001"/>
    <n v="1.8"/>
    <n v="0.5"/>
    <n v="4"/>
    <n v="14.5"/>
    <n v="25.5"/>
    <n v="1"/>
    <n v="4.5"/>
    <n v="5"/>
    <n v="7"/>
    <n v="0.7"/>
    <n v="6"/>
    <n v="6"/>
    <n v="8"/>
    <n v="0.7"/>
    <n v="8.5"/>
    <n v="9"/>
    <n v="12"/>
    <n v="0.8"/>
    <n v="2"/>
    <n v="12"/>
    <n v="17"/>
    <n v="1.2"/>
    <n v="1"/>
    <n v="1"/>
    <n v="5"/>
    <n v="1.2"/>
    <n v="1"/>
    <n v="1"/>
    <n v="10"/>
    <n v="0.8"/>
    <n v="1.2"/>
  </r>
  <r>
    <s v="BU05130303"/>
    <s v="Bloemendaalseweg"/>
    <x v="1"/>
    <x v="28"/>
    <n v="0"/>
    <n v="5"/>
    <n v="0"/>
    <n v="0"/>
    <n v="0"/>
    <n v="0"/>
    <n v="10"/>
    <n v="0"/>
    <n v="90"/>
    <n v="0"/>
    <n v="0"/>
    <n v="10"/>
    <n v="5"/>
    <n v="0"/>
    <n v="0"/>
    <n v="0"/>
    <n v="1.4"/>
    <n v="10"/>
    <n v="0"/>
    <n v="0"/>
    <n v="5"/>
    <n v="0"/>
    <n v="0"/>
    <n v="0"/>
    <n v="0"/>
    <n v="0"/>
    <n v="0"/>
    <n v="0"/>
    <n v="0"/>
    <n v="5"/>
    <n v="0"/>
    <n v="182"/>
    <n v="1390"/>
    <n v="2100"/>
    <s v="onclassificeerbaar"/>
    <n v="0"/>
    <n v="1"/>
    <n v="0.4"/>
    <n v="10"/>
    <n v="19"/>
    <n v="0.8"/>
    <n v="4.0999999999999996"/>
    <n v="75.2"/>
    <n v="98"/>
    <n v="1"/>
    <n v="2"/>
    <n v="5"/>
    <n v="20"/>
    <n v="1.4"/>
    <n v="0"/>
    <n v="28"/>
    <n v="33"/>
    <n v="0.8"/>
    <n v="2.4"/>
    <n v="54"/>
    <n v="64.900000000000006"/>
    <n v="2.4"/>
    <n v="5"/>
    <n v="7.2"/>
    <n v="26"/>
    <n v="1"/>
    <n v="0.5"/>
    <n v="57"/>
    <n v="77.2"/>
    <n v="0.5"/>
    <n v="4.2"/>
    <n v="17"/>
    <n v="26.2"/>
    <n v="0.8"/>
    <n v="2.4"/>
    <n v="15"/>
    <n v="24.5"/>
    <n v="3.1"/>
    <n v="2.7"/>
    <n v="1.9"/>
    <n v="1.9"/>
    <n v="1.9"/>
    <n v="2"/>
    <n v="9.1999999999999993"/>
    <n v="52"/>
    <n v="2"/>
    <n v="2"/>
    <n v="3"/>
    <n v="6"/>
    <n v="2.2000000000000002"/>
    <n v="2"/>
    <n v="4"/>
    <n v="13"/>
    <n v="1.9"/>
    <n v="2"/>
    <n v="4"/>
    <n v="10.199999999999999"/>
    <n v="0.7"/>
    <n v="15.8"/>
    <n v="1.7"/>
    <n v="1.1000000000000001"/>
    <n v="1.7"/>
    <n v="0.5"/>
    <n v="4"/>
    <n v="14"/>
    <n v="25.2"/>
    <n v="1.1000000000000001"/>
    <n v="4"/>
    <n v="5"/>
    <n v="7"/>
    <n v="0.8"/>
    <n v="6"/>
    <n v="6"/>
    <n v="8"/>
    <n v="0.8"/>
    <n v="8"/>
    <n v="9"/>
    <n v="12"/>
    <n v="0.7"/>
    <n v="2.4"/>
    <n v="12"/>
    <n v="17"/>
    <n v="1.1000000000000001"/>
    <n v="1"/>
    <n v="1"/>
    <n v="5"/>
    <n v="1.1000000000000001"/>
    <n v="1"/>
    <n v="1"/>
    <n v="10"/>
    <n v="0.7"/>
    <n v="1.1000000000000001"/>
  </r>
  <r>
    <s v="BU05130303"/>
    <s v="Bloemendaalseweg"/>
    <x v="1"/>
    <x v="1"/>
    <n v="25"/>
    <n v="40"/>
    <n v="0"/>
    <n v="0"/>
    <n v="0"/>
    <n v="10"/>
    <n v="55"/>
    <n v="0"/>
    <n v="90"/>
    <n v="0"/>
    <n v="10"/>
    <n v="50"/>
    <n v="35"/>
    <n v="15"/>
    <n v="0"/>
    <n v="0"/>
    <n v="1.3"/>
    <n v="50"/>
    <n v="0"/>
    <n v="0"/>
    <n v="50"/>
    <n v="0"/>
    <n v="0"/>
    <n v="0"/>
    <n v="0"/>
    <n v="0"/>
    <n v="100"/>
    <n v="0"/>
    <n v="0"/>
    <n v="50"/>
    <n v="0"/>
    <n v="115"/>
    <n v="670"/>
    <n v="1500"/>
    <s v="20-40 onder midden"/>
    <n v="5"/>
    <n v="0.7"/>
    <n v="1.3"/>
    <n v="11.1"/>
    <n v="19"/>
    <n v="0.7"/>
    <n v="6.2"/>
    <n v="81.599999999999994"/>
    <n v="98"/>
    <n v="1"/>
    <n v="2"/>
    <n v="5"/>
    <n v="20"/>
    <n v="1.1000000000000001"/>
    <n v="0"/>
    <n v="28"/>
    <n v="34"/>
    <n v="0.7"/>
    <n v="6.7"/>
    <n v="54"/>
    <n v="64.8"/>
    <n v="2.1"/>
    <n v="5"/>
    <n v="7"/>
    <n v="26"/>
    <n v="0.7"/>
    <n v="3"/>
    <n v="64.2"/>
    <n v="75.900000000000006"/>
    <n v="0.2"/>
    <n v="4"/>
    <n v="18"/>
    <n v="26"/>
    <n v="0.5"/>
    <n v="2.5"/>
    <n v="18"/>
    <n v="24"/>
    <n v="3.2"/>
    <n v="2.7"/>
    <n v="1.6"/>
    <n v="1.6"/>
    <n v="2"/>
    <n v="2"/>
    <n v="9"/>
    <n v="52"/>
    <n v="1.7"/>
    <n v="2"/>
    <n v="3"/>
    <n v="6"/>
    <n v="1.9"/>
    <n v="2"/>
    <n v="4"/>
    <n v="13"/>
    <n v="1.6"/>
    <n v="2"/>
    <n v="4"/>
    <n v="10"/>
    <n v="0.7"/>
    <n v="15.9"/>
    <n v="1.4"/>
    <n v="0.8"/>
    <n v="1.7"/>
    <n v="0.2"/>
    <n v="4"/>
    <n v="16"/>
    <n v="26"/>
    <n v="0.8"/>
    <n v="5"/>
    <n v="5"/>
    <n v="7"/>
    <n v="0.6"/>
    <n v="6"/>
    <n v="6"/>
    <n v="8"/>
    <n v="0.6"/>
    <n v="9"/>
    <n v="9"/>
    <n v="12"/>
    <n v="0.7"/>
    <n v="3"/>
    <n v="14.1"/>
    <n v="17"/>
    <n v="0.9"/>
    <n v="1"/>
    <n v="1"/>
    <n v="5"/>
    <n v="0.9"/>
    <n v="1"/>
    <n v="1"/>
    <n v="10"/>
    <n v="0.7"/>
    <n v="0.9"/>
  </r>
  <r>
    <s v="BU05130303"/>
    <s v="Bloemendaalseweg"/>
    <x v="1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2"/>
    <n v="11"/>
    <n v="19"/>
    <n v="0.8"/>
    <n v="5"/>
    <n v="76"/>
    <n v="98"/>
    <n v="1"/>
    <n v="2"/>
    <n v="5"/>
    <n v="20"/>
    <n v="1.3"/>
    <n v="0"/>
    <n v="28"/>
    <n v="34"/>
    <n v="0.9"/>
    <n v="2.7"/>
    <n v="54"/>
    <n v="68"/>
    <n v="2.2999999999999998"/>
    <n v="5"/>
    <n v="8"/>
    <n v="26"/>
    <n v="0.8"/>
    <n v="5"/>
    <n v="58"/>
    <n v="87"/>
    <n v="0.3"/>
    <n v="6"/>
    <n v="17"/>
    <n v="27"/>
    <n v="0.6"/>
    <n v="5"/>
    <n v="16"/>
    <n v="26"/>
    <n v="2.8"/>
    <n v="2.2999999999999998"/>
    <n v="1.8"/>
    <n v="1.8"/>
    <n v="1.5"/>
    <n v="2"/>
    <n v="10"/>
    <n v="52"/>
    <n v="1.8"/>
    <n v="2"/>
    <n v="3"/>
    <n v="6"/>
    <n v="2.1"/>
    <n v="2"/>
    <n v="4"/>
    <n v="13"/>
    <n v="1.8"/>
    <n v="2"/>
    <n v="4"/>
    <n v="11"/>
    <n v="0.8"/>
    <n v="15.5"/>
    <n v="1.6"/>
    <n v="1"/>
    <n v="1.3"/>
    <n v="0.3"/>
    <n v="4"/>
    <n v="15"/>
    <n v="25.7"/>
    <n v="1"/>
    <n v="5"/>
    <n v="5"/>
    <n v="7"/>
    <n v="1"/>
    <n v="6"/>
    <n v="6"/>
    <n v="8"/>
    <n v="1"/>
    <n v="9"/>
    <n v="9"/>
    <n v="12"/>
    <n v="0.7"/>
    <n v="5"/>
    <n v="13"/>
    <n v="17"/>
    <n v="0.9"/>
    <n v="1"/>
    <n v="1"/>
    <n v="5"/>
    <n v="0.9"/>
    <n v="1"/>
    <n v="1"/>
    <n v="10"/>
    <n v="0.8"/>
    <n v="0.9"/>
  </r>
  <r>
    <s v="BU05130303"/>
    <s v="Bloemendaalseweg"/>
    <x v="1"/>
    <x v="13"/>
    <n v="25"/>
    <n v="25"/>
    <n v="10"/>
    <n v="0"/>
    <n v="15"/>
    <n v="15"/>
    <n v="15"/>
    <n v="0"/>
    <n v="90"/>
    <n v="10"/>
    <n v="0"/>
    <n v="20"/>
    <n v="5"/>
    <n v="5"/>
    <n v="0"/>
    <n v="10"/>
    <n v="2.2999999999999998"/>
    <n v="20"/>
    <n v="0"/>
    <n v="0"/>
    <n v="0"/>
    <n v="20"/>
    <n v="0"/>
    <n v="0"/>
    <n v="0"/>
    <n v="0"/>
    <n v="0"/>
    <n v="100"/>
    <n v="0"/>
    <n v="0"/>
    <n v="0"/>
    <n v="224"/>
    <n v="1350"/>
    <n v="3350"/>
    <s v="60-80 boven midden"/>
    <n v="0"/>
    <n v="0.4"/>
    <n v="3"/>
    <n v="8"/>
    <n v="19.3"/>
    <n v="0.3"/>
    <n v="12"/>
    <n v="57.9"/>
    <n v="99.3"/>
    <n v="0.6"/>
    <n v="2.2999999999999998"/>
    <n v="5"/>
    <n v="19"/>
    <n v="2"/>
    <n v="0"/>
    <n v="18.7"/>
    <n v="33"/>
    <n v="0.3"/>
    <n v="5"/>
    <n v="41.3"/>
    <n v="67.3"/>
    <n v="2.9"/>
    <n v="5"/>
    <n v="8"/>
    <n v="26"/>
    <n v="0.4"/>
    <n v="1"/>
    <n v="41.3"/>
    <n v="86"/>
    <n v="0.5"/>
    <n v="2.2999999999999998"/>
    <n v="15"/>
    <n v="25"/>
    <n v="0.6"/>
    <n v="2"/>
    <n v="7"/>
    <n v="26"/>
    <n v="3.2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3"/>
    <n v="11"/>
    <n v="25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303"/>
    <s v="Bloemendaalseweg"/>
    <x v="1"/>
    <x v="1"/>
    <n v="30"/>
    <n v="35"/>
    <n v="0"/>
    <n v="0"/>
    <n v="15"/>
    <n v="20"/>
    <n v="30"/>
    <n v="0"/>
    <n v="90"/>
    <n v="10"/>
    <n v="0"/>
    <n v="45"/>
    <n v="20"/>
    <n v="20"/>
    <n v="0"/>
    <n v="0"/>
    <n v="1.5"/>
    <n v="45"/>
    <n v="0"/>
    <n v="0"/>
    <n v="45"/>
    <n v="0"/>
    <n v="0"/>
    <n v="0"/>
    <n v="0"/>
    <n v="0"/>
    <n v="20"/>
    <n v="80"/>
    <n v="0"/>
    <n v="45"/>
    <n v="0"/>
    <n v="183"/>
    <n v="1110"/>
    <n v="2130"/>
    <s v="40-80 midden tot boven midden"/>
    <n v="0"/>
    <n v="0.7"/>
    <n v="3"/>
    <n v="9.1999999999999993"/>
    <n v="19"/>
    <n v="0.5"/>
    <n v="12"/>
    <n v="67.8"/>
    <n v="98"/>
    <n v="0.7"/>
    <n v="2"/>
    <n v="5"/>
    <n v="20"/>
    <n v="1.7"/>
    <n v="0"/>
    <n v="25.5"/>
    <n v="33"/>
    <n v="0.5"/>
    <n v="5"/>
    <n v="51.6"/>
    <n v="67"/>
    <n v="2.7"/>
    <n v="5"/>
    <n v="8"/>
    <n v="25.6"/>
    <n v="0.8"/>
    <n v="1"/>
    <n v="53.5"/>
    <n v="85"/>
    <n v="0.7"/>
    <n v="3.5"/>
    <n v="15"/>
    <n v="26"/>
    <n v="1"/>
    <n v="1.3"/>
    <n v="8.6"/>
    <n v="26"/>
    <n v="3.2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4"/>
    <n v="15.7"/>
    <n v="2"/>
    <n v="1.3"/>
    <n v="1.7"/>
    <n v="0.7"/>
    <n v="5"/>
    <n v="13"/>
    <n v="25"/>
    <n v="1.2"/>
    <n v="4"/>
    <n v="5"/>
    <n v="7"/>
    <n v="1"/>
    <n v="5"/>
    <n v="6"/>
    <n v="8"/>
    <n v="1"/>
    <n v="7"/>
    <n v="9"/>
    <n v="12"/>
    <n v="0.4"/>
    <n v="2.5"/>
    <n v="11"/>
    <n v="17"/>
    <n v="1.4"/>
    <n v="1"/>
    <n v="1"/>
    <n v="5"/>
    <n v="1.4"/>
    <n v="1"/>
    <n v="1"/>
    <n v="10"/>
    <n v="0.4"/>
    <n v="1.4"/>
  </r>
  <r>
    <s v="BU05130303"/>
    <s v="Bloemendaalseweg"/>
    <x v="1"/>
    <x v="28"/>
    <n v="5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.3"/>
    <n v="8"/>
    <n v="23"/>
    <n v="0.6"/>
    <n v="13.3"/>
    <n v="64"/>
    <n v="109"/>
    <n v="0.9"/>
    <n v="3"/>
    <n v="5"/>
    <n v="20"/>
    <n v="1.9"/>
    <n v="0"/>
    <n v="24"/>
    <n v="34"/>
    <n v="0.6"/>
    <n v="5"/>
    <n v="48.3"/>
    <n v="70"/>
    <n v="2.8"/>
    <n v="5"/>
    <n v="8"/>
    <n v="26"/>
    <n v="0.6"/>
    <n v="1"/>
    <n v="49.7"/>
    <n v="88"/>
    <n v="0.2"/>
    <n v="4"/>
    <n v="15"/>
    <n v="25"/>
    <n v="0.1"/>
    <n v="2"/>
    <n v="7"/>
    <n v="26"/>
    <n v="3"/>
    <n v="2.5"/>
    <n v="2.4"/>
    <n v="2.4"/>
    <n v="1.3"/>
    <n v="2"/>
    <n v="10"/>
    <n v="52"/>
    <n v="2.2000000000000002"/>
    <n v="2"/>
    <n v="3"/>
    <n v="6"/>
    <n v="2.7"/>
    <n v="2"/>
    <n v="4"/>
    <n v="13"/>
    <n v="2.4"/>
    <n v="2"/>
    <n v="4"/>
    <n v="11"/>
    <n v="0.8"/>
    <n v="14.9"/>
    <n v="2.2000000000000002"/>
    <n v="1.5"/>
    <n v="1.3"/>
    <n v="0.5"/>
    <n v="3"/>
    <n v="12"/>
    <n v="25"/>
    <n v="1.5"/>
    <n v="4"/>
    <n v="5"/>
    <n v="7"/>
    <n v="1.2"/>
    <n v="4"/>
    <n v="6"/>
    <n v="8"/>
    <n v="1.2"/>
    <n v="6"/>
    <n v="9"/>
    <n v="12"/>
    <n v="0.8"/>
    <n v="3.7"/>
    <n v="11"/>
    <n v="17"/>
    <n v="1.4"/>
    <n v="1"/>
    <n v="1"/>
    <n v="5"/>
    <n v="1.4"/>
    <n v="1"/>
    <n v="1"/>
    <n v="10"/>
    <n v="0.8"/>
    <n v="1.4"/>
  </r>
  <r>
    <s v="BU05130303"/>
    <s v="Bloemendaalseweg"/>
    <x v="1"/>
    <x v="23"/>
    <n v="0"/>
    <n v="0"/>
    <n v="0"/>
    <n v="0"/>
    <n v="0"/>
    <n v="0"/>
    <n v="0"/>
    <n v="0"/>
    <n v="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333"/>
    <n v="1650"/>
    <n v="3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400"/>
    <s v="Hoef- en Veldbuurt"/>
    <x v="1"/>
    <x v="26"/>
    <n v="15"/>
    <n v="25"/>
    <n v="0"/>
    <n v="0"/>
    <n v="0"/>
    <n v="5"/>
    <n v="35"/>
    <n v="0"/>
    <n v="90"/>
    <n v="0"/>
    <n v="0"/>
    <n v="25"/>
    <n v="15"/>
    <n v="10"/>
    <n v="0"/>
    <n v="0"/>
    <n v="1.4"/>
    <n v="25"/>
    <n v="0"/>
    <n v="0"/>
    <n v="0"/>
    <n v="0"/>
    <n v="0"/>
    <n v="0"/>
    <n v="25"/>
    <n v="0"/>
    <n v="0"/>
    <n v="0"/>
    <n v="0"/>
    <n v="25"/>
    <n v="0"/>
    <n v="148"/>
    <n v="660"/>
    <n v="1760"/>
    <s v="20-40 onder midden"/>
    <n v="0"/>
    <n v="0"/>
    <n v="3"/>
    <n v="8"/>
    <n v="19"/>
    <n v="0"/>
    <n v="12"/>
    <n v="43.1"/>
    <n v="98.5"/>
    <n v="0.2"/>
    <n v="2"/>
    <n v="5"/>
    <n v="19"/>
    <n v="2.1"/>
    <n v="0"/>
    <n v="12.6"/>
    <n v="33"/>
    <n v="0"/>
    <n v="5"/>
    <n v="29.5"/>
    <n v="67"/>
    <n v="3.1"/>
    <n v="5"/>
    <n v="9"/>
    <n v="27"/>
    <n v="0"/>
    <n v="1"/>
    <n v="23.2"/>
    <n v="84.6"/>
    <n v="0.4"/>
    <n v="4"/>
    <n v="13"/>
    <n v="25"/>
    <n v="0.6"/>
    <n v="2"/>
    <n v="7"/>
    <n v="25"/>
    <n v="2.8"/>
    <n v="2.9"/>
    <n v="2.6"/>
    <n v="2.6"/>
    <n v="1.6"/>
    <n v="2"/>
    <n v="9"/>
    <n v="54"/>
    <n v="2.7"/>
    <n v="2"/>
    <n v="3"/>
    <n v="6"/>
    <n v="2.9"/>
    <n v="2"/>
    <n v="4"/>
    <n v="13"/>
    <n v="2.6"/>
    <n v="2"/>
    <n v="4"/>
    <n v="11"/>
    <n v="0.4"/>
    <n v="15.2"/>
    <n v="2.4"/>
    <n v="1.8"/>
    <n v="1.6"/>
    <n v="1"/>
    <n v="1"/>
    <n v="11"/>
    <n v="24"/>
    <n v="1.6"/>
    <n v="4"/>
    <n v="5"/>
    <n v="7"/>
    <n v="1.4"/>
    <n v="4"/>
    <n v="6"/>
    <n v="8"/>
    <n v="1.4"/>
    <n v="6"/>
    <n v="9"/>
    <n v="12"/>
    <n v="0.3"/>
    <n v="2"/>
    <n v="9.6"/>
    <n v="17"/>
    <n v="1.8"/>
    <n v="1"/>
    <n v="1"/>
    <n v="5"/>
    <n v="1.8"/>
    <n v="1"/>
    <n v="1"/>
    <n v="10"/>
    <n v="0.4"/>
    <n v="1.8"/>
  </r>
  <r>
    <s v="BU05130400"/>
    <s v="Hoef- en Veldbuurt"/>
    <x v="1"/>
    <x v="10"/>
    <n v="40"/>
    <n v="40"/>
    <n v="5"/>
    <n v="5"/>
    <n v="20"/>
    <n v="15"/>
    <n v="30"/>
    <n v="0"/>
    <n v="80"/>
    <n v="10"/>
    <n v="10"/>
    <n v="45"/>
    <n v="20"/>
    <n v="15"/>
    <n v="0"/>
    <n v="5"/>
    <n v="1.8"/>
    <n v="45"/>
    <n v="0"/>
    <n v="0"/>
    <n v="45"/>
    <n v="0"/>
    <n v="0"/>
    <n v="0"/>
    <n v="0"/>
    <n v="0"/>
    <n v="50"/>
    <n v="50"/>
    <n v="0"/>
    <n v="45"/>
    <n v="0"/>
    <n v="131"/>
    <n v="1420"/>
    <n v="1860"/>
    <s v="40-60 midden"/>
    <n v="5"/>
    <n v="0.3"/>
    <n v="3"/>
    <n v="7.7"/>
    <n v="19.399999999999999"/>
    <n v="0"/>
    <n v="12"/>
    <n v="55"/>
    <n v="98.5"/>
    <n v="0.4"/>
    <n v="2.1"/>
    <n v="5"/>
    <n v="19"/>
    <n v="2"/>
    <n v="0"/>
    <n v="18.899999999999999"/>
    <n v="33"/>
    <n v="0"/>
    <n v="5"/>
    <n v="41.5"/>
    <n v="67.099999999999994"/>
    <n v="3"/>
    <n v="5"/>
    <n v="8.4"/>
    <n v="26.4"/>
    <n v="0.2"/>
    <n v="1"/>
    <n v="40.799999999999997"/>
    <n v="85.1"/>
    <n v="0.5"/>
    <n v="3.1"/>
    <n v="14.3"/>
    <n v="25"/>
    <n v="0.6"/>
    <n v="2"/>
    <n v="7"/>
    <n v="25.6"/>
    <n v="3.1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7"/>
    <n v="11.1"/>
    <n v="24.6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400"/>
    <s v="Hoef- en Veldbuurt"/>
    <x v="1"/>
    <x v="10"/>
    <n v="35"/>
    <n v="45"/>
    <n v="15"/>
    <n v="10"/>
    <n v="25"/>
    <n v="20"/>
    <n v="10"/>
    <n v="0"/>
    <n v="70"/>
    <n v="10"/>
    <n v="30"/>
    <n v="45"/>
    <n v="25"/>
    <n v="10"/>
    <n v="5"/>
    <n v="5"/>
    <n v="1.8"/>
    <n v="45"/>
    <n v="0"/>
    <n v="0"/>
    <n v="45"/>
    <n v="0"/>
    <n v="0"/>
    <n v="0"/>
    <n v="0"/>
    <n v="0"/>
    <n v="100"/>
    <n v="0"/>
    <n v="0"/>
    <n v="45"/>
    <n v="0"/>
    <n v="134"/>
    <n v="1190"/>
    <n v="1930"/>
    <s v="20-60 onder midden tot midden"/>
    <n v="15"/>
    <n v="0.2"/>
    <n v="3"/>
    <n v="8.6999999999999993"/>
    <n v="19"/>
    <n v="0.2"/>
    <n v="12"/>
    <n v="41.4"/>
    <n v="97.6"/>
    <n v="0.3"/>
    <n v="2"/>
    <n v="5"/>
    <n v="19"/>
    <n v="2.2000000000000002"/>
    <n v="0"/>
    <n v="8.9"/>
    <n v="33"/>
    <n v="0.2"/>
    <n v="4"/>
    <n v="26.3"/>
    <n v="67"/>
    <n v="3.2"/>
    <n v="5"/>
    <n v="9"/>
    <n v="26"/>
    <n v="0.2"/>
    <n v="1"/>
    <n v="18.8"/>
    <n v="85"/>
    <n v="0.3"/>
    <n v="3"/>
    <n v="13"/>
    <n v="24.2"/>
    <n v="0.8"/>
    <n v="2"/>
    <n v="7"/>
    <n v="24.4"/>
    <n v="2.7"/>
    <n v="3"/>
    <n v="2.7"/>
    <n v="2.7"/>
    <n v="1.8"/>
    <n v="2"/>
    <n v="9"/>
    <n v="54"/>
    <n v="2.8"/>
    <n v="2"/>
    <n v="3"/>
    <n v="6"/>
    <n v="3"/>
    <n v="2"/>
    <n v="4"/>
    <n v="13"/>
    <n v="2.7"/>
    <n v="2"/>
    <n v="4"/>
    <n v="11"/>
    <n v="0.6"/>
    <n v="15.4"/>
    <n v="2.5"/>
    <n v="1.9"/>
    <n v="1.8"/>
    <n v="1.1000000000000001"/>
    <n v="0"/>
    <n v="10.7"/>
    <n v="24"/>
    <n v="1.7"/>
    <n v="4"/>
    <n v="5"/>
    <n v="7"/>
    <n v="1.5"/>
    <n v="4"/>
    <n v="6"/>
    <n v="8"/>
    <n v="1.5"/>
    <n v="6"/>
    <n v="9"/>
    <n v="12"/>
    <n v="0.4"/>
    <n v="2"/>
    <n v="9"/>
    <n v="17"/>
    <n v="2"/>
    <n v="1"/>
    <n v="1"/>
    <n v="5"/>
    <n v="2"/>
    <n v="1"/>
    <n v="1"/>
    <n v="10"/>
    <n v="0.6"/>
    <n v="2"/>
  </r>
  <r>
    <s v="BU05130400"/>
    <s v="Hoef- en Veldbuurt"/>
    <x v="1"/>
    <x v="12"/>
    <n v="35"/>
    <n v="45"/>
    <n v="20"/>
    <n v="10"/>
    <n v="25"/>
    <n v="25"/>
    <n v="10"/>
    <n v="0"/>
    <n v="60"/>
    <n v="10"/>
    <n v="30"/>
    <n v="40"/>
    <n v="25"/>
    <n v="5"/>
    <n v="5"/>
    <n v="10"/>
    <n v="2"/>
    <n v="40"/>
    <n v="0"/>
    <n v="0"/>
    <n v="40"/>
    <n v="0"/>
    <n v="0"/>
    <n v="0"/>
    <n v="0"/>
    <n v="0"/>
    <n v="100"/>
    <n v="0"/>
    <n v="0"/>
    <n v="40"/>
    <n v="0"/>
    <n v="129"/>
    <n v="1510"/>
    <n v="1880"/>
    <s v="00-40 laag tot onder midden"/>
    <n v="25"/>
    <n v="0.2"/>
    <n v="3"/>
    <n v="8"/>
    <n v="19"/>
    <n v="0.1"/>
    <n v="12"/>
    <n v="42.4"/>
    <n v="98"/>
    <n v="0.2"/>
    <n v="2"/>
    <n v="5"/>
    <n v="19"/>
    <n v="2.1"/>
    <n v="0"/>
    <n v="11.5"/>
    <n v="33"/>
    <n v="0.2"/>
    <n v="4.0999999999999996"/>
    <n v="29.5"/>
    <n v="67"/>
    <n v="3.1"/>
    <n v="5"/>
    <n v="9"/>
    <n v="26"/>
    <n v="0.2"/>
    <n v="1"/>
    <n v="20.8"/>
    <n v="85"/>
    <n v="0.3"/>
    <n v="3.8"/>
    <n v="13"/>
    <n v="24.8"/>
    <n v="0.7"/>
    <n v="2"/>
    <n v="7"/>
    <n v="25"/>
    <n v="2.7"/>
    <n v="3"/>
    <n v="2.6"/>
    <n v="2.6"/>
    <n v="1.7"/>
    <n v="2"/>
    <n v="9"/>
    <n v="54"/>
    <n v="2.7"/>
    <n v="2"/>
    <n v="3"/>
    <n v="6"/>
    <n v="2.9"/>
    <n v="2"/>
    <n v="4"/>
    <n v="13"/>
    <n v="2.6"/>
    <n v="2"/>
    <n v="4"/>
    <n v="11"/>
    <n v="0.5"/>
    <n v="15.3"/>
    <n v="2.4"/>
    <n v="1.8"/>
    <n v="1.7"/>
    <n v="1"/>
    <n v="0.8"/>
    <n v="11"/>
    <n v="24"/>
    <n v="1.7"/>
    <n v="4"/>
    <n v="5"/>
    <n v="7"/>
    <n v="1.4"/>
    <n v="4"/>
    <n v="6"/>
    <n v="8"/>
    <n v="1.4"/>
    <n v="6"/>
    <n v="9"/>
    <n v="12"/>
    <n v="0.3"/>
    <n v="2"/>
    <n v="9.1"/>
    <n v="17"/>
    <n v="1.9"/>
    <n v="1"/>
    <n v="1"/>
    <n v="5"/>
    <n v="1.9"/>
    <n v="1"/>
    <n v="1"/>
    <n v="10"/>
    <n v="0.5"/>
    <n v="1.9"/>
  </r>
  <r>
    <s v="BU05130400"/>
    <s v="Hoef- en Veldbuurt"/>
    <x v="1"/>
    <x v="3"/>
    <n v="40"/>
    <n v="55"/>
    <n v="10"/>
    <n v="5"/>
    <n v="30"/>
    <n v="25"/>
    <n v="25"/>
    <n v="0"/>
    <n v="70"/>
    <n v="10"/>
    <n v="10"/>
    <n v="65"/>
    <n v="45"/>
    <n v="10"/>
    <n v="0"/>
    <n v="0"/>
    <n v="1.4"/>
    <n v="70"/>
    <n v="0"/>
    <n v="0"/>
    <n v="70"/>
    <n v="0"/>
    <n v="0"/>
    <n v="0"/>
    <n v="0"/>
    <n v="0"/>
    <n v="100"/>
    <n v="0"/>
    <n v="0"/>
    <n v="70"/>
    <n v="0"/>
    <n v="131"/>
    <n v="980"/>
    <n v="1670"/>
    <s v="00-40 laag tot onder midden"/>
    <n v="25"/>
    <n v="0.4"/>
    <n v="3"/>
    <n v="8.3000000000000007"/>
    <n v="19"/>
    <n v="0.4"/>
    <n v="12"/>
    <n v="34.5"/>
    <n v="96.8"/>
    <n v="0.5"/>
    <n v="2.1"/>
    <n v="5"/>
    <n v="19"/>
    <n v="2.2999999999999998"/>
    <n v="0"/>
    <n v="5.7"/>
    <n v="33.1"/>
    <n v="0.5"/>
    <n v="4"/>
    <n v="19.2"/>
    <n v="67.2"/>
    <n v="3.4"/>
    <n v="5"/>
    <n v="9"/>
    <n v="26.2"/>
    <n v="0.5"/>
    <n v="1"/>
    <n v="14.6"/>
    <n v="84.5"/>
    <n v="0.3"/>
    <n v="2.1"/>
    <n v="13"/>
    <n v="23.9"/>
    <n v="1"/>
    <n v="1.4"/>
    <n v="6.2"/>
    <n v="23.5"/>
    <n v="2.7"/>
    <n v="3.2"/>
    <n v="2.9"/>
    <n v="2.9"/>
    <n v="2"/>
    <n v="2"/>
    <n v="9.1"/>
    <n v="53"/>
    <n v="3"/>
    <n v="2"/>
    <n v="3"/>
    <n v="6"/>
    <n v="3.2"/>
    <n v="2"/>
    <n v="4"/>
    <n v="13"/>
    <n v="2.9"/>
    <n v="2"/>
    <n v="4"/>
    <n v="11"/>
    <n v="0.8"/>
    <n v="15.4"/>
    <n v="2.6"/>
    <n v="2.1"/>
    <n v="2"/>
    <n v="1.1000000000000001"/>
    <n v="0"/>
    <n v="10.1"/>
    <n v="23.9"/>
    <n v="1.8"/>
    <n v="4"/>
    <n v="5"/>
    <n v="7"/>
    <n v="1.6"/>
    <n v="4"/>
    <n v="6"/>
    <n v="8"/>
    <n v="1.6"/>
    <n v="6"/>
    <n v="9"/>
    <n v="12"/>
    <n v="0.6"/>
    <n v="2"/>
    <n v="8.5"/>
    <n v="17"/>
    <n v="2.2000000000000002"/>
    <n v="1"/>
    <n v="1"/>
    <n v="5"/>
    <n v="2.2000000000000002"/>
    <n v="1"/>
    <n v="1"/>
    <n v="10"/>
    <n v="0.8"/>
    <n v="2.2000000000000002"/>
  </r>
  <r>
    <s v="BU05130400"/>
    <s v="Hoef- en Veldbuurt"/>
    <x v="1"/>
    <x v="14"/>
    <n v="20"/>
    <n v="15"/>
    <n v="0"/>
    <n v="5"/>
    <n v="5"/>
    <n v="15"/>
    <n v="5"/>
    <n v="0"/>
    <n v="100"/>
    <n v="0"/>
    <n v="0"/>
    <n v="15"/>
    <n v="0"/>
    <n v="10"/>
    <n v="0"/>
    <n v="0"/>
    <n v="2.2999999999999998"/>
    <n v="15"/>
    <n v="0"/>
    <n v="0"/>
    <n v="15"/>
    <n v="0"/>
    <n v="0"/>
    <n v="0"/>
    <n v="0"/>
    <n v="0"/>
    <n v="0"/>
    <n v="90"/>
    <n v="0"/>
    <n v="0"/>
    <n v="0"/>
    <n v="197"/>
    <n v="1290"/>
    <n v="3920"/>
    <s v="60-100 boven midden-hoog"/>
    <n v="0"/>
    <n v="0.6"/>
    <n v="3"/>
    <n v="8"/>
    <n v="19"/>
    <n v="0.5"/>
    <n v="12"/>
    <n v="29.5"/>
    <n v="95.2"/>
    <n v="0.6"/>
    <n v="2"/>
    <n v="5"/>
    <n v="19"/>
    <n v="2.4"/>
    <n v="0"/>
    <n v="5"/>
    <n v="33"/>
    <n v="0.6"/>
    <n v="4"/>
    <n v="16.399999999999999"/>
    <n v="67"/>
    <n v="3.5"/>
    <n v="5"/>
    <n v="9"/>
    <n v="26"/>
    <n v="0.6"/>
    <n v="1"/>
    <n v="13.2"/>
    <n v="84"/>
    <n v="0.3"/>
    <n v="1.1000000000000001"/>
    <n v="13"/>
    <n v="23.2"/>
    <n v="1.1000000000000001"/>
    <n v="0"/>
    <n v="6"/>
    <n v="22.2"/>
    <n v="2.8"/>
    <n v="3.4"/>
    <n v="3"/>
    <n v="3"/>
    <n v="2.1"/>
    <n v="2"/>
    <n v="9"/>
    <n v="53"/>
    <n v="3.1"/>
    <n v="2"/>
    <n v="3"/>
    <n v="6"/>
    <n v="3.3"/>
    <n v="2"/>
    <n v="4"/>
    <n v="13"/>
    <n v="3.1"/>
    <n v="2"/>
    <n v="4"/>
    <n v="11"/>
    <n v="0.9"/>
    <n v="15.6"/>
    <n v="2.6"/>
    <n v="2.2000000000000002"/>
    <n v="2.1"/>
    <n v="1.2"/>
    <n v="0"/>
    <n v="10"/>
    <n v="23.2"/>
    <n v="1.9"/>
    <n v="4"/>
    <n v="5"/>
    <n v="7"/>
    <n v="1.7"/>
    <n v="4"/>
    <n v="6"/>
    <n v="8"/>
    <n v="1.7"/>
    <n v="6"/>
    <n v="9"/>
    <n v="12"/>
    <n v="0.7"/>
    <n v="2"/>
    <n v="8"/>
    <n v="17"/>
    <n v="2.2999999999999998"/>
    <n v="1"/>
    <n v="1"/>
    <n v="5"/>
    <n v="2.2999999999999998"/>
    <n v="1"/>
    <n v="1"/>
    <n v="10"/>
    <n v="0.9"/>
    <n v="2.2999999999999998"/>
  </r>
  <r>
    <s v="BU05130400"/>
    <s v="Hoef- en Veldbuurt"/>
    <x v="1"/>
    <x v="16"/>
    <n v="55"/>
    <n v="65"/>
    <n v="25"/>
    <n v="10"/>
    <n v="20"/>
    <n v="30"/>
    <n v="35"/>
    <n v="0"/>
    <n v="90"/>
    <n v="0"/>
    <n v="0"/>
    <n v="45"/>
    <n v="5"/>
    <n v="20"/>
    <n v="0"/>
    <n v="20"/>
    <n v="2.7"/>
    <n v="45"/>
    <n v="0"/>
    <n v="0"/>
    <n v="0"/>
    <n v="45"/>
    <n v="0"/>
    <n v="0"/>
    <n v="0"/>
    <n v="0"/>
    <n v="0"/>
    <n v="100"/>
    <n v="0"/>
    <n v="0"/>
    <n v="0"/>
    <n v="222"/>
    <n v="1320"/>
    <n v="2960"/>
    <s v="60-80 boven midden"/>
    <n v="0"/>
    <n v="0.4"/>
    <n v="3"/>
    <n v="8"/>
    <n v="19.899999999999999"/>
    <n v="0.2"/>
    <n v="12"/>
    <n v="61"/>
    <n v="100.9"/>
    <n v="0.6"/>
    <n v="2.9"/>
    <n v="5"/>
    <n v="19.100000000000001"/>
    <n v="1.9"/>
    <n v="0"/>
    <n v="22"/>
    <n v="33.299999999999997"/>
    <n v="0.2"/>
    <n v="5"/>
    <n v="47.4"/>
    <n v="69.3"/>
    <n v="2.9"/>
    <n v="5"/>
    <n v="8"/>
    <n v="26"/>
    <n v="0.3"/>
    <n v="1"/>
    <n v="46.4"/>
    <n v="86.8"/>
    <n v="0.5"/>
    <n v="4"/>
    <n v="15"/>
    <n v="25"/>
    <n v="0.5"/>
    <n v="2"/>
    <n v="7"/>
    <n v="26"/>
    <n v="3.1"/>
    <n v="2.8"/>
    <n v="2.4"/>
    <n v="2.4"/>
    <n v="1.5"/>
    <n v="2"/>
    <n v="9.6"/>
    <n v="54"/>
    <n v="2.5"/>
    <n v="2"/>
    <n v="3"/>
    <n v="6"/>
    <n v="2.7"/>
    <n v="2"/>
    <n v="4"/>
    <n v="13"/>
    <n v="2.4"/>
    <n v="2"/>
    <n v="4"/>
    <n v="11"/>
    <n v="0.3"/>
    <n v="15.1"/>
    <n v="2.2000000000000002"/>
    <n v="1.6"/>
    <n v="1.5"/>
    <n v="0.9"/>
    <n v="2"/>
    <n v="11.5"/>
    <n v="25"/>
    <n v="1.5"/>
    <n v="4"/>
    <n v="5"/>
    <n v="7"/>
    <n v="1.2"/>
    <n v="4"/>
    <n v="6"/>
    <n v="8"/>
    <n v="1.2"/>
    <n v="6"/>
    <n v="9"/>
    <n v="12"/>
    <n v="0.3"/>
    <n v="2"/>
    <n v="10.3"/>
    <n v="17"/>
    <n v="1.7"/>
    <n v="1"/>
    <n v="1"/>
    <n v="5"/>
    <n v="1.7"/>
    <n v="1"/>
    <n v="1"/>
    <n v="10"/>
    <n v="0.3"/>
    <n v="1.7"/>
  </r>
  <r>
    <s v="BU05130400"/>
    <s v="Hoef- en Veldbuurt"/>
    <x v="1"/>
    <x v="9"/>
    <n v="35"/>
    <n v="45"/>
    <n v="15"/>
    <n v="5"/>
    <n v="25"/>
    <n v="20"/>
    <n v="10"/>
    <n v="0"/>
    <n v="50"/>
    <n v="10"/>
    <n v="40"/>
    <n v="40"/>
    <n v="20"/>
    <n v="10"/>
    <n v="5"/>
    <n v="5"/>
    <n v="2"/>
    <n v="40"/>
    <n v="0"/>
    <n v="0"/>
    <n v="40"/>
    <n v="0"/>
    <n v="0"/>
    <n v="0"/>
    <n v="0"/>
    <n v="0"/>
    <n v="100"/>
    <n v="0"/>
    <n v="0"/>
    <n v="40"/>
    <n v="0"/>
    <n v="130"/>
    <n v="1000"/>
    <n v="1870"/>
    <s v="20-40 onder midden"/>
    <n v="15"/>
    <n v="0.4"/>
    <n v="3"/>
    <n v="8.6"/>
    <n v="19"/>
    <n v="0.4"/>
    <n v="12"/>
    <n v="37.799999999999997"/>
    <n v="97"/>
    <n v="0.4"/>
    <n v="2"/>
    <n v="5"/>
    <n v="19"/>
    <n v="2.2000000000000002"/>
    <n v="0"/>
    <n v="6"/>
    <n v="33"/>
    <n v="0.4"/>
    <n v="4"/>
    <n v="21.3"/>
    <n v="67"/>
    <n v="3.4"/>
    <n v="5"/>
    <n v="9"/>
    <n v="26.4"/>
    <n v="0.4"/>
    <n v="1"/>
    <n v="14.8"/>
    <n v="85"/>
    <n v="0.2"/>
    <n v="2.4"/>
    <n v="13"/>
    <n v="24.3"/>
    <n v="0.9"/>
    <n v="2"/>
    <n v="6.6"/>
    <n v="24.2"/>
    <n v="2.7"/>
    <n v="3.2"/>
    <n v="2.9"/>
    <n v="2.9"/>
    <n v="2"/>
    <n v="2"/>
    <n v="9"/>
    <n v="53"/>
    <n v="2.9"/>
    <n v="2"/>
    <n v="3"/>
    <n v="6"/>
    <n v="3.2"/>
    <n v="2"/>
    <n v="4"/>
    <n v="13"/>
    <n v="2.9"/>
    <n v="2"/>
    <n v="4"/>
    <n v="11"/>
    <n v="0.7"/>
    <n v="15.3"/>
    <n v="2.5"/>
    <n v="2"/>
    <n v="2"/>
    <n v="1.1000000000000001"/>
    <n v="0.3"/>
    <n v="10.4"/>
    <n v="24"/>
    <n v="1.8"/>
    <n v="4"/>
    <n v="5"/>
    <n v="7"/>
    <n v="1.6"/>
    <n v="4"/>
    <n v="6"/>
    <n v="8"/>
    <n v="1.6"/>
    <n v="6"/>
    <n v="9"/>
    <n v="12"/>
    <n v="0.6"/>
    <n v="2"/>
    <n v="8.6"/>
    <n v="17"/>
    <n v="2.1"/>
    <n v="1"/>
    <n v="1"/>
    <n v="5"/>
    <n v="2.1"/>
    <n v="1"/>
    <n v="1"/>
    <n v="10"/>
    <n v="0.7"/>
    <n v="2.1"/>
  </r>
  <r>
    <s v="BU05130400"/>
    <s v="Hoef- en Veldbuurt"/>
    <x v="1"/>
    <x v="25"/>
    <n v="15"/>
    <n v="10"/>
    <n v="0"/>
    <n v="0"/>
    <n v="0"/>
    <n v="10"/>
    <n v="15"/>
    <n v="0"/>
    <n v="90"/>
    <n v="0"/>
    <n v="0"/>
    <n v="10"/>
    <n v="0"/>
    <n v="5"/>
    <n v="0"/>
    <n v="0"/>
    <n v="2.1"/>
    <n v="10"/>
    <n v="0"/>
    <n v="0"/>
    <n v="0"/>
    <n v="0"/>
    <n v="10"/>
    <n v="0"/>
    <n v="0"/>
    <n v="0"/>
    <n v="0"/>
    <n v="80"/>
    <n v="0"/>
    <n v="0"/>
    <n v="0"/>
    <n v="241"/>
    <n v="1200"/>
    <n v="3160"/>
    <s v="onclassificeerbaar"/>
    <n v="5"/>
    <n v="0.3"/>
    <n v="3"/>
    <n v="7"/>
    <n v="19"/>
    <n v="0.3"/>
    <n v="12"/>
    <n v="37.5"/>
    <n v="98"/>
    <n v="0.3"/>
    <n v="2"/>
    <n v="5"/>
    <n v="19"/>
    <n v="2.1"/>
    <n v="0"/>
    <n v="9.1"/>
    <n v="33"/>
    <n v="0.3"/>
    <n v="5"/>
    <n v="25.8"/>
    <n v="67"/>
    <n v="3.1"/>
    <n v="5"/>
    <n v="8.1"/>
    <n v="26.4"/>
    <n v="0.3"/>
    <n v="1"/>
    <n v="20.100000000000001"/>
    <n v="84"/>
    <n v="0.5"/>
    <n v="2.9"/>
    <n v="13"/>
    <n v="24.6"/>
    <n v="0.7"/>
    <n v="2"/>
    <n v="7"/>
    <n v="24.4"/>
    <n v="3"/>
    <n v="2.9"/>
    <n v="2.6"/>
    <n v="2.6"/>
    <n v="1.7"/>
    <n v="2"/>
    <n v="9"/>
    <n v="54"/>
    <n v="2.7"/>
    <n v="2"/>
    <n v="3"/>
    <n v="6"/>
    <n v="2.9"/>
    <n v="2"/>
    <n v="4"/>
    <n v="13"/>
    <n v="2.7"/>
    <n v="2"/>
    <n v="4"/>
    <n v="11"/>
    <n v="0.6"/>
    <n v="15.3"/>
    <n v="2.4"/>
    <n v="1.8"/>
    <n v="1.7"/>
    <n v="1.1000000000000001"/>
    <n v="0"/>
    <n v="11"/>
    <n v="24"/>
    <n v="1.7"/>
    <n v="4"/>
    <n v="5"/>
    <n v="7"/>
    <n v="1.4"/>
    <n v="4"/>
    <n v="6"/>
    <n v="8"/>
    <n v="1.4"/>
    <n v="6"/>
    <n v="9"/>
    <n v="12"/>
    <n v="0.5"/>
    <n v="2"/>
    <n v="9.1"/>
    <n v="17"/>
    <n v="1.9"/>
    <n v="1"/>
    <n v="1"/>
    <n v="5"/>
    <n v="1.9"/>
    <n v="1"/>
    <n v="1"/>
    <n v="10"/>
    <n v="0.6"/>
    <n v="1.9"/>
  </r>
  <r>
    <s v="BU05130400"/>
    <s v="Hoef- en Veldbuurt"/>
    <x v="1"/>
    <x v="5"/>
    <n v="25"/>
    <n v="20"/>
    <n v="10"/>
    <n v="0"/>
    <n v="15"/>
    <n v="10"/>
    <n v="10"/>
    <n v="0"/>
    <n v="90"/>
    <n v="0"/>
    <n v="0"/>
    <n v="20"/>
    <n v="10"/>
    <n v="5"/>
    <n v="0"/>
    <n v="0"/>
    <n v="2"/>
    <n v="25"/>
    <n v="0"/>
    <n v="0"/>
    <n v="10"/>
    <n v="10"/>
    <n v="0"/>
    <n v="0"/>
    <n v="0"/>
    <n v="0"/>
    <n v="40"/>
    <n v="60"/>
    <n v="0"/>
    <n v="15"/>
    <n v="0"/>
    <n v="166"/>
    <n v="1440"/>
    <n v="2300"/>
    <s v="40-80 midden tot boven midden"/>
    <n v="0"/>
    <n v="0.3"/>
    <n v="3.3"/>
    <n v="7.8"/>
    <n v="20.399999999999999"/>
    <n v="0.2"/>
    <n v="12.3"/>
    <n v="51.2"/>
    <n v="103.2"/>
    <n v="0.5"/>
    <n v="3"/>
    <n v="5"/>
    <n v="19"/>
    <n v="2"/>
    <n v="0"/>
    <n v="16.899999999999999"/>
    <n v="33.6"/>
    <n v="0.2"/>
    <n v="5"/>
    <n v="37.9"/>
    <n v="69.3"/>
    <n v="3"/>
    <n v="5"/>
    <n v="8.4"/>
    <n v="26.4"/>
    <n v="0.2"/>
    <n v="1"/>
    <n v="35.700000000000003"/>
    <n v="86.7"/>
    <n v="0.4"/>
    <n v="3.8"/>
    <n v="14.3"/>
    <n v="25"/>
    <n v="0.5"/>
    <n v="2"/>
    <n v="7"/>
    <n v="25.5"/>
    <n v="3.1"/>
    <n v="2.7"/>
    <n v="2.5"/>
    <n v="2.5"/>
    <n v="1.5"/>
    <n v="2"/>
    <n v="9.6"/>
    <n v="54"/>
    <n v="2.6"/>
    <n v="2"/>
    <n v="3"/>
    <n v="6"/>
    <n v="2.8"/>
    <n v="2"/>
    <n v="4"/>
    <n v="13"/>
    <n v="2.5"/>
    <n v="2"/>
    <n v="4"/>
    <n v="11"/>
    <n v="0.4"/>
    <n v="15.1"/>
    <n v="2.2999999999999998"/>
    <n v="1.7"/>
    <n v="1.5"/>
    <n v="0.9"/>
    <n v="1.5"/>
    <n v="11"/>
    <n v="24.5"/>
    <n v="1.6"/>
    <n v="4"/>
    <n v="5"/>
    <n v="7"/>
    <n v="1.3"/>
    <n v="4"/>
    <n v="6"/>
    <n v="8"/>
    <n v="1.3"/>
    <n v="6"/>
    <n v="9"/>
    <n v="12"/>
    <n v="0.4"/>
    <n v="2"/>
    <n v="10"/>
    <n v="17"/>
    <n v="1.8"/>
    <n v="1"/>
    <n v="1"/>
    <n v="5"/>
    <n v="1.8"/>
    <n v="1"/>
    <n v="1"/>
    <n v="10"/>
    <n v="0.4"/>
    <n v="1.8"/>
  </r>
  <r>
    <s v="BU05130400"/>
    <s v="Hoef- en Veldbuurt"/>
    <x v="1"/>
    <x v="24"/>
    <n v="25"/>
    <n v="25"/>
    <n v="0"/>
    <n v="0"/>
    <n v="20"/>
    <n v="15"/>
    <n v="10"/>
    <n v="0"/>
    <n v="70"/>
    <n v="0"/>
    <n v="30"/>
    <n v="40"/>
    <n v="30"/>
    <n v="5"/>
    <n v="0"/>
    <n v="0"/>
    <n v="1.4"/>
    <n v="35"/>
    <n v="0"/>
    <n v="0"/>
    <n v="35"/>
    <n v="0"/>
    <n v="0"/>
    <n v="0"/>
    <n v="0"/>
    <n v="0"/>
    <n v="90"/>
    <n v="10"/>
    <n v="0"/>
    <n v="30"/>
    <n v="0"/>
    <n v="135"/>
    <n v="970"/>
    <n v="1880"/>
    <s v="20-40 onder midden"/>
    <n v="15"/>
    <n v="0.3"/>
    <n v="3"/>
    <n v="8.1999999999999993"/>
    <n v="18.8"/>
    <n v="0.4"/>
    <n v="12"/>
    <n v="35.4"/>
    <n v="96.5"/>
    <n v="0.4"/>
    <n v="2"/>
    <n v="5"/>
    <n v="19"/>
    <n v="2.2999999999999998"/>
    <n v="0"/>
    <n v="5.9"/>
    <n v="33"/>
    <n v="0.4"/>
    <n v="4"/>
    <n v="21.2"/>
    <n v="66.400000000000006"/>
    <n v="3.3"/>
    <n v="5"/>
    <n v="9"/>
    <n v="26"/>
    <n v="0.4"/>
    <n v="1"/>
    <n v="14.8"/>
    <n v="84.5"/>
    <n v="0.3"/>
    <n v="2.2999999999999998"/>
    <n v="13"/>
    <n v="23.5"/>
    <n v="0.9"/>
    <n v="1.5"/>
    <n v="6.8"/>
    <n v="23.5"/>
    <n v="2.8"/>
    <n v="3.2"/>
    <n v="2.8"/>
    <n v="2.8"/>
    <n v="1.9"/>
    <n v="2"/>
    <n v="9"/>
    <n v="53.5"/>
    <n v="2.9"/>
    <n v="2"/>
    <n v="3"/>
    <n v="6"/>
    <n v="3.1"/>
    <n v="2"/>
    <n v="4"/>
    <n v="13"/>
    <n v="2.9"/>
    <n v="2"/>
    <n v="4"/>
    <n v="11"/>
    <n v="0.7"/>
    <n v="15.4"/>
    <n v="2.6"/>
    <n v="2"/>
    <n v="1.9"/>
    <n v="1.1000000000000001"/>
    <n v="0"/>
    <n v="10.3"/>
    <n v="23.8"/>
    <n v="1.8"/>
    <n v="4"/>
    <n v="5"/>
    <n v="7"/>
    <n v="1.6"/>
    <n v="4"/>
    <n v="6"/>
    <n v="8"/>
    <n v="1.6"/>
    <n v="6"/>
    <n v="9"/>
    <n v="12"/>
    <n v="0.6"/>
    <n v="2"/>
    <n v="8.8000000000000007"/>
    <n v="16.8"/>
    <n v="2.1"/>
    <n v="1"/>
    <n v="1"/>
    <n v="5"/>
    <n v="2.1"/>
    <n v="1"/>
    <n v="1"/>
    <n v="10"/>
    <n v="0.7"/>
    <n v="2.1"/>
  </r>
  <r>
    <s v="BU05130400"/>
    <s v="Hoef- en Veldbuurt"/>
    <x v="1"/>
    <x v="11"/>
    <n v="50"/>
    <n v="60"/>
    <n v="20"/>
    <n v="15"/>
    <n v="20"/>
    <n v="35"/>
    <n v="20"/>
    <n v="0"/>
    <n v="60"/>
    <n v="10"/>
    <n v="30"/>
    <n v="45"/>
    <n v="15"/>
    <n v="15"/>
    <n v="10"/>
    <n v="10"/>
    <n v="2.2999999999999998"/>
    <n v="50"/>
    <n v="0"/>
    <n v="0"/>
    <n v="50"/>
    <n v="0"/>
    <n v="0"/>
    <n v="0"/>
    <n v="0"/>
    <n v="0"/>
    <n v="90"/>
    <n v="10"/>
    <n v="40"/>
    <n v="25"/>
    <n v="0"/>
    <n v="147"/>
    <n v="1010"/>
    <n v="2250"/>
    <s v="20-40 onder midden"/>
    <n v="25"/>
    <n v="0.2"/>
    <n v="3"/>
    <n v="7.6"/>
    <n v="18.899999999999999"/>
    <n v="0.3"/>
    <n v="12"/>
    <n v="37"/>
    <n v="97.7"/>
    <n v="0.3"/>
    <n v="2"/>
    <n v="5"/>
    <n v="19"/>
    <n v="2.2000000000000002"/>
    <n v="0"/>
    <n v="8.6"/>
    <n v="33"/>
    <n v="0.3"/>
    <n v="4.4000000000000004"/>
    <n v="23.9"/>
    <n v="66.900000000000006"/>
    <n v="3.2"/>
    <n v="5"/>
    <n v="8.6"/>
    <n v="26.4"/>
    <n v="0.3"/>
    <n v="1"/>
    <n v="18.8"/>
    <n v="84.4"/>
    <n v="0.4"/>
    <n v="2.8"/>
    <n v="13"/>
    <n v="24.3"/>
    <n v="0.7"/>
    <n v="1.8"/>
    <n v="6.9"/>
    <n v="24.2"/>
    <n v="2.9"/>
    <n v="3"/>
    <n v="2.7"/>
    <n v="2.7"/>
    <n v="1.8"/>
    <n v="2"/>
    <n v="9"/>
    <n v="53.9"/>
    <n v="2.8"/>
    <n v="2"/>
    <n v="3"/>
    <n v="6"/>
    <n v="3"/>
    <n v="2"/>
    <n v="4"/>
    <n v="13"/>
    <n v="2.7"/>
    <n v="2"/>
    <n v="4"/>
    <n v="11"/>
    <n v="0.6"/>
    <n v="15.3"/>
    <n v="2.5"/>
    <n v="1.9"/>
    <n v="1.8"/>
    <n v="1.1000000000000001"/>
    <n v="0"/>
    <n v="10.9"/>
    <n v="23.9"/>
    <n v="1.7"/>
    <n v="4"/>
    <n v="5"/>
    <n v="7"/>
    <n v="1.5"/>
    <n v="4"/>
    <n v="6"/>
    <n v="8"/>
    <n v="1.5"/>
    <n v="6"/>
    <n v="9"/>
    <n v="12"/>
    <n v="0.5"/>
    <n v="2"/>
    <n v="8.9"/>
    <n v="16.899999999999999"/>
    <n v="2"/>
    <n v="1"/>
    <n v="1"/>
    <n v="5"/>
    <n v="2"/>
    <n v="1"/>
    <n v="1"/>
    <n v="10"/>
    <n v="0.6"/>
    <n v="2"/>
  </r>
  <r>
    <s v="BU05130400"/>
    <s v="Hoef- en Veldbuurt"/>
    <x v="1"/>
    <x v="11"/>
    <n v="55"/>
    <n v="50"/>
    <n v="10"/>
    <n v="10"/>
    <n v="25"/>
    <n v="35"/>
    <n v="25"/>
    <n v="0"/>
    <n v="60"/>
    <n v="10"/>
    <n v="30"/>
    <n v="60"/>
    <n v="30"/>
    <n v="15"/>
    <n v="10"/>
    <n v="5"/>
    <n v="1.7"/>
    <n v="60"/>
    <n v="0"/>
    <n v="0"/>
    <n v="60"/>
    <n v="0"/>
    <n v="0"/>
    <n v="0"/>
    <n v="0"/>
    <n v="0"/>
    <n v="100"/>
    <n v="0"/>
    <n v="0"/>
    <n v="60"/>
    <n v="0"/>
    <n v="132"/>
    <n v="1390"/>
    <n v="1890"/>
    <s v="20-40 onder midden"/>
    <n v="25"/>
    <n v="0.4"/>
    <n v="3"/>
    <n v="8.6999999999999993"/>
    <n v="19.3"/>
    <n v="0.4"/>
    <n v="12"/>
    <n v="36.799999999999997"/>
    <n v="97.7"/>
    <n v="0.5"/>
    <n v="2.2999999999999998"/>
    <n v="5"/>
    <n v="19"/>
    <n v="2.2999999999999998"/>
    <n v="0"/>
    <n v="6"/>
    <n v="33"/>
    <n v="0.4"/>
    <n v="4"/>
    <n v="20.399999999999999"/>
    <n v="67.3"/>
    <n v="3.4"/>
    <n v="5"/>
    <n v="9"/>
    <n v="26.9"/>
    <n v="0.4"/>
    <n v="1"/>
    <n v="14.7"/>
    <n v="85.4"/>
    <n v="0.3"/>
    <n v="2"/>
    <n v="13"/>
    <n v="24"/>
    <n v="0.9"/>
    <n v="2"/>
    <n v="6.1"/>
    <n v="24"/>
    <n v="2.7"/>
    <n v="3.2"/>
    <n v="2.9"/>
    <n v="2.9"/>
    <n v="2"/>
    <n v="2"/>
    <n v="9"/>
    <n v="53"/>
    <n v="3"/>
    <n v="2"/>
    <n v="3"/>
    <n v="6"/>
    <n v="3.2"/>
    <n v="2"/>
    <n v="4"/>
    <n v="13"/>
    <n v="2.9"/>
    <n v="2"/>
    <n v="4"/>
    <n v="11"/>
    <n v="0.7"/>
    <n v="15.2"/>
    <n v="2.6"/>
    <n v="2.1"/>
    <n v="2"/>
    <n v="1.1000000000000001"/>
    <n v="0"/>
    <n v="10"/>
    <n v="24"/>
    <n v="1.8"/>
    <n v="4"/>
    <n v="5"/>
    <n v="7"/>
    <n v="1.6"/>
    <n v="4"/>
    <n v="6"/>
    <n v="8"/>
    <n v="1.6"/>
    <n v="6"/>
    <n v="9"/>
    <n v="12"/>
    <n v="0.6"/>
    <n v="2"/>
    <n v="9"/>
    <n v="17"/>
    <n v="2.2000000000000002"/>
    <n v="1"/>
    <n v="1"/>
    <n v="5"/>
    <n v="2.2000000000000002"/>
    <n v="1"/>
    <n v="1"/>
    <n v="10"/>
    <n v="0.7"/>
    <n v="2.2000000000000002"/>
  </r>
  <r>
    <s v="BU05130400"/>
    <s v="Hoef- en Veldbuurt"/>
    <x v="1"/>
    <x v="13"/>
    <n v="25"/>
    <n v="25"/>
    <n v="5"/>
    <n v="0"/>
    <n v="15"/>
    <n v="15"/>
    <n v="5"/>
    <n v="0"/>
    <n v="80"/>
    <n v="10"/>
    <n v="0"/>
    <n v="30"/>
    <n v="15"/>
    <n v="0"/>
    <n v="5"/>
    <n v="0"/>
    <n v="1.6"/>
    <n v="30"/>
    <n v="0"/>
    <n v="0"/>
    <n v="30"/>
    <n v="0"/>
    <n v="0"/>
    <n v="0"/>
    <n v="0"/>
    <n v="0"/>
    <n v="100"/>
    <n v="0"/>
    <n v="0"/>
    <n v="30"/>
    <n v="0"/>
    <n v="130"/>
    <n v="0"/>
    <n v="2060"/>
    <s v="20-60 onder midden tot midden"/>
    <n v="10"/>
    <n v="0.5"/>
    <n v="3"/>
    <n v="8"/>
    <n v="19.7"/>
    <n v="0.5"/>
    <n v="12"/>
    <n v="31.2"/>
    <n v="98.8"/>
    <n v="0.6"/>
    <n v="3"/>
    <n v="5"/>
    <n v="19"/>
    <n v="2.4"/>
    <n v="0"/>
    <n v="4.9000000000000004"/>
    <n v="33.4"/>
    <n v="0.5"/>
    <n v="4"/>
    <n v="16"/>
    <n v="69.400000000000006"/>
    <n v="3.5"/>
    <n v="5"/>
    <n v="9"/>
    <n v="27"/>
    <n v="0.5"/>
    <n v="1"/>
    <n v="13.9"/>
    <n v="85.6"/>
    <n v="0.4"/>
    <n v="2"/>
    <n v="13"/>
    <n v="22.9"/>
    <n v="1"/>
    <n v="0.4"/>
    <n v="6"/>
    <n v="23"/>
    <n v="2.8"/>
    <n v="3.3"/>
    <n v="3"/>
    <n v="3"/>
    <n v="2.1"/>
    <n v="2"/>
    <n v="9.8000000000000007"/>
    <n v="53"/>
    <n v="3.1"/>
    <n v="2"/>
    <n v="3"/>
    <n v="6"/>
    <n v="3.3"/>
    <n v="2"/>
    <n v="4"/>
    <n v="13"/>
    <n v="3"/>
    <n v="2"/>
    <n v="4"/>
    <n v="11"/>
    <n v="0.8"/>
    <n v="15.1"/>
    <n v="2.7"/>
    <n v="2.2000000000000002"/>
    <n v="2.1"/>
    <n v="1.2"/>
    <n v="0"/>
    <n v="10"/>
    <n v="23"/>
    <n v="1.9"/>
    <n v="4"/>
    <n v="5"/>
    <n v="7"/>
    <n v="1.7"/>
    <n v="4"/>
    <n v="6"/>
    <n v="8"/>
    <n v="1.7"/>
    <n v="6"/>
    <n v="9"/>
    <n v="12"/>
    <n v="0.7"/>
    <n v="2"/>
    <n v="8"/>
    <n v="16.899999999999999"/>
    <n v="2.2000000000000002"/>
    <n v="1"/>
    <n v="1"/>
    <n v="5"/>
    <n v="2.2000000000000002"/>
    <n v="1"/>
    <n v="1"/>
    <n v="10"/>
    <n v="0.8"/>
    <n v="2.2000000000000002"/>
  </r>
  <r>
    <s v="BU05130400"/>
    <s v="Hoef- en Veldbuurt"/>
    <x v="1"/>
    <x v="17"/>
    <n v="45"/>
    <n v="70"/>
    <n v="15"/>
    <n v="10"/>
    <n v="30"/>
    <n v="40"/>
    <n v="30"/>
    <n v="0"/>
    <n v="70"/>
    <n v="10"/>
    <n v="20"/>
    <n v="70"/>
    <n v="35"/>
    <n v="15"/>
    <n v="5"/>
    <n v="10"/>
    <n v="1.7"/>
    <n v="70"/>
    <n v="0"/>
    <n v="0"/>
    <n v="70"/>
    <n v="0"/>
    <n v="0"/>
    <n v="0"/>
    <n v="0"/>
    <n v="0"/>
    <n v="40"/>
    <n v="60"/>
    <n v="10"/>
    <n v="70"/>
    <n v="0"/>
    <n v="129"/>
    <n v="1300"/>
    <n v="1700"/>
    <s v="40-60 midden"/>
    <n v="15"/>
    <n v="0.1"/>
    <n v="3"/>
    <n v="9.3000000000000007"/>
    <n v="19"/>
    <n v="0.1"/>
    <n v="12"/>
    <n v="57.9"/>
    <n v="98"/>
    <n v="0.1"/>
    <n v="2"/>
    <n v="5"/>
    <n v="19"/>
    <n v="2"/>
    <n v="0"/>
    <n v="19.2"/>
    <n v="33"/>
    <n v="0.2"/>
    <n v="4.0999999999999996"/>
    <n v="39.9"/>
    <n v="67"/>
    <n v="3"/>
    <n v="5"/>
    <n v="9"/>
    <n v="26"/>
    <n v="0.3"/>
    <n v="1"/>
    <n v="38.4"/>
    <n v="85.4"/>
    <n v="0.5"/>
    <n v="4"/>
    <n v="15"/>
    <n v="25"/>
    <n v="0.8"/>
    <n v="2"/>
    <n v="7"/>
    <n v="25.5"/>
    <n v="2.7"/>
    <n v="3"/>
    <n v="2.5"/>
    <n v="2.5"/>
    <n v="1.8"/>
    <n v="2"/>
    <n v="9"/>
    <n v="54"/>
    <n v="2.6"/>
    <n v="2"/>
    <n v="3"/>
    <n v="6"/>
    <n v="2.8"/>
    <n v="2"/>
    <n v="4"/>
    <n v="13"/>
    <n v="2.5"/>
    <n v="2"/>
    <n v="4"/>
    <n v="11"/>
    <n v="0.3"/>
    <n v="15.4"/>
    <n v="2.2999999999999998"/>
    <n v="1.7"/>
    <n v="1.8"/>
    <n v="0.8"/>
    <n v="1"/>
    <n v="11"/>
    <n v="25"/>
    <n v="1.5"/>
    <n v="4"/>
    <n v="5"/>
    <n v="7"/>
    <n v="1.3"/>
    <n v="4"/>
    <n v="6"/>
    <n v="8"/>
    <n v="1.3"/>
    <n v="6"/>
    <n v="9"/>
    <n v="12"/>
    <n v="0.2"/>
    <n v="2"/>
    <n v="10"/>
    <n v="17"/>
    <n v="1.8"/>
    <n v="1"/>
    <n v="1"/>
    <n v="5"/>
    <n v="1.8"/>
    <n v="1"/>
    <n v="1"/>
    <n v="10"/>
    <n v="0.3"/>
    <n v="1.8"/>
  </r>
  <r>
    <s v="BU05130400"/>
    <s v="Hoef- en Veldbuurt"/>
    <x v="1"/>
    <x v="9"/>
    <n v="35"/>
    <n v="40"/>
    <n v="15"/>
    <n v="10"/>
    <n v="15"/>
    <n v="25"/>
    <n v="10"/>
    <n v="0"/>
    <n v="90"/>
    <n v="0"/>
    <n v="0"/>
    <n v="20"/>
    <n v="5"/>
    <n v="5"/>
    <n v="0"/>
    <n v="10"/>
    <n v="2.7"/>
    <n v="25"/>
    <n v="0"/>
    <n v="0"/>
    <n v="0"/>
    <n v="25"/>
    <n v="0"/>
    <n v="0"/>
    <n v="0"/>
    <n v="0"/>
    <n v="0"/>
    <n v="80"/>
    <n v="0"/>
    <n v="0"/>
    <n v="0"/>
    <n v="211"/>
    <n v="1260"/>
    <n v="3570"/>
    <s v="60-80 boven midden"/>
    <n v="10"/>
    <n v="0.1"/>
    <n v="3"/>
    <n v="10"/>
    <n v="19"/>
    <n v="0.1"/>
    <n v="12"/>
    <n v="68.5"/>
    <n v="98"/>
    <n v="0.1"/>
    <n v="2"/>
    <n v="5"/>
    <n v="19.2"/>
    <n v="1.9"/>
    <n v="0"/>
    <n v="24.6"/>
    <n v="33"/>
    <n v="0.1"/>
    <n v="4.0999999999999996"/>
    <n v="50.1"/>
    <n v="67"/>
    <n v="2.9"/>
    <n v="5"/>
    <n v="9"/>
    <n v="26"/>
    <n v="0.3"/>
    <n v="1"/>
    <n v="48.4"/>
    <n v="86"/>
    <n v="0.5"/>
    <n v="5.2"/>
    <n v="15"/>
    <n v="25.8"/>
    <n v="0.9"/>
    <n v="2"/>
    <n v="7"/>
    <n v="25.8"/>
    <n v="2.6"/>
    <n v="2.9"/>
    <n v="2.4"/>
    <n v="2.4"/>
    <n v="1.9"/>
    <n v="2"/>
    <n v="9"/>
    <n v="54"/>
    <n v="2.5"/>
    <n v="2"/>
    <n v="3"/>
    <n v="6"/>
    <n v="2.7"/>
    <n v="2"/>
    <n v="4"/>
    <n v="13"/>
    <n v="2.4"/>
    <n v="2"/>
    <n v="4"/>
    <n v="11"/>
    <n v="0.3"/>
    <n v="15.5"/>
    <n v="2.1"/>
    <n v="1.6"/>
    <n v="1.9"/>
    <n v="0.7"/>
    <n v="3"/>
    <n v="11.5"/>
    <n v="25"/>
    <n v="1.4"/>
    <n v="4"/>
    <n v="5"/>
    <n v="7"/>
    <n v="1.2"/>
    <n v="4"/>
    <n v="6"/>
    <n v="8"/>
    <n v="1.2"/>
    <n v="6"/>
    <n v="9"/>
    <n v="12"/>
    <n v="0.1"/>
    <n v="2"/>
    <n v="10.199999999999999"/>
    <n v="17"/>
    <n v="1.7"/>
    <n v="1"/>
    <n v="1"/>
    <n v="5"/>
    <n v="1.7"/>
    <n v="1"/>
    <n v="1"/>
    <n v="10"/>
    <n v="0.3"/>
    <n v="1.7"/>
  </r>
  <r>
    <s v="BU05130603"/>
    <s v="Kadenbuurt"/>
    <x v="2"/>
    <x v="24"/>
    <n v="30"/>
    <n v="25"/>
    <n v="10"/>
    <n v="10"/>
    <n v="15"/>
    <n v="20"/>
    <n v="0"/>
    <n v="0"/>
    <n v="90"/>
    <n v="0"/>
    <n v="0"/>
    <n v="20"/>
    <n v="0"/>
    <n v="5"/>
    <n v="0"/>
    <n v="10"/>
    <n v="3.1"/>
    <n v="20"/>
    <n v="15"/>
    <n v="0"/>
    <n v="0"/>
    <n v="0"/>
    <n v="0"/>
    <n v="0"/>
    <n v="0"/>
    <n v="0"/>
    <n v="0"/>
    <n v="100"/>
    <n v="0"/>
    <n v="0"/>
    <n v="0"/>
    <n v="174"/>
    <n v="1430"/>
    <n v="3220"/>
    <s v="60-100 boven midden-hoog"/>
    <n v="0"/>
    <n v="1"/>
    <n v="0.5"/>
    <n v="15"/>
    <n v="18"/>
    <n v="0.5"/>
    <n v="34.299999999999997"/>
    <n v="89"/>
    <n v="98"/>
    <n v="0.9"/>
    <n v="2"/>
    <n v="5"/>
    <n v="19.2"/>
    <n v="0.6"/>
    <n v="15"/>
    <n v="29"/>
    <n v="33"/>
    <n v="0.5"/>
    <n v="22.6"/>
    <n v="56"/>
    <n v="63"/>
    <n v="0.6"/>
    <n v="4"/>
    <n v="7"/>
    <n v="25.7"/>
    <n v="0.3"/>
    <n v="24"/>
    <n v="66.8"/>
    <n v="72"/>
    <n v="0.5"/>
    <n v="3.4"/>
    <n v="22"/>
    <n v="24.6"/>
    <n v="0.9"/>
    <n v="3.6"/>
    <n v="22"/>
    <n v="23"/>
    <n v="2.6"/>
    <n v="1.4"/>
    <n v="0.8"/>
    <n v="0.8"/>
    <n v="2.8"/>
    <n v="2"/>
    <n v="8"/>
    <n v="53"/>
    <n v="1.3"/>
    <n v="2"/>
    <n v="3"/>
    <n v="6"/>
    <n v="1.1000000000000001"/>
    <n v="2"/>
    <n v="4"/>
    <n v="13"/>
    <n v="0.5"/>
    <n v="2"/>
    <n v="3"/>
    <n v="9.8000000000000007"/>
    <n v="0.5"/>
    <n v="17.3"/>
    <n v="0.6"/>
    <n v="0.9"/>
    <n v="2.6"/>
    <n v="0.7"/>
    <n v="5"/>
    <n v="19.3"/>
    <n v="22.9"/>
    <n v="0.8"/>
    <n v="5"/>
    <n v="5"/>
    <n v="7"/>
    <n v="0.8"/>
    <n v="6"/>
    <n v="6"/>
    <n v="8"/>
    <n v="0.8"/>
    <n v="9"/>
    <n v="9"/>
    <n v="11"/>
    <n v="0.5"/>
    <n v="5.4"/>
    <n v="16"/>
    <n v="17"/>
    <n v="1.2"/>
    <n v="1"/>
    <n v="1"/>
    <n v="4"/>
    <n v="1.2"/>
    <n v="1"/>
    <n v="1"/>
    <n v="9"/>
    <n v="0.6"/>
    <n v="1.2"/>
  </r>
  <r>
    <s v="BU05130603"/>
    <s v="Kadenbuurt"/>
    <x v="2"/>
    <x v="1"/>
    <n v="30"/>
    <n v="40"/>
    <n v="10"/>
    <n v="0"/>
    <n v="35"/>
    <n v="10"/>
    <n v="10"/>
    <n v="0"/>
    <n v="80"/>
    <n v="0"/>
    <n v="10"/>
    <n v="40"/>
    <n v="20"/>
    <n v="10"/>
    <n v="5"/>
    <n v="0"/>
    <n v="1.6"/>
    <n v="40"/>
    <n v="40"/>
    <n v="0"/>
    <n v="0"/>
    <n v="0"/>
    <n v="0"/>
    <n v="0"/>
    <n v="0"/>
    <n v="0"/>
    <n v="80"/>
    <n v="20"/>
    <n v="30"/>
    <n v="0"/>
    <n v="0"/>
    <n v="119"/>
    <n v="1110"/>
    <n v="1570"/>
    <s v="00-40 laag tot onder midden"/>
    <n v="10"/>
    <n v="1.1000000000000001"/>
    <n v="0"/>
    <n v="15"/>
    <n v="18"/>
    <n v="0.4"/>
    <n v="31.8"/>
    <n v="89"/>
    <n v="98"/>
    <n v="1"/>
    <n v="2"/>
    <n v="5"/>
    <n v="18.8"/>
    <n v="0.7"/>
    <n v="14.8"/>
    <n v="29"/>
    <n v="33"/>
    <n v="0.5"/>
    <n v="18.3"/>
    <n v="55.9"/>
    <n v="63"/>
    <n v="0.7"/>
    <n v="4"/>
    <n v="7"/>
    <n v="26"/>
    <n v="0.3"/>
    <n v="19"/>
    <n v="67"/>
    <n v="72"/>
    <n v="0.4"/>
    <n v="3"/>
    <n v="22.4"/>
    <n v="25"/>
    <n v="0.9"/>
    <n v="3.8"/>
    <n v="22"/>
    <n v="23"/>
    <n v="2.6"/>
    <n v="1.4"/>
    <n v="0.8"/>
    <n v="0.8"/>
    <n v="2.9"/>
    <n v="2"/>
    <n v="8"/>
    <n v="53"/>
    <n v="1.3"/>
    <n v="2"/>
    <n v="3"/>
    <n v="6"/>
    <n v="1.2"/>
    <n v="2"/>
    <n v="4"/>
    <n v="13"/>
    <n v="0.5"/>
    <n v="2"/>
    <n v="3"/>
    <n v="9"/>
    <n v="0.6"/>
    <n v="17.399999999999999"/>
    <n v="0.5"/>
    <n v="1"/>
    <n v="2.7"/>
    <n v="0.7"/>
    <n v="5"/>
    <n v="20"/>
    <n v="23.7"/>
    <n v="0.9"/>
    <n v="5"/>
    <n v="5"/>
    <n v="7"/>
    <n v="0.9"/>
    <n v="6"/>
    <n v="6"/>
    <n v="8"/>
    <n v="0.9"/>
    <n v="9"/>
    <n v="9"/>
    <n v="11"/>
    <n v="0.5"/>
    <n v="5.0999999999999996"/>
    <n v="16"/>
    <n v="17"/>
    <n v="1.2"/>
    <n v="1"/>
    <n v="1"/>
    <n v="4"/>
    <n v="1.2"/>
    <n v="1"/>
    <n v="1"/>
    <n v="9"/>
    <n v="0.5"/>
    <n v="1.2"/>
  </r>
  <r>
    <s v="BU05130603"/>
    <s v="Kadenbuurt"/>
    <x v="2"/>
    <x v="24"/>
    <n v="30"/>
    <n v="25"/>
    <n v="0"/>
    <n v="25"/>
    <n v="20"/>
    <n v="5"/>
    <n v="0"/>
    <n v="0"/>
    <n v="70"/>
    <n v="20"/>
    <n v="10"/>
    <n v="45"/>
    <n v="35"/>
    <n v="5"/>
    <n v="0"/>
    <n v="0"/>
    <n v="1.3"/>
    <n v="45"/>
    <n v="25"/>
    <n v="5"/>
    <n v="0"/>
    <n v="0"/>
    <n v="10"/>
    <n v="0"/>
    <n v="0"/>
    <n v="0"/>
    <n v="80"/>
    <n v="20"/>
    <n v="0"/>
    <n v="40"/>
    <n v="15"/>
    <n v="119"/>
    <n v="1080"/>
    <n v="2520"/>
    <s v="20-60 onder midden tot midden"/>
    <n v="0"/>
    <n v="0.7"/>
    <n v="2"/>
    <n v="16"/>
    <n v="18"/>
    <n v="0.1"/>
    <n v="48.4"/>
    <n v="88"/>
    <n v="99.5"/>
    <n v="0.4"/>
    <n v="2"/>
    <n v="6"/>
    <n v="21"/>
    <n v="0.1"/>
    <n v="23.9"/>
    <n v="29"/>
    <n v="33.5"/>
    <n v="0.1"/>
    <n v="38.6"/>
    <n v="58.1"/>
    <n v="63"/>
    <n v="0.7"/>
    <n v="4"/>
    <n v="7"/>
    <n v="27"/>
    <n v="0.1"/>
    <n v="45.6"/>
    <n v="67.400000000000006"/>
    <n v="75.400000000000006"/>
    <n v="0.7"/>
    <n v="2.4"/>
    <n v="21"/>
    <n v="24"/>
    <n v="0.4"/>
    <n v="2.5"/>
    <n v="18"/>
    <n v="22"/>
    <n v="2"/>
    <n v="1.5"/>
    <n v="0.2"/>
    <n v="0.2"/>
    <n v="2.4"/>
    <n v="2"/>
    <n v="8"/>
    <n v="53"/>
    <n v="0.9"/>
    <n v="2"/>
    <n v="3"/>
    <n v="6"/>
    <n v="0.5"/>
    <n v="2"/>
    <n v="4"/>
    <n v="14"/>
    <n v="0.3"/>
    <n v="2"/>
    <n v="3"/>
    <n v="10"/>
    <n v="0.7"/>
    <n v="16.899999999999999"/>
    <n v="0.8"/>
    <n v="0.5"/>
    <n v="2.2000000000000002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.8"/>
    <n v="16"/>
    <n v="19"/>
    <n v="0.8"/>
    <n v="1"/>
    <n v="1"/>
    <n v="5"/>
    <n v="0.8"/>
    <n v="1"/>
    <n v="1.6"/>
    <n v="10"/>
    <n v="0.4"/>
    <n v="0.8"/>
  </r>
  <r>
    <s v="BU05130603"/>
    <s v="Kadenbuurt"/>
    <x v="2"/>
    <x v="12"/>
    <n v="45"/>
    <n v="40"/>
    <n v="25"/>
    <n v="10"/>
    <n v="30"/>
    <n v="20"/>
    <n v="0"/>
    <n v="0"/>
    <n v="90"/>
    <n v="10"/>
    <n v="0"/>
    <n v="25"/>
    <n v="0"/>
    <n v="5"/>
    <n v="0"/>
    <n v="15"/>
    <n v="3.1"/>
    <n v="30"/>
    <n v="30"/>
    <n v="0"/>
    <n v="0"/>
    <n v="0"/>
    <n v="0"/>
    <n v="0"/>
    <n v="0"/>
    <n v="0"/>
    <n v="0"/>
    <n v="90"/>
    <n v="0"/>
    <n v="0"/>
    <n v="0"/>
    <n v="185"/>
    <n v="1480"/>
    <n v="3140"/>
    <s v="60-80 boven midden"/>
    <n v="0"/>
    <n v="0.9"/>
    <n v="1.4"/>
    <n v="15.7"/>
    <n v="18"/>
    <n v="0.6"/>
    <n v="36.4"/>
    <n v="89.7"/>
    <n v="98"/>
    <n v="0.9"/>
    <n v="2"/>
    <n v="5"/>
    <n v="19.399999999999999"/>
    <n v="0.5"/>
    <n v="15.6"/>
    <n v="29"/>
    <n v="33"/>
    <n v="0.4"/>
    <n v="25.1"/>
    <n v="56.7"/>
    <n v="63"/>
    <n v="0.6"/>
    <n v="4"/>
    <n v="7"/>
    <n v="26.1"/>
    <n v="0.5"/>
    <n v="28.3"/>
    <n v="66"/>
    <n v="72"/>
    <n v="0.6"/>
    <n v="4.3"/>
    <n v="22"/>
    <n v="24"/>
    <n v="0.9"/>
    <n v="4.4000000000000004"/>
    <n v="22"/>
    <n v="22.4"/>
    <n v="2.5"/>
    <n v="1.4"/>
    <n v="0.7"/>
    <n v="0.7"/>
    <n v="2.7"/>
    <n v="2"/>
    <n v="8"/>
    <n v="53"/>
    <n v="1.2"/>
    <n v="2"/>
    <n v="3"/>
    <n v="6"/>
    <n v="1.1000000000000001"/>
    <n v="2"/>
    <n v="4"/>
    <n v="13.2"/>
    <n v="0.4"/>
    <n v="2"/>
    <n v="3"/>
    <n v="10"/>
    <n v="0.5"/>
    <n v="17.2"/>
    <n v="0.7"/>
    <n v="0.8"/>
    <n v="2.5"/>
    <n v="0.7"/>
    <n v="4.9000000000000004"/>
    <n v="19"/>
    <n v="21.4"/>
    <n v="0.7"/>
    <n v="5"/>
    <n v="5"/>
    <n v="7"/>
    <n v="0.7"/>
    <n v="6"/>
    <n v="6"/>
    <n v="8"/>
    <n v="0.7"/>
    <n v="9"/>
    <n v="9"/>
    <n v="11"/>
    <n v="0.6"/>
    <n v="5.6"/>
    <n v="16"/>
    <n v="17"/>
    <n v="1.1000000000000001"/>
    <n v="1"/>
    <n v="1"/>
    <n v="4"/>
    <n v="1.1000000000000001"/>
    <n v="1"/>
    <n v="1"/>
    <n v="9"/>
    <n v="0.7"/>
    <n v="1.1000000000000001"/>
  </r>
  <r>
    <s v="BU05130603"/>
    <s v="Kadenbuurt"/>
    <x v="2"/>
    <x v="24"/>
    <n v="25"/>
    <n v="30"/>
    <n v="20"/>
    <n v="5"/>
    <n v="15"/>
    <n v="15"/>
    <n v="0"/>
    <n v="0"/>
    <n v="90"/>
    <n v="0"/>
    <n v="0"/>
    <n v="20"/>
    <n v="0"/>
    <n v="0"/>
    <n v="0"/>
    <n v="10"/>
    <n v="3.1"/>
    <n v="20"/>
    <n v="0"/>
    <n v="20"/>
    <n v="0"/>
    <n v="0"/>
    <n v="0"/>
    <n v="0"/>
    <n v="0"/>
    <n v="0"/>
    <n v="0"/>
    <n v="90"/>
    <n v="0"/>
    <n v="0"/>
    <n v="0"/>
    <n v="160"/>
    <n v="1200"/>
    <n v="2650"/>
    <s v="40-80 midden tot boven midden"/>
    <n v="5"/>
    <n v="0.8"/>
    <n v="1"/>
    <n v="16"/>
    <n v="18"/>
    <n v="0.5"/>
    <n v="25.1"/>
    <n v="90"/>
    <n v="98"/>
    <n v="1"/>
    <n v="2"/>
    <n v="5"/>
    <n v="18"/>
    <n v="0.6"/>
    <n v="7"/>
    <n v="29"/>
    <n v="33"/>
    <n v="0.4"/>
    <n v="15.4"/>
    <n v="57"/>
    <n v="63"/>
    <n v="0.9"/>
    <n v="4"/>
    <n v="7"/>
    <n v="26.6"/>
    <n v="0.3"/>
    <n v="14.4"/>
    <n v="67"/>
    <n v="72"/>
    <n v="0.6"/>
    <n v="4"/>
    <n v="22.1"/>
    <n v="24.9"/>
    <n v="0.9"/>
    <n v="1.7"/>
    <n v="22"/>
    <n v="23"/>
    <n v="2.5"/>
    <n v="1.6"/>
    <n v="0.7"/>
    <n v="0.7"/>
    <n v="2.6"/>
    <n v="2"/>
    <n v="8"/>
    <n v="53"/>
    <n v="1.1000000000000001"/>
    <n v="2"/>
    <n v="3"/>
    <n v="6"/>
    <n v="1.2"/>
    <n v="2"/>
    <n v="4"/>
    <n v="13"/>
    <n v="0.5"/>
    <n v="2"/>
    <n v="3"/>
    <n v="10"/>
    <n v="0.8"/>
    <n v="17.100000000000001"/>
    <n v="0.6"/>
    <n v="0.8"/>
    <n v="2.4"/>
    <n v="0.8"/>
    <n v="4.5"/>
    <n v="19.100000000000001"/>
    <n v="23"/>
    <n v="0.6"/>
    <n v="5"/>
    <n v="5"/>
    <n v="7"/>
    <n v="0.6"/>
    <n v="6"/>
    <n v="6"/>
    <n v="8"/>
    <n v="0.6"/>
    <n v="9"/>
    <n v="9"/>
    <n v="11"/>
    <n v="0.5"/>
    <n v="5.4"/>
    <n v="16"/>
    <n v="17"/>
    <n v="1"/>
    <n v="1"/>
    <n v="1"/>
    <n v="4.0999999999999996"/>
    <n v="1"/>
    <n v="1"/>
    <n v="1"/>
    <n v="9.1"/>
    <n v="0.6"/>
    <n v="1"/>
  </r>
  <r>
    <s v="BU05130603"/>
    <s v="Kadenbuurt"/>
    <x v="2"/>
    <x v="5"/>
    <n v="15"/>
    <n v="30"/>
    <n v="20"/>
    <n v="0"/>
    <n v="10"/>
    <n v="10"/>
    <n v="0"/>
    <n v="0"/>
    <n v="90"/>
    <n v="0"/>
    <n v="0"/>
    <n v="15"/>
    <n v="5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10"/>
    <n v="1280"/>
    <n v="2560"/>
    <s v="40-80 midden tot boven midden"/>
    <n v="0"/>
    <n v="0.9"/>
    <n v="1"/>
    <n v="15.9"/>
    <n v="18"/>
    <n v="0.3"/>
    <n v="23"/>
    <n v="89.9"/>
    <n v="98"/>
    <n v="1.1000000000000001"/>
    <n v="2"/>
    <n v="5"/>
    <n v="18"/>
    <n v="0.6"/>
    <n v="8"/>
    <n v="29"/>
    <n v="33"/>
    <n v="0.5"/>
    <n v="13.3"/>
    <n v="57"/>
    <n v="63"/>
    <n v="0.9"/>
    <n v="4"/>
    <n v="7"/>
    <n v="26"/>
    <n v="0.2"/>
    <n v="13.1"/>
    <n v="67"/>
    <n v="72"/>
    <n v="0.6"/>
    <n v="4.3"/>
    <n v="22"/>
    <n v="25"/>
    <n v="0.8"/>
    <n v="2.2999999999999998"/>
    <n v="22"/>
    <n v="23"/>
    <n v="2.7"/>
    <n v="1.6"/>
    <n v="0.9"/>
    <n v="0.9"/>
    <n v="2.7"/>
    <n v="2"/>
    <n v="8"/>
    <n v="53"/>
    <n v="1.2"/>
    <n v="2"/>
    <n v="3"/>
    <n v="6"/>
    <n v="1.3"/>
    <n v="2"/>
    <n v="4"/>
    <n v="13"/>
    <n v="0.7"/>
    <n v="2"/>
    <n v="3"/>
    <n v="10"/>
    <n v="0.7"/>
    <n v="17.2"/>
    <n v="0.4"/>
    <n v="0.8"/>
    <n v="2.5"/>
    <n v="0.6"/>
    <n v="5"/>
    <n v="19"/>
    <n v="24"/>
    <n v="0.7"/>
    <n v="5"/>
    <n v="5"/>
    <n v="7"/>
    <n v="0.7"/>
    <n v="6"/>
    <n v="6"/>
    <n v="8"/>
    <n v="0.7"/>
    <n v="9"/>
    <n v="9"/>
    <n v="11"/>
    <n v="0.4"/>
    <n v="6"/>
    <n v="16"/>
    <n v="17"/>
    <n v="1.1000000000000001"/>
    <n v="1"/>
    <n v="1"/>
    <n v="4"/>
    <n v="1.1000000000000001"/>
    <n v="1"/>
    <n v="1"/>
    <n v="9"/>
    <n v="0.4"/>
    <n v="1.1000000000000001"/>
  </r>
  <r>
    <s v="BU05130603"/>
    <s v="Kadenbuurt"/>
    <x v="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223"/>
    <n v="1130"/>
    <n v="2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603"/>
    <s v="Kadenbuurt"/>
    <x v="2"/>
    <x v="1"/>
    <n v="40"/>
    <n v="25"/>
    <n v="20"/>
    <n v="0"/>
    <n v="15"/>
    <n v="15"/>
    <n v="10"/>
    <n v="0"/>
    <n v="100"/>
    <n v="0"/>
    <n v="0"/>
    <n v="20"/>
    <n v="0"/>
    <n v="10"/>
    <n v="0"/>
    <n v="10"/>
    <n v="2.9"/>
    <n v="20"/>
    <n v="20"/>
    <n v="0"/>
    <n v="0"/>
    <n v="0"/>
    <n v="0"/>
    <n v="0"/>
    <n v="0"/>
    <n v="0"/>
    <n v="0"/>
    <n v="100"/>
    <n v="0"/>
    <n v="0"/>
    <n v="0"/>
    <n v="188"/>
    <n v="1440"/>
    <n v="2740"/>
    <s v="40-80 midden tot boven midden"/>
    <n v="0"/>
    <n v="0.7"/>
    <n v="1"/>
    <n v="16"/>
    <n v="18"/>
    <n v="0.5"/>
    <n v="31.1"/>
    <n v="90"/>
    <n v="98"/>
    <n v="0.9"/>
    <n v="2"/>
    <n v="5"/>
    <n v="19.2"/>
    <n v="0.5"/>
    <n v="9.6"/>
    <n v="29"/>
    <n v="33"/>
    <n v="0.3"/>
    <n v="18.600000000000001"/>
    <n v="57.9"/>
    <n v="63"/>
    <n v="0.8"/>
    <n v="4"/>
    <n v="7"/>
    <n v="27"/>
    <n v="0.4"/>
    <n v="17.5"/>
    <n v="66.400000000000006"/>
    <n v="72.599999999999994"/>
    <n v="0.7"/>
    <n v="4.5999999999999996"/>
    <n v="22.4"/>
    <n v="24.3"/>
    <n v="0.8"/>
    <n v="2.9"/>
    <n v="21.4"/>
    <n v="23"/>
    <n v="2.4"/>
    <n v="1.6"/>
    <n v="0.6"/>
    <n v="0.6"/>
    <n v="2.5"/>
    <n v="2"/>
    <n v="8"/>
    <n v="53"/>
    <n v="1"/>
    <n v="2"/>
    <n v="3"/>
    <n v="6"/>
    <n v="1.1000000000000001"/>
    <n v="2"/>
    <n v="4"/>
    <n v="13"/>
    <n v="0.4"/>
    <n v="2"/>
    <n v="3"/>
    <n v="10"/>
    <n v="0.7"/>
    <n v="17"/>
    <n v="0.5"/>
    <n v="0.6"/>
    <n v="2.2999999999999998"/>
    <n v="0.8"/>
    <n v="4.4000000000000004"/>
    <n v="20"/>
    <n v="22.3"/>
    <n v="0.5"/>
    <n v="5"/>
    <n v="5"/>
    <n v="7.6"/>
    <n v="0.5"/>
    <n v="6"/>
    <n v="6"/>
    <n v="8"/>
    <n v="0.5"/>
    <n v="9"/>
    <n v="9"/>
    <n v="11.6"/>
    <n v="0.5"/>
    <n v="5"/>
    <n v="16"/>
    <n v="17"/>
    <n v="0.9"/>
    <n v="1"/>
    <n v="1"/>
    <n v="5"/>
    <n v="0.9"/>
    <n v="1"/>
    <n v="1"/>
    <n v="10"/>
    <n v="0.5"/>
    <n v="0.9"/>
  </r>
  <r>
    <s v="BU05130602"/>
    <s v="Voorwillenseweg"/>
    <x v="2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603"/>
    <s v="Kadenbuurt"/>
    <x v="2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504"/>
    <s v="Slagenbuurt"/>
    <x v="2"/>
    <x v="22"/>
    <n v="30"/>
    <n v="30"/>
    <n v="5"/>
    <n v="10"/>
    <n v="20"/>
    <n v="15"/>
    <n v="10"/>
    <n v="0"/>
    <n v="90"/>
    <n v="0"/>
    <n v="0"/>
    <n v="20"/>
    <n v="0"/>
    <n v="10"/>
    <n v="0"/>
    <n v="5"/>
    <n v="2.7"/>
    <n v="25"/>
    <n v="15"/>
    <n v="0"/>
    <n v="0"/>
    <n v="0"/>
    <n v="0"/>
    <n v="0"/>
    <n v="0"/>
    <n v="0"/>
    <n v="0"/>
    <n v="90"/>
    <n v="0"/>
    <n v="0"/>
    <n v="0"/>
    <n v="256"/>
    <n v="1490"/>
    <n v="2530"/>
    <s v="60-100 boven midden-hoog"/>
    <n v="5"/>
    <n v="0.7"/>
    <n v="1"/>
    <n v="14.2"/>
    <n v="19"/>
    <n v="0.5"/>
    <n v="2"/>
    <n v="90.7"/>
    <n v="98"/>
    <n v="2"/>
    <n v="2"/>
    <n v="5"/>
    <n v="19.8"/>
    <n v="1.2"/>
    <n v="0"/>
    <n v="28.7"/>
    <n v="32.4"/>
    <n v="0.8"/>
    <n v="1"/>
    <n v="56.4"/>
    <n v="63"/>
    <n v="1.9"/>
    <n v="4"/>
    <n v="8"/>
    <n v="26"/>
    <n v="1.2"/>
    <n v="0"/>
    <n v="60.9"/>
    <n v="74"/>
    <n v="0.6"/>
    <n v="1"/>
    <n v="18.899999999999999"/>
    <n v="26"/>
    <n v="0.8"/>
    <n v="1"/>
    <n v="16.8"/>
    <n v="24"/>
    <n v="2.2999999999999998"/>
    <n v="2.2000000000000002"/>
    <n v="2.1"/>
    <n v="2.1"/>
    <n v="3"/>
    <n v="2"/>
    <n v="8"/>
    <n v="54.2"/>
    <n v="2.2999999999999998"/>
    <n v="2"/>
    <n v="3"/>
    <n v="6"/>
    <n v="2.5"/>
    <n v="2"/>
    <n v="4"/>
    <n v="13"/>
    <n v="1.9"/>
    <n v="2"/>
    <n v="4"/>
    <n v="10"/>
    <n v="1.1000000000000001"/>
    <n v="16.899999999999999"/>
    <n v="1.2"/>
    <n v="1.4"/>
    <n v="2.7"/>
    <n v="0.9"/>
    <n v="1"/>
    <n v="16"/>
    <n v="25"/>
    <n v="1.1000000000000001"/>
    <n v="5"/>
    <n v="5"/>
    <n v="7"/>
    <n v="1"/>
    <n v="5"/>
    <n v="6"/>
    <n v="8"/>
    <n v="1"/>
    <n v="8"/>
    <n v="9"/>
    <n v="12"/>
    <n v="1.1000000000000001"/>
    <n v="0"/>
    <n v="16"/>
    <n v="17"/>
    <n v="1.7"/>
    <n v="1"/>
    <n v="1"/>
    <n v="5"/>
    <n v="1.7"/>
    <n v="1"/>
    <n v="1"/>
    <n v="10"/>
    <n v="1.2"/>
    <n v="1.7"/>
  </r>
  <r>
    <s v="BU05130504"/>
    <s v="Slagenbuurt"/>
    <x v="2"/>
    <x v="10"/>
    <n v="40"/>
    <n v="40"/>
    <n v="20"/>
    <n v="10"/>
    <n v="15"/>
    <n v="30"/>
    <n v="10"/>
    <n v="0"/>
    <n v="90"/>
    <n v="10"/>
    <n v="0"/>
    <n v="25"/>
    <n v="0"/>
    <n v="10"/>
    <n v="0"/>
    <n v="15"/>
    <n v="3"/>
    <n v="25"/>
    <n v="20"/>
    <n v="0"/>
    <n v="0"/>
    <n v="0"/>
    <n v="0"/>
    <n v="0"/>
    <n v="0"/>
    <n v="0"/>
    <n v="0"/>
    <n v="100"/>
    <n v="0"/>
    <n v="0"/>
    <n v="0"/>
    <n v="269"/>
    <n v="1550"/>
    <n v="3080"/>
    <s v="40-60 midden"/>
    <n v="0"/>
    <n v="0.7"/>
    <n v="1"/>
    <n v="14.1"/>
    <n v="18"/>
    <n v="0.1"/>
    <n v="8"/>
    <n v="89.1"/>
    <n v="98"/>
    <n v="1.7"/>
    <n v="2"/>
    <n v="5"/>
    <n v="18.2"/>
    <n v="1.1000000000000001"/>
    <n v="0"/>
    <n v="28.9"/>
    <n v="33"/>
    <n v="1"/>
    <n v="1.4"/>
    <n v="54.2"/>
    <n v="63"/>
    <n v="1.3"/>
    <n v="4"/>
    <n v="7.6"/>
    <n v="25.8"/>
    <n v="0.5"/>
    <n v="2"/>
    <n v="67"/>
    <n v="72.8"/>
    <n v="0.7"/>
    <n v="3.2"/>
    <n v="21.9"/>
    <n v="25"/>
    <n v="0.9"/>
    <n v="1.1000000000000001"/>
    <n v="22"/>
    <n v="24"/>
    <n v="2.9"/>
    <n v="1.6"/>
    <n v="1.5"/>
    <n v="1.5"/>
    <n v="3.2"/>
    <n v="2"/>
    <n v="8"/>
    <n v="55"/>
    <n v="1.7"/>
    <n v="2"/>
    <n v="3"/>
    <n v="5"/>
    <n v="1.9"/>
    <n v="2"/>
    <n v="4"/>
    <n v="13"/>
    <n v="1.3"/>
    <n v="2"/>
    <n v="3"/>
    <n v="9"/>
    <n v="1.1000000000000001"/>
    <n v="17.5"/>
    <n v="0.6"/>
    <n v="1.3"/>
    <n v="3"/>
    <n v="0.2"/>
    <n v="3.1"/>
    <n v="18"/>
    <n v="24"/>
    <n v="0.7"/>
    <n v="5"/>
    <n v="5"/>
    <n v="6"/>
    <n v="1.2"/>
    <n v="6"/>
    <n v="6"/>
    <n v="7"/>
    <n v="0.7"/>
    <n v="9"/>
    <n v="9"/>
    <n v="10"/>
    <n v="0.5"/>
    <n v="4"/>
    <n v="15.9"/>
    <n v="17"/>
    <n v="1.6"/>
    <n v="1"/>
    <n v="1"/>
    <n v="4"/>
    <n v="1.6"/>
    <n v="1"/>
    <n v="1"/>
    <n v="9"/>
    <n v="0.6"/>
    <n v="1.6"/>
  </r>
  <r>
    <s v="BU05130503"/>
    <s v="Achterwillenseweg"/>
    <x v="2"/>
    <x v="0"/>
    <n v="10"/>
    <n v="5"/>
    <n v="0"/>
    <n v="0"/>
    <n v="0"/>
    <n v="0"/>
    <n v="0"/>
    <n v="0"/>
    <n v="90"/>
    <n v="0"/>
    <n v="0"/>
    <n v="5"/>
    <n v="0"/>
    <n v="0"/>
    <n v="0"/>
    <n v="0"/>
    <n v="2.6"/>
    <n v="5"/>
    <n v="0"/>
    <n v="0"/>
    <n v="0"/>
    <n v="0"/>
    <n v="0"/>
    <n v="0"/>
    <n v="0"/>
    <n v="0"/>
    <n v="0"/>
    <n v="0"/>
    <n v="0"/>
    <n v="0"/>
    <n v="0"/>
    <n v="261"/>
    <n v="1430"/>
    <n v="3180"/>
    <s v="onclassificeerbaar"/>
    <n v="0"/>
    <n v="0.8"/>
    <n v="2"/>
    <n v="11.7"/>
    <n v="18"/>
    <n v="0.5"/>
    <n v="15.5"/>
    <n v="87.2"/>
    <n v="100"/>
    <n v="1.5"/>
    <n v="2"/>
    <n v="5"/>
    <n v="19"/>
    <n v="0.9"/>
    <n v="1"/>
    <n v="29"/>
    <n v="34.799999999999997"/>
    <n v="0.8"/>
    <n v="4.8"/>
    <n v="54"/>
    <n v="64"/>
    <n v="0.9"/>
    <n v="5"/>
    <n v="7"/>
    <n v="26"/>
    <n v="0.6"/>
    <n v="7.8"/>
    <n v="68"/>
    <n v="74"/>
    <n v="0.4"/>
    <n v="3"/>
    <n v="22"/>
    <n v="25"/>
    <n v="0.7"/>
    <n v="4"/>
    <n v="22"/>
    <n v="23.2"/>
    <n v="3.3"/>
    <n v="1.2"/>
    <n v="1.5"/>
    <n v="1.5"/>
    <n v="3.3"/>
    <n v="2"/>
    <n v="8"/>
    <n v="54.2"/>
    <n v="1.7"/>
    <n v="2"/>
    <n v="3"/>
    <n v="5"/>
    <n v="1.5"/>
    <n v="3"/>
    <n v="4"/>
    <n v="13"/>
    <n v="1.2"/>
    <n v="2"/>
    <n v="3"/>
    <n v="9"/>
    <n v="0.8"/>
    <n v="17.7"/>
    <n v="0.7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3"/>
    <s v="Achterwillenseweg"/>
    <x v="2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503"/>
    <s v="Achterwillenseweg"/>
    <x v="2"/>
    <x v="27"/>
    <n v="50"/>
    <n v="50"/>
    <n v="15"/>
    <n v="0"/>
    <n v="35"/>
    <n v="40"/>
    <n v="10"/>
    <n v="0"/>
    <n v="70"/>
    <n v="10"/>
    <n v="20"/>
    <n v="70"/>
    <n v="45"/>
    <n v="10"/>
    <n v="5"/>
    <n v="5"/>
    <n v="1.5"/>
    <n v="70"/>
    <n v="25"/>
    <n v="0"/>
    <n v="0"/>
    <n v="40"/>
    <n v="0"/>
    <n v="0"/>
    <n v="0"/>
    <n v="0"/>
    <n v="60"/>
    <n v="40"/>
    <n v="40"/>
    <n v="45"/>
    <n v="0"/>
    <n v="119"/>
    <n v="930"/>
    <n v="1740"/>
    <s v="20-40 onder midden"/>
    <n v="25"/>
    <n v="0.6"/>
    <n v="1.9"/>
    <n v="15"/>
    <n v="18"/>
    <n v="0.2"/>
    <n v="8"/>
    <n v="90"/>
    <n v="98"/>
    <n v="1.6"/>
    <n v="2"/>
    <n v="5"/>
    <n v="19"/>
    <n v="0.9"/>
    <n v="0.9"/>
    <n v="29"/>
    <n v="33"/>
    <n v="0.8"/>
    <n v="2"/>
    <n v="54.7"/>
    <n v="63"/>
    <n v="1.2"/>
    <n v="4"/>
    <n v="7"/>
    <n v="25.7"/>
    <n v="0.4"/>
    <n v="2"/>
    <n v="67"/>
    <n v="72"/>
    <n v="0.6"/>
    <n v="4"/>
    <n v="22"/>
    <n v="25"/>
    <n v="0.8"/>
    <n v="2.7"/>
    <n v="22"/>
    <n v="24"/>
    <n v="3.1"/>
    <n v="1.5"/>
    <n v="1.4"/>
    <n v="1.4"/>
    <n v="3.1"/>
    <n v="2"/>
    <n v="8"/>
    <n v="55"/>
    <n v="1.5"/>
    <n v="2"/>
    <n v="3"/>
    <n v="5"/>
    <n v="1.8"/>
    <n v="2"/>
    <n v="4"/>
    <n v="13"/>
    <n v="1.2"/>
    <n v="2"/>
    <n v="3"/>
    <n v="9"/>
    <n v="1"/>
    <n v="17.5"/>
    <n v="0.5"/>
    <n v="1.2"/>
    <n v="2.8"/>
    <n v="0.1"/>
    <n v="4.9000000000000004"/>
    <n v="18.600000000000001"/>
    <n v="24"/>
    <n v="0.6"/>
    <n v="5"/>
    <n v="5"/>
    <n v="6"/>
    <n v="1"/>
    <n v="6"/>
    <n v="6"/>
    <n v="7"/>
    <n v="0.6"/>
    <n v="9"/>
    <n v="9"/>
    <n v="10"/>
    <n v="0.3"/>
    <n v="4"/>
    <n v="16"/>
    <n v="17"/>
    <n v="1.4"/>
    <n v="1"/>
    <n v="1"/>
    <n v="4"/>
    <n v="1.4"/>
    <n v="1"/>
    <n v="1"/>
    <n v="9"/>
    <n v="0.4"/>
    <n v="1.4"/>
  </r>
  <r>
    <s v="BU05130503"/>
    <s v="Achterwillenseweg"/>
    <x v="2"/>
    <x v="14"/>
    <n v="20"/>
    <n v="15"/>
    <n v="10"/>
    <n v="0"/>
    <n v="15"/>
    <n v="5"/>
    <n v="5"/>
    <n v="0"/>
    <n v="80"/>
    <n v="20"/>
    <n v="0"/>
    <n v="15"/>
    <n v="0"/>
    <n v="5"/>
    <n v="0"/>
    <n v="5"/>
    <n v="2.5"/>
    <n v="10"/>
    <n v="10"/>
    <n v="0"/>
    <n v="0"/>
    <n v="0"/>
    <n v="0"/>
    <n v="0"/>
    <n v="0"/>
    <n v="0"/>
    <n v="0"/>
    <n v="80"/>
    <n v="0"/>
    <n v="0"/>
    <n v="0"/>
    <n v="231"/>
    <n v="1860"/>
    <n v="2770"/>
    <s v="60-80 boven midden"/>
    <n v="0"/>
    <n v="0.6"/>
    <n v="2"/>
    <n v="15"/>
    <n v="18"/>
    <n v="0.3"/>
    <n v="8"/>
    <n v="90"/>
    <n v="98.8"/>
    <n v="1.6"/>
    <n v="2"/>
    <n v="5"/>
    <n v="19"/>
    <n v="1"/>
    <n v="0.8"/>
    <n v="29"/>
    <n v="33.4"/>
    <n v="0.9"/>
    <n v="3.5"/>
    <n v="54.6"/>
    <n v="63.4"/>
    <n v="1.1000000000000001"/>
    <n v="4.9000000000000004"/>
    <n v="7"/>
    <n v="26"/>
    <n v="0.4"/>
    <n v="2"/>
    <n v="67"/>
    <n v="73.3"/>
    <n v="0.5"/>
    <n v="4"/>
    <n v="22.4"/>
    <n v="25"/>
    <n v="0.8"/>
    <n v="3"/>
    <n v="22"/>
    <n v="24"/>
    <n v="3.2"/>
    <n v="1.4"/>
    <n v="1.4"/>
    <n v="1.4"/>
    <n v="3.1"/>
    <n v="2"/>
    <n v="8"/>
    <n v="55"/>
    <n v="1.6"/>
    <n v="2"/>
    <n v="3"/>
    <n v="5"/>
    <n v="1.7"/>
    <n v="2.4"/>
    <n v="4"/>
    <n v="13"/>
    <n v="1.2"/>
    <n v="2"/>
    <n v="3"/>
    <n v="9"/>
    <n v="0.9"/>
    <n v="17.600000000000001"/>
    <n v="0.5"/>
    <n v="1.2"/>
    <n v="2.9"/>
    <n v="0"/>
    <n v="5"/>
    <n v="19.399999999999999"/>
    <n v="24"/>
    <n v="0.6"/>
    <n v="5"/>
    <n v="5"/>
    <n v="6"/>
    <n v="1.1000000000000001"/>
    <n v="6"/>
    <n v="6"/>
    <n v="7"/>
    <n v="0.6"/>
    <n v="9"/>
    <n v="9"/>
    <n v="10"/>
    <n v="0.4"/>
    <n v="4.8"/>
    <n v="16"/>
    <n v="17"/>
    <n v="1.5"/>
    <n v="1"/>
    <n v="1"/>
    <n v="4"/>
    <n v="1.5"/>
    <n v="1"/>
    <n v="1"/>
    <n v="9"/>
    <n v="0.5"/>
    <n v="1.5"/>
  </r>
  <r>
    <s v="BU05130303"/>
    <s v="Bloemendaalseweg"/>
    <x v="1"/>
    <x v="8"/>
    <n v="15"/>
    <n v="15"/>
    <n v="10"/>
    <n v="5"/>
    <n v="0"/>
    <n v="10"/>
    <n v="0"/>
    <n v="0"/>
    <n v="80"/>
    <n v="0"/>
    <n v="20"/>
    <n v="5"/>
    <n v="0"/>
    <n v="0"/>
    <n v="0"/>
    <n v="5"/>
    <n v="4.0999999999999996"/>
    <n v="5"/>
    <n v="0"/>
    <n v="0"/>
    <n v="0"/>
    <n v="0"/>
    <n v="0"/>
    <n v="5"/>
    <n v="0"/>
    <n v="0"/>
    <n v="0"/>
    <n v="0"/>
    <n v="0"/>
    <n v="0"/>
    <n v="0"/>
    <n v="511"/>
    <n v="1630"/>
    <n v="3850"/>
    <s v="onclassificeerbaar"/>
    <n v="0"/>
    <n v="0.5"/>
    <n v="4"/>
    <n v="7"/>
    <n v="23"/>
    <n v="0.5"/>
    <n v="13"/>
    <n v="34.700000000000003"/>
    <n v="108.2"/>
    <n v="0.7"/>
    <n v="3"/>
    <n v="5"/>
    <n v="19"/>
    <n v="2.2000000000000002"/>
    <n v="0"/>
    <n v="5.6"/>
    <n v="34"/>
    <n v="0.5"/>
    <n v="5"/>
    <n v="23.9"/>
    <n v="70.2"/>
    <n v="2.9"/>
    <n v="5"/>
    <n v="8"/>
    <n v="26"/>
    <n v="0.5"/>
    <n v="1"/>
    <n v="17.100000000000001"/>
    <n v="87"/>
    <n v="0.2"/>
    <n v="4"/>
    <n v="13"/>
    <n v="24"/>
    <n v="0.3"/>
    <n v="2"/>
    <n v="7"/>
    <n v="24"/>
    <n v="3"/>
    <n v="2.5"/>
    <n v="2.7"/>
    <n v="2.7"/>
    <n v="1.3"/>
    <n v="2"/>
    <n v="10"/>
    <n v="53"/>
    <n v="2.5"/>
    <n v="2"/>
    <n v="3"/>
    <n v="6"/>
    <n v="3"/>
    <n v="2"/>
    <n v="4"/>
    <n v="13.3"/>
    <n v="2.7"/>
    <n v="2"/>
    <n v="4"/>
    <n v="11"/>
    <n v="0.7"/>
    <n v="14.9"/>
    <n v="2.5"/>
    <n v="1.9"/>
    <n v="1.3"/>
    <n v="0.7"/>
    <n v="2"/>
    <n v="10.5"/>
    <n v="24"/>
    <n v="1.8"/>
    <n v="4"/>
    <n v="5"/>
    <n v="7"/>
    <n v="1.5"/>
    <n v="4"/>
    <n v="6"/>
    <n v="8"/>
    <n v="1.5"/>
    <n v="6"/>
    <n v="9"/>
    <n v="12"/>
    <n v="0.7"/>
    <n v="2"/>
    <n v="9"/>
    <n v="17"/>
    <n v="1.8"/>
    <n v="1"/>
    <n v="1"/>
    <n v="5"/>
    <n v="1.8"/>
    <n v="1"/>
    <n v="1"/>
    <n v="10"/>
    <n v="0.7"/>
    <n v="1.8"/>
  </r>
  <r>
    <s v="BU05130303"/>
    <s v="Bloemendaalseweg"/>
    <x v="1"/>
    <x v="24"/>
    <n v="25"/>
    <n v="30"/>
    <n v="15"/>
    <n v="0"/>
    <n v="15"/>
    <n v="15"/>
    <n v="5"/>
    <n v="0"/>
    <n v="60"/>
    <n v="0"/>
    <n v="40"/>
    <n v="20"/>
    <n v="5"/>
    <n v="0"/>
    <n v="0"/>
    <n v="10"/>
    <n v="2.5"/>
    <n v="20"/>
    <n v="0"/>
    <n v="0"/>
    <n v="20"/>
    <n v="0"/>
    <n v="0"/>
    <n v="0"/>
    <n v="0"/>
    <n v="0"/>
    <n v="70"/>
    <n v="30"/>
    <n v="15"/>
    <n v="0"/>
    <n v="0"/>
    <n v="159"/>
    <n v="1060"/>
    <n v="2940"/>
    <s v="20-60 onder midden tot midden"/>
    <n v="5"/>
    <n v="0.5"/>
    <n v="3"/>
    <n v="7"/>
    <n v="18.899999999999999"/>
    <n v="0.5"/>
    <n v="12"/>
    <n v="32.299999999999997"/>
    <n v="95"/>
    <n v="0.6"/>
    <n v="2"/>
    <n v="5"/>
    <n v="19"/>
    <n v="2.4"/>
    <n v="0"/>
    <n v="3.9"/>
    <n v="33"/>
    <n v="0.5"/>
    <n v="4"/>
    <n v="17.5"/>
    <n v="66.900000000000006"/>
    <n v="3.4"/>
    <n v="5"/>
    <n v="8"/>
    <n v="25"/>
    <n v="0.5"/>
    <n v="1"/>
    <n v="14"/>
    <n v="83"/>
    <n v="0.7"/>
    <n v="2"/>
    <n v="13"/>
    <n v="22.9"/>
    <n v="0.9"/>
    <n v="2"/>
    <n v="6.4"/>
    <n v="22"/>
    <n v="3.1"/>
    <n v="3.2"/>
    <n v="2.9"/>
    <n v="2.9"/>
    <n v="1.9"/>
    <n v="2"/>
    <n v="9"/>
    <n v="53"/>
    <n v="2.9"/>
    <n v="2"/>
    <n v="3"/>
    <n v="6"/>
    <n v="3.2"/>
    <n v="2"/>
    <n v="4"/>
    <n v="13"/>
    <n v="2.9"/>
    <n v="2"/>
    <n v="4"/>
    <n v="11"/>
    <n v="0.8"/>
    <n v="15.5"/>
    <n v="2.7"/>
    <n v="2.1"/>
    <n v="1.9"/>
    <n v="1.3"/>
    <n v="0"/>
    <n v="10"/>
    <n v="23"/>
    <n v="2"/>
    <n v="4"/>
    <n v="5"/>
    <n v="7"/>
    <n v="1.7"/>
    <n v="4"/>
    <n v="6"/>
    <n v="8"/>
    <n v="1.7"/>
    <n v="6"/>
    <n v="9"/>
    <n v="12"/>
    <n v="0.7"/>
    <n v="2"/>
    <n v="8.9"/>
    <n v="16.899999999999999"/>
    <n v="2.1"/>
    <n v="1"/>
    <n v="1"/>
    <n v="5"/>
    <n v="2.1"/>
    <n v="1"/>
    <n v="1"/>
    <n v="10"/>
    <n v="0.8"/>
    <n v="2.1"/>
  </r>
  <r>
    <s v="BU05130303"/>
    <s v="Bloemendaalseweg"/>
    <x v="1"/>
    <x v="26"/>
    <n v="20"/>
    <n v="20"/>
    <n v="10"/>
    <n v="0"/>
    <n v="5"/>
    <n v="10"/>
    <n v="10"/>
    <n v="0"/>
    <n v="90"/>
    <n v="0"/>
    <n v="0"/>
    <n v="15"/>
    <n v="0"/>
    <n v="5"/>
    <n v="0"/>
    <n v="5"/>
    <n v="2.9"/>
    <n v="15"/>
    <n v="0"/>
    <n v="0"/>
    <n v="0"/>
    <n v="15"/>
    <n v="0"/>
    <n v="0"/>
    <n v="0"/>
    <n v="0"/>
    <n v="0"/>
    <n v="100"/>
    <n v="0"/>
    <n v="0"/>
    <n v="0"/>
    <n v="232"/>
    <n v="1490"/>
    <n v="3740"/>
    <s v="60-100 boven midden-hoog"/>
    <n v="0"/>
    <n v="0.4"/>
    <n v="3.5"/>
    <n v="7.5"/>
    <n v="20.5"/>
    <n v="0.3"/>
    <n v="12.5"/>
    <n v="48.7"/>
    <n v="104.8"/>
    <n v="0.6"/>
    <n v="3"/>
    <n v="5"/>
    <n v="19"/>
    <n v="2"/>
    <n v="0"/>
    <n v="15.3"/>
    <n v="34"/>
    <n v="0.3"/>
    <n v="5"/>
    <n v="36.200000000000003"/>
    <n v="70"/>
    <n v="3"/>
    <n v="5"/>
    <n v="8"/>
    <n v="26"/>
    <n v="0.4"/>
    <n v="1"/>
    <n v="33.200000000000003"/>
    <n v="87"/>
    <n v="0.4"/>
    <n v="3"/>
    <n v="14"/>
    <n v="25"/>
    <n v="0.4"/>
    <n v="2"/>
    <n v="7"/>
    <n v="25.5"/>
    <n v="3.2"/>
    <n v="2.7"/>
    <n v="2.5"/>
    <n v="2.5"/>
    <n v="1.4"/>
    <n v="2"/>
    <n v="10"/>
    <n v="54"/>
    <n v="2.6"/>
    <n v="2"/>
    <n v="3"/>
    <n v="6"/>
    <n v="2.8"/>
    <n v="2"/>
    <n v="4"/>
    <n v="13"/>
    <n v="2.5"/>
    <n v="2"/>
    <n v="4"/>
    <n v="11"/>
    <n v="0.4"/>
    <n v="15.1"/>
    <n v="2.2999999999999998"/>
    <n v="1.7"/>
    <n v="1.4"/>
    <n v="0.9"/>
    <n v="1"/>
    <n v="11"/>
    <n v="24.5"/>
    <n v="1.6"/>
    <n v="4"/>
    <n v="5"/>
    <n v="7"/>
    <n v="1.3"/>
    <n v="4"/>
    <n v="6"/>
    <n v="8"/>
    <n v="1.3"/>
    <n v="6"/>
    <n v="9"/>
    <n v="12"/>
    <n v="0.4"/>
    <n v="2"/>
    <n v="10"/>
    <n v="17"/>
    <n v="1.8"/>
    <n v="1"/>
    <n v="1"/>
    <n v="5"/>
    <n v="1.8"/>
    <n v="1"/>
    <n v="1"/>
    <n v="10"/>
    <n v="0.4"/>
    <n v="1.8"/>
  </r>
  <r>
    <s v="BU05130303"/>
    <s v="Bloemendaalseweg"/>
    <x v="1"/>
    <x v="16"/>
    <n v="55"/>
    <n v="65"/>
    <n v="25"/>
    <n v="10"/>
    <n v="20"/>
    <n v="30"/>
    <n v="35"/>
    <n v="0"/>
    <n v="90"/>
    <n v="0"/>
    <n v="0"/>
    <n v="45"/>
    <n v="5"/>
    <n v="20"/>
    <n v="0"/>
    <n v="20"/>
    <n v="2.7"/>
    <n v="45"/>
    <n v="0"/>
    <n v="0"/>
    <n v="0"/>
    <n v="45"/>
    <n v="0"/>
    <n v="0"/>
    <n v="0"/>
    <n v="0"/>
    <n v="0"/>
    <n v="100"/>
    <n v="0"/>
    <n v="0"/>
    <n v="0"/>
    <n v="222"/>
    <n v="1320"/>
    <n v="2960"/>
    <s v="60-80 boven midden"/>
    <n v="0"/>
    <n v="0.4"/>
    <n v="3"/>
    <n v="8"/>
    <n v="19.899999999999999"/>
    <n v="0.2"/>
    <n v="12"/>
    <n v="61"/>
    <n v="100.9"/>
    <n v="0.6"/>
    <n v="2.9"/>
    <n v="5"/>
    <n v="19.100000000000001"/>
    <n v="1.9"/>
    <n v="0"/>
    <n v="22"/>
    <n v="33.299999999999997"/>
    <n v="0.2"/>
    <n v="5"/>
    <n v="47.4"/>
    <n v="69.3"/>
    <n v="2.9"/>
    <n v="5"/>
    <n v="8"/>
    <n v="26"/>
    <n v="0.3"/>
    <n v="1"/>
    <n v="46.4"/>
    <n v="86.8"/>
    <n v="0.5"/>
    <n v="4"/>
    <n v="15"/>
    <n v="25"/>
    <n v="0.5"/>
    <n v="2"/>
    <n v="7"/>
    <n v="26"/>
    <n v="3.1"/>
    <n v="2.8"/>
    <n v="2.4"/>
    <n v="2.4"/>
    <n v="1.5"/>
    <n v="2"/>
    <n v="9.6"/>
    <n v="54"/>
    <n v="2.5"/>
    <n v="2"/>
    <n v="3"/>
    <n v="6"/>
    <n v="2.7"/>
    <n v="2"/>
    <n v="4"/>
    <n v="13"/>
    <n v="2.4"/>
    <n v="2"/>
    <n v="4"/>
    <n v="11"/>
    <n v="0.3"/>
    <n v="15.1"/>
    <n v="2.2000000000000002"/>
    <n v="1.6"/>
    <n v="1.5"/>
    <n v="0.9"/>
    <n v="2"/>
    <n v="11.5"/>
    <n v="25"/>
    <n v="1.5"/>
    <n v="4"/>
    <n v="5"/>
    <n v="7"/>
    <n v="1.2"/>
    <n v="4"/>
    <n v="6"/>
    <n v="8"/>
    <n v="1.2"/>
    <n v="6"/>
    <n v="9"/>
    <n v="12"/>
    <n v="0.3"/>
    <n v="2"/>
    <n v="10.3"/>
    <n v="17"/>
    <n v="1.7"/>
    <n v="1"/>
    <n v="1"/>
    <n v="5"/>
    <n v="1.7"/>
    <n v="1"/>
    <n v="1"/>
    <n v="10"/>
    <n v="0.3"/>
    <n v="1.7"/>
  </r>
  <r>
    <s v="BU05130303"/>
    <s v="Bloemendaalseweg"/>
    <x v="1"/>
    <x v="25"/>
    <n v="15"/>
    <n v="15"/>
    <n v="0"/>
    <n v="0"/>
    <n v="5"/>
    <n v="5"/>
    <n v="10"/>
    <n v="0"/>
    <n v="90"/>
    <n v="0"/>
    <n v="0"/>
    <n v="10"/>
    <n v="0"/>
    <n v="0"/>
    <n v="0"/>
    <n v="0"/>
    <n v="2.5"/>
    <n v="10"/>
    <n v="0"/>
    <n v="0"/>
    <n v="0"/>
    <n v="10"/>
    <n v="0"/>
    <n v="0"/>
    <n v="0"/>
    <n v="0"/>
    <n v="0"/>
    <n v="100"/>
    <n v="0"/>
    <n v="0"/>
    <n v="0"/>
    <n v="285"/>
    <n v="2030"/>
    <n v="4280"/>
    <s v="60-100 boven midden-hoog"/>
    <n v="0"/>
    <n v="0.4"/>
    <n v="4"/>
    <n v="7"/>
    <n v="23"/>
    <n v="0.4"/>
    <n v="13"/>
    <n v="39.700000000000003"/>
    <n v="109"/>
    <n v="0.6"/>
    <n v="3"/>
    <n v="5"/>
    <n v="19"/>
    <n v="2.1"/>
    <n v="0"/>
    <n v="9.1"/>
    <n v="34"/>
    <n v="0.4"/>
    <n v="5"/>
    <n v="27.6"/>
    <n v="71.7"/>
    <n v="2.8"/>
    <n v="5"/>
    <n v="8"/>
    <n v="26"/>
    <n v="0.4"/>
    <n v="1"/>
    <n v="19.7"/>
    <n v="87"/>
    <n v="0.1"/>
    <n v="4"/>
    <n v="13"/>
    <n v="25"/>
    <n v="0.2"/>
    <n v="2"/>
    <n v="7"/>
    <n v="26"/>
    <n v="2.9"/>
    <n v="2.5"/>
    <n v="2.6"/>
    <n v="2.6"/>
    <n v="1.2"/>
    <n v="2"/>
    <n v="10"/>
    <n v="54"/>
    <n v="2.5"/>
    <n v="2"/>
    <n v="3"/>
    <n v="6"/>
    <n v="2.9"/>
    <n v="2"/>
    <n v="4"/>
    <n v="15"/>
    <n v="2.6"/>
    <n v="2"/>
    <n v="4"/>
    <n v="11"/>
    <n v="0.6"/>
    <n v="14.8"/>
    <n v="2.4"/>
    <n v="1.8"/>
    <n v="1.2"/>
    <n v="0.7"/>
    <n v="2"/>
    <n v="11"/>
    <n v="24"/>
    <n v="1.7"/>
    <n v="4"/>
    <n v="5.7"/>
    <n v="7"/>
    <n v="1.4"/>
    <n v="4"/>
    <n v="6.7"/>
    <n v="8"/>
    <n v="1.4"/>
    <n v="6"/>
    <n v="9.6999999999999993"/>
    <n v="12"/>
    <n v="0.6"/>
    <n v="2"/>
    <n v="9"/>
    <n v="17.3"/>
    <n v="1.7"/>
    <n v="1"/>
    <n v="1"/>
    <n v="5"/>
    <n v="1.7"/>
    <n v="1"/>
    <n v="1"/>
    <n v="10"/>
    <n v="0.6"/>
    <n v="1.7"/>
  </r>
  <r>
    <s v="BU05130303"/>
    <s v="Bloemendaalseweg"/>
    <x v="1"/>
    <x v="9"/>
    <n v="40"/>
    <n v="35"/>
    <n v="15"/>
    <n v="10"/>
    <n v="15"/>
    <n v="20"/>
    <n v="15"/>
    <n v="0"/>
    <n v="80"/>
    <n v="10"/>
    <n v="10"/>
    <n v="30"/>
    <n v="5"/>
    <n v="10"/>
    <n v="0"/>
    <n v="10"/>
    <n v="2.7"/>
    <n v="30"/>
    <n v="0"/>
    <n v="0"/>
    <n v="0"/>
    <n v="30"/>
    <n v="0"/>
    <n v="0"/>
    <n v="0"/>
    <n v="0"/>
    <n v="0"/>
    <n v="90"/>
    <n v="0"/>
    <n v="0"/>
    <n v="0"/>
    <n v="205"/>
    <n v="1460"/>
    <n v="3150"/>
    <s v="60-80 boven midden"/>
    <n v="0"/>
    <n v="0.4"/>
    <n v="4"/>
    <n v="7.5"/>
    <n v="21.9"/>
    <n v="0.3"/>
    <n v="13"/>
    <n v="49.1"/>
    <n v="107.2"/>
    <n v="0.5"/>
    <n v="3"/>
    <n v="5"/>
    <n v="19"/>
    <n v="2"/>
    <n v="0"/>
    <n v="15.3"/>
    <n v="34"/>
    <n v="0.3"/>
    <n v="5"/>
    <n v="34.799999999999997"/>
    <n v="70"/>
    <n v="3"/>
    <n v="5"/>
    <n v="8"/>
    <n v="26"/>
    <n v="0.3"/>
    <n v="1"/>
    <n v="33.200000000000003"/>
    <n v="87.2"/>
    <n v="0.3"/>
    <n v="3.8"/>
    <n v="14"/>
    <n v="25"/>
    <n v="0.4"/>
    <n v="2"/>
    <n v="7"/>
    <n v="25.5"/>
    <n v="3.1"/>
    <n v="2.6"/>
    <n v="2.5"/>
    <n v="2.5"/>
    <n v="1.4"/>
    <n v="2"/>
    <n v="10"/>
    <n v="54"/>
    <n v="2.6"/>
    <n v="2"/>
    <n v="3"/>
    <n v="6"/>
    <n v="2.8"/>
    <n v="2"/>
    <n v="4"/>
    <n v="13"/>
    <n v="2.6"/>
    <n v="2"/>
    <n v="4"/>
    <n v="11"/>
    <n v="0.5"/>
    <n v="15"/>
    <n v="2.2999999999999998"/>
    <n v="1.7"/>
    <n v="1.4"/>
    <n v="0.8"/>
    <n v="1.8"/>
    <n v="11"/>
    <n v="24.5"/>
    <n v="1.6"/>
    <n v="4"/>
    <n v="5"/>
    <n v="7"/>
    <n v="1.3"/>
    <n v="4"/>
    <n v="6"/>
    <n v="8"/>
    <n v="1.3"/>
    <n v="6"/>
    <n v="9"/>
    <n v="12"/>
    <n v="0.5"/>
    <n v="2"/>
    <n v="10"/>
    <n v="17"/>
    <n v="1.8"/>
    <n v="1"/>
    <n v="1"/>
    <n v="5"/>
    <n v="1.8"/>
    <n v="1"/>
    <n v="1"/>
    <n v="10"/>
    <n v="0.5"/>
    <n v="1.8"/>
  </r>
  <r>
    <s v="BU05130301"/>
    <s v="Windrooskwartier en Heesterbuurt"/>
    <x v="1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1"/>
    <s v="Windrooskwartier en Heesterbuurt"/>
    <x v="1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301"/>
    <s v="Windrooskwartier en Heesterbuurt"/>
    <x v="1"/>
    <x v="28"/>
    <n v="0"/>
    <n v="5"/>
    <n v="0"/>
    <n v="0"/>
    <n v="0"/>
    <n v="0"/>
    <n v="10"/>
    <n v="0"/>
    <n v="90"/>
    <n v="0"/>
    <n v="0"/>
    <n v="10"/>
    <n v="5"/>
    <n v="0"/>
    <n v="0"/>
    <n v="0"/>
    <n v="1.4"/>
    <n v="10"/>
    <n v="0"/>
    <n v="0"/>
    <n v="5"/>
    <n v="0"/>
    <n v="0"/>
    <n v="0"/>
    <n v="0"/>
    <n v="0"/>
    <n v="0"/>
    <n v="0"/>
    <n v="0"/>
    <n v="5"/>
    <n v="0"/>
    <n v="182"/>
    <n v="1390"/>
    <n v="2100"/>
    <s v="onclassificeerbaar"/>
    <n v="0"/>
    <n v="1"/>
    <n v="0.4"/>
    <n v="10"/>
    <n v="19"/>
    <n v="0.8"/>
    <n v="4.0999999999999996"/>
    <n v="75.2"/>
    <n v="98"/>
    <n v="1"/>
    <n v="2"/>
    <n v="5"/>
    <n v="20"/>
    <n v="1.4"/>
    <n v="0"/>
    <n v="28"/>
    <n v="33"/>
    <n v="0.8"/>
    <n v="2.4"/>
    <n v="54"/>
    <n v="64.900000000000006"/>
    <n v="2.4"/>
    <n v="5"/>
    <n v="7.2"/>
    <n v="26"/>
    <n v="1"/>
    <n v="0.5"/>
    <n v="57"/>
    <n v="77.2"/>
    <n v="0.5"/>
    <n v="4.2"/>
    <n v="17"/>
    <n v="26.2"/>
    <n v="0.8"/>
    <n v="2.4"/>
    <n v="15"/>
    <n v="24.5"/>
    <n v="3.1"/>
    <n v="2.7"/>
    <n v="1.9"/>
    <n v="1.9"/>
    <n v="1.9"/>
    <n v="2"/>
    <n v="9.1999999999999993"/>
    <n v="52"/>
    <n v="2"/>
    <n v="2"/>
    <n v="3"/>
    <n v="6"/>
    <n v="2.2000000000000002"/>
    <n v="2"/>
    <n v="4"/>
    <n v="13"/>
    <n v="1.9"/>
    <n v="2"/>
    <n v="4"/>
    <n v="10.199999999999999"/>
    <n v="0.7"/>
    <n v="15.8"/>
    <n v="1.7"/>
    <n v="1.1000000000000001"/>
    <n v="1.7"/>
    <n v="0.5"/>
    <n v="4"/>
    <n v="14"/>
    <n v="25.2"/>
    <n v="1.1000000000000001"/>
    <n v="4"/>
    <n v="5"/>
    <n v="7"/>
    <n v="0.8"/>
    <n v="6"/>
    <n v="6"/>
    <n v="8"/>
    <n v="0.8"/>
    <n v="8"/>
    <n v="9"/>
    <n v="12"/>
    <n v="0.7"/>
    <n v="2.4"/>
    <n v="12"/>
    <n v="17"/>
    <n v="1.1000000000000001"/>
    <n v="1"/>
    <n v="1"/>
    <n v="5"/>
    <n v="1.1000000000000001"/>
    <n v="1"/>
    <n v="1"/>
    <n v="10"/>
    <n v="0.7"/>
    <n v="1.1000000000000001"/>
  </r>
  <r>
    <s v="BU05130301"/>
    <s v="Windrooskwartier en Heesterbuurt"/>
    <x v="1"/>
    <x v="13"/>
    <n v="40"/>
    <n v="15"/>
    <n v="0"/>
    <n v="0"/>
    <n v="15"/>
    <n v="25"/>
    <n v="5"/>
    <n v="0"/>
    <n v="60"/>
    <n v="10"/>
    <n v="30"/>
    <n v="10"/>
    <n v="0"/>
    <n v="5"/>
    <n v="0"/>
    <n v="0"/>
    <n v="2.2000000000000002"/>
    <n v="10"/>
    <n v="5"/>
    <n v="0"/>
    <n v="0"/>
    <n v="0"/>
    <n v="0"/>
    <n v="0"/>
    <n v="0"/>
    <n v="0"/>
    <n v="0"/>
    <n v="70"/>
    <n v="0"/>
    <n v="0"/>
    <n v="0"/>
    <n v="389"/>
    <n v="1840"/>
    <n v="4020"/>
    <s v="20-60 onder midden tot midden"/>
    <n v="30"/>
    <n v="0.8"/>
    <n v="1.6"/>
    <n v="11.8"/>
    <n v="19"/>
    <n v="0.8"/>
    <n v="2.2999999999999998"/>
    <n v="81.099999999999994"/>
    <n v="98"/>
    <n v="1.3"/>
    <n v="2"/>
    <n v="5"/>
    <n v="20"/>
    <n v="1.2"/>
    <n v="0"/>
    <n v="28"/>
    <n v="34.6"/>
    <n v="0.8"/>
    <n v="3.7"/>
    <n v="54"/>
    <n v="67.400000000000006"/>
    <n v="2"/>
    <n v="5"/>
    <n v="7.9"/>
    <n v="26"/>
    <n v="0.6"/>
    <n v="3"/>
    <n v="64.3"/>
    <n v="81"/>
    <n v="0.4"/>
    <n v="5.2"/>
    <n v="18"/>
    <n v="26.9"/>
    <n v="0.6"/>
    <n v="4.8"/>
    <n v="18"/>
    <n v="25.1"/>
    <n v="2.9"/>
    <n v="2.5"/>
    <n v="1.5"/>
    <n v="1.5"/>
    <n v="1.7"/>
    <n v="2"/>
    <n v="9.6"/>
    <n v="52"/>
    <n v="1.6"/>
    <n v="2"/>
    <n v="3"/>
    <n v="6"/>
    <n v="1.8"/>
    <n v="2"/>
    <n v="4"/>
    <n v="13"/>
    <n v="1.6"/>
    <n v="2"/>
    <n v="4"/>
    <n v="10.9"/>
    <n v="1"/>
    <n v="15.8"/>
    <n v="1.5"/>
    <n v="0.8"/>
    <n v="1.5"/>
    <n v="0.3"/>
    <n v="5"/>
    <n v="16"/>
    <n v="25.4"/>
    <n v="0.7"/>
    <n v="5"/>
    <n v="5"/>
    <n v="7"/>
    <n v="0.7"/>
    <n v="6"/>
    <n v="6"/>
    <n v="8"/>
    <n v="0.7"/>
    <n v="9"/>
    <n v="9"/>
    <n v="12"/>
    <n v="0.8"/>
    <n v="3.4"/>
    <n v="14.2"/>
    <n v="17"/>
    <n v="0.6"/>
    <n v="1"/>
    <n v="1"/>
    <n v="5"/>
    <n v="0.6"/>
    <n v="1"/>
    <n v="1"/>
    <n v="10"/>
    <n v="0.6"/>
    <n v="0.6"/>
  </r>
  <r>
    <s v="BU05130301"/>
    <s v="Windrooskwartier en Heesterbuurt"/>
    <x v="1"/>
    <x v="1"/>
    <n v="25"/>
    <n v="40"/>
    <n v="0"/>
    <n v="0"/>
    <n v="0"/>
    <n v="10"/>
    <n v="55"/>
    <n v="0"/>
    <n v="90"/>
    <n v="0"/>
    <n v="10"/>
    <n v="50"/>
    <n v="35"/>
    <n v="15"/>
    <n v="0"/>
    <n v="0"/>
    <n v="1.3"/>
    <n v="50"/>
    <n v="0"/>
    <n v="0"/>
    <n v="50"/>
    <n v="0"/>
    <n v="0"/>
    <n v="0"/>
    <n v="0"/>
    <n v="0"/>
    <n v="100"/>
    <n v="0"/>
    <n v="0"/>
    <n v="50"/>
    <n v="0"/>
    <n v="115"/>
    <n v="670"/>
    <n v="1500"/>
    <s v="20-40 onder midden"/>
    <n v="5"/>
    <n v="0.7"/>
    <n v="1.3"/>
    <n v="11.1"/>
    <n v="19"/>
    <n v="0.7"/>
    <n v="6.2"/>
    <n v="81.599999999999994"/>
    <n v="98"/>
    <n v="1"/>
    <n v="2"/>
    <n v="5"/>
    <n v="20"/>
    <n v="1.1000000000000001"/>
    <n v="0"/>
    <n v="28"/>
    <n v="34"/>
    <n v="0.7"/>
    <n v="6.7"/>
    <n v="54"/>
    <n v="64.8"/>
    <n v="2.1"/>
    <n v="5"/>
    <n v="7"/>
    <n v="26"/>
    <n v="0.7"/>
    <n v="3"/>
    <n v="64.2"/>
    <n v="75.900000000000006"/>
    <n v="0.2"/>
    <n v="4"/>
    <n v="18"/>
    <n v="26"/>
    <n v="0.5"/>
    <n v="2.5"/>
    <n v="18"/>
    <n v="24"/>
    <n v="3.2"/>
    <n v="2.7"/>
    <n v="1.6"/>
    <n v="1.6"/>
    <n v="2"/>
    <n v="2"/>
    <n v="9"/>
    <n v="52"/>
    <n v="1.7"/>
    <n v="2"/>
    <n v="3"/>
    <n v="6"/>
    <n v="1.9"/>
    <n v="2"/>
    <n v="4"/>
    <n v="13"/>
    <n v="1.6"/>
    <n v="2"/>
    <n v="4"/>
    <n v="10"/>
    <n v="0.7"/>
    <n v="15.9"/>
    <n v="1.4"/>
    <n v="0.8"/>
    <n v="1.7"/>
    <n v="0.2"/>
    <n v="4"/>
    <n v="16"/>
    <n v="26"/>
    <n v="0.8"/>
    <n v="5"/>
    <n v="5"/>
    <n v="7"/>
    <n v="0.6"/>
    <n v="6"/>
    <n v="6"/>
    <n v="8"/>
    <n v="0.6"/>
    <n v="9"/>
    <n v="9"/>
    <n v="12"/>
    <n v="0.7"/>
    <n v="3"/>
    <n v="14.1"/>
    <n v="17"/>
    <n v="0.9"/>
    <n v="1"/>
    <n v="1"/>
    <n v="5"/>
    <n v="0.9"/>
    <n v="1"/>
    <n v="1"/>
    <n v="10"/>
    <n v="0.7"/>
    <n v="0.9"/>
  </r>
  <r>
    <s v="BU05130301"/>
    <s v="Windrooskwartier en Heesterbuurt"/>
    <x v="1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2"/>
    <n v="11"/>
    <n v="19"/>
    <n v="0.8"/>
    <n v="5"/>
    <n v="76"/>
    <n v="98"/>
    <n v="1"/>
    <n v="2"/>
    <n v="5"/>
    <n v="20"/>
    <n v="1.3"/>
    <n v="0"/>
    <n v="28"/>
    <n v="34"/>
    <n v="0.9"/>
    <n v="2.7"/>
    <n v="54"/>
    <n v="68"/>
    <n v="2.2999999999999998"/>
    <n v="5"/>
    <n v="8"/>
    <n v="26"/>
    <n v="0.8"/>
    <n v="5"/>
    <n v="58"/>
    <n v="87"/>
    <n v="0.3"/>
    <n v="6"/>
    <n v="17"/>
    <n v="27"/>
    <n v="0.6"/>
    <n v="5"/>
    <n v="16"/>
    <n v="26"/>
    <n v="2.8"/>
    <n v="2.2999999999999998"/>
    <n v="1.8"/>
    <n v="1.8"/>
    <n v="1.5"/>
    <n v="2"/>
    <n v="10"/>
    <n v="52"/>
    <n v="1.8"/>
    <n v="2"/>
    <n v="3"/>
    <n v="6"/>
    <n v="2.1"/>
    <n v="2"/>
    <n v="4"/>
    <n v="13"/>
    <n v="1.8"/>
    <n v="2"/>
    <n v="4"/>
    <n v="11"/>
    <n v="0.8"/>
    <n v="15.5"/>
    <n v="1.6"/>
    <n v="1"/>
    <n v="1.3"/>
    <n v="0.3"/>
    <n v="4"/>
    <n v="15"/>
    <n v="25.7"/>
    <n v="1"/>
    <n v="5"/>
    <n v="5"/>
    <n v="7"/>
    <n v="1"/>
    <n v="6"/>
    <n v="6"/>
    <n v="8"/>
    <n v="1"/>
    <n v="9"/>
    <n v="9"/>
    <n v="12"/>
    <n v="0.7"/>
    <n v="5"/>
    <n v="13"/>
    <n v="17"/>
    <n v="0.9"/>
    <n v="1"/>
    <n v="1"/>
    <n v="5"/>
    <n v="0.9"/>
    <n v="1"/>
    <n v="1"/>
    <n v="10"/>
    <n v="0.8"/>
    <n v="0.9"/>
  </r>
  <r>
    <s v="BU05130603"/>
    <s v="Kadenbuurt"/>
    <x v="2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300"/>
    <s v="Boerhaavekwartier"/>
    <x v="1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603"/>
    <s v="Kadenbuurt"/>
    <x v="2"/>
    <x v="15"/>
    <n v="45"/>
    <n v="40"/>
    <n v="15"/>
    <n v="5"/>
    <n v="35"/>
    <n v="25"/>
    <n v="5"/>
    <n v="0"/>
    <n v="80"/>
    <n v="10"/>
    <n v="20"/>
    <n v="50"/>
    <n v="30"/>
    <n v="10"/>
    <n v="0"/>
    <n v="10"/>
    <n v="1.8"/>
    <n v="50"/>
    <n v="50"/>
    <n v="0"/>
    <n v="0"/>
    <n v="0"/>
    <n v="0"/>
    <n v="0"/>
    <n v="0"/>
    <n v="0"/>
    <n v="60"/>
    <n v="40"/>
    <n v="30"/>
    <n v="0"/>
    <n v="0"/>
    <n v="122"/>
    <n v="1010"/>
    <n v="1950"/>
    <s v="00-40 laag tot onder midden"/>
    <n v="15"/>
    <n v="0.9"/>
    <n v="1"/>
    <n v="15"/>
    <n v="18"/>
    <n v="0.6"/>
    <n v="27.2"/>
    <n v="89"/>
    <n v="98"/>
    <n v="1.1000000000000001"/>
    <n v="2"/>
    <n v="5"/>
    <n v="19.5"/>
    <n v="0.7"/>
    <n v="13.5"/>
    <n v="29"/>
    <n v="33"/>
    <n v="0.6"/>
    <n v="14"/>
    <n v="55"/>
    <n v="63"/>
    <n v="0.7"/>
    <n v="4.4000000000000004"/>
    <n v="7"/>
    <n v="26"/>
    <n v="0.4"/>
    <n v="15.1"/>
    <n v="67"/>
    <n v="72.099999999999994"/>
    <n v="0.3"/>
    <n v="3"/>
    <n v="23"/>
    <n v="24.1"/>
    <n v="0.8"/>
    <n v="3.1"/>
    <n v="22"/>
    <n v="23"/>
    <n v="2.8"/>
    <n v="1.4"/>
    <n v="1"/>
    <n v="1"/>
    <n v="3"/>
    <n v="2"/>
    <n v="8"/>
    <n v="53"/>
    <n v="1.5"/>
    <n v="2"/>
    <n v="3"/>
    <n v="5.0999999999999996"/>
    <n v="1.3"/>
    <n v="2"/>
    <n v="4"/>
    <n v="13"/>
    <n v="0.6"/>
    <n v="2"/>
    <n v="3"/>
    <n v="9"/>
    <n v="0.6"/>
    <n v="17.5"/>
    <n v="0.6"/>
    <n v="1.1000000000000001"/>
    <n v="2.8"/>
    <n v="0.5"/>
    <n v="6"/>
    <n v="20"/>
    <n v="22.1"/>
    <n v="0.9"/>
    <n v="5"/>
    <n v="5"/>
    <n v="7"/>
    <n v="1"/>
    <n v="6"/>
    <n v="6"/>
    <n v="8"/>
    <n v="0.9"/>
    <n v="9"/>
    <n v="9"/>
    <n v="11"/>
    <n v="0.6"/>
    <n v="6"/>
    <n v="16"/>
    <n v="17"/>
    <n v="1.4"/>
    <n v="1"/>
    <n v="1"/>
    <n v="4"/>
    <n v="1.4"/>
    <n v="1"/>
    <n v="1"/>
    <n v="9"/>
    <n v="0.6"/>
    <n v="1.4"/>
  </r>
  <r>
    <s v="BU05130603"/>
    <s v="Kadenbuurt"/>
    <x v="2"/>
    <x v="12"/>
    <n v="45"/>
    <n v="40"/>
    <n v="20"/>
    <n v="0"/>
    <n v="35"/>
    <n v="20"/>
    <n v="10"/>
    <n v="0"/>
    <n v="50"/>
    <n v="20"/>
    <n v="30"/>
    <n v="40"/>
    <n v="20"/>
    <n v="10"/>
    <n v="5"/>
    <n v="10"/>
    <n v="2"/>
    <n v="40"/>
    <n v="0"/>
    <n v="0"/>
    <n v="0"/>
    <n v="0"/>
    <n v="0"/>
    <n v="40"/>
    <n v="0"/>
    <n v="0"/>
    <n v="100"/>
    <n v="0"/>
    <n v="0"/>
    <n v="40"/>
    <n v="0"/>
    <n v="157"/>
    <n v="730"/>
    <n v="1820"/>
    <s v="20-60 onder midden tot midden"/>
    <n v="5"/>
    <n v="0.9"/>
    <n v="1.3"/>
    <n v="14.5"/>
    <n v="18"/>
    <n v="0.7"/>
    <n v="23.4"/>
    <n v="89"/>
    <n v="98.5"/>
    <n v="1.2"/>
    <n v="2"/>
    <n v="4.2"/>
    <n v="19"/>
    <n v="0.8"/>
    <n v="8.1999999999999993"/>
    <n v="29"/>
    <n v="33.5"/>
    <n v="0.7"/>
    <n v="10.1"/>
    <n v="54.8"/>
    <n v="63.3"/>
    <n v="0.8"/>
    <n v="4.5999999999999996"/>
    <n v="7"/>
    <n v="26"/>
    <n v="0.5"/>
    <n v="11.8"/>
    <n v="67"/>
    <n v="72.599999999999994"/>
    <n v="0.2"/>
    <n v="3"/>
    <n v="22.8"/>
    <n v="25"/>
    <n v="0.7"/>
    <n v="2.9"/>
    <n v="22"/>
    <n v="23"/>
    <n v="2.9"/>
    <n v="1.3"/>
    <n v="1.1000000000000001"/>
    <n v="1.1000000000000001"/>
    <n v="3.1"/>
    <n v="2"/>
    <n v="8"/>
    <n v="53"/>
    <n v="1.6"/>
    <n v="2"/>
    <n v="3"/>
    <n v="5"/>
    <n v="1.4"/>
    <n v="2.2999999999999998"/>
    <n v="4"/>
    <n v="13"/>
    <n v="0.8"/>
    <n v="2"/>
    <n v="3"/>
    <n v="9"/>
    <n v="0.7"/>
    <n v="17.600000000000001"/>
    <n v="0.7"/>
    <n v="1.2"/>
    <n v="2.9"/>
    <n v="0.5"/>
    <n v="5.7"/>
    <n v="20"/>
    <n v="23.5"/>
    <n v="0.8"/>
    <n v="5"/>
    <n v="5"/>
    <n v="7"/>
    <n v="1.1000000000000001"/>
    <n v="6"/>
    <n v="6"/>
    <n v="8"/>
    <n v="0.8"/>
    <n v="9"/>
    <n v="9"/>
    <n v="11"/>
    <n v="0.6"/>
    <n v="6.3"/>
    <n v="16"/>
    <n v="17"/>
    <n v="1.5"/>
    <n v="1"/>
    <n v="1"/>
    <n v="4"/>
    <n v="1.5"/>
    <n v="1"/>
    <n v="1"/>
    <n v="9"/>
    <n v="0.7"/>
    <n v="1.5"/>
  </r>
  <r>
    <s v="BU05130501"/>
    <s v="Statensingel"/>
    <x v="2"/>
    <x v="10"/>
    <n v="45"/>
    <n v="40"/>
    <n v="5"/>
    <n v="5"/>
    <n v="35"/>
    <n v="10"/>
    <n v="25"/>
    <n v="0"/>
    <n v="80"/>
    <n v="10"/>
    <n v="10"/>
    <n v="50"/>
    <n v="25"/>
    <n v="20"/>
    <n v="0"/>
    <n v="0"/>
    <n v="1.6"/>
    <n v="55"/>
    <n v="0"/>
    <n v="15"/>
    <n v="25"/>
    <n v="0"/>
    <n v="0"/>
    <n v="0"/>
    <n v="10"/>
    <n v="0"/>
    <n v="40"/>
    <n v="60"/>
    <n v="0"/>
    <n v="50"/>
    <n v="5"/>
    <n v="147"/>
    <n v="980"/>
    <n v="2420"/>
    <s v="40-60 midden"/>
    <n v="0"/>
    <n v="0.2"/>
    <n v="1"/>
    <n v="15"/>
    <n v="19"/>
    <n v="0.2"/>
    <n v="17.899999999999999"/>
    <n v="87"/>
    <n v="98"/>
    <n v="0.8"/>
    <n v="2"/>
    <n v="5"/>
    <n v="19.399999999999999"/>
    <n v="0.4"/>
    <n v="5.4"/>
    <n v="29"/>
    <n v="34"/>
    <n v="0.1"/>
    <n v="13.3"/>
    <n v="56.4"/>
    <n v="63.7"/>
    <n v="1.2"/>
    <n v="4"/>
    <n v="7"/>
    <n v="27"/>
    <n v="0.1"/>
    <n v="11.3"/>
    <n v="67"/>
    <n v="73.400000000000006"/>
    <n v="0.2"/>
    <n v="5"/>
    <n v="19.2"/>
    <n v="25.2"/>
    <n v="0.2"/>
    <n v="4"/>
    <n v="18"/>
    <n v="23.1"/>
    <n v="2.5"/>
    <n v="2"/>
    <n v="0.7"/>
    <n v="0.7"/>
    <n v="2.2000000000000002"/>
    <n v="2"/>
    <n v="8"/>
    <n v="53.7"/>
    <n v="0.8"/>
    <n v="2"/>
    <n v="3"/>
    <n v="6"/>
    <n v="1"/>
    <n v="2"/>
    <n v="4"/>
    <n v="13"/>
    <n v="0.8"/>
    <n v="2"/>
    <n v="3.6"/>
    <n v="10"/>
    <n v="1.2"/>
    <n v="16.600000000000001"/>
    <n v="0.8"/>
    <n v="0.1"/>
    <n v="2"/>
    <n v="0.6"/>
    <n v="5.2"/>
    <n v="18"/>
    <n v="24.2"/>
    <n v="0.2"/>
    <n v="5"/>
    <n v="5"/>
    <n v="8"/>
    <n v="0.2"/>
    <n v="6"/>
    <n v="6"/>
    <n v="9"/>
    <n v="0.2"/>
    <n v="9"/>
    <n v="9"/>
    <n v="13"/>
    <n v="0.2"/>
    <n v="5"/>
    <n v="15"/>
    <n v="17"/>
    <n v="0.3"/>
    <n v="1"/>
    <n v="1"/>
    <n v="5"/>
    <n v="0.3"/>
    <n v="1"/>
    <n v="1"/>
    <n v="10"/>
    <n v="0.1"/>
    <n v="0.3"/>
  </r>
  <r>
    <s v="BU05130501"/>
    <s v="Statensingel"/>
    <x v="2"/>
    <x v="21"/>
    <n v="60"/>
    <n v="75"/>
    <n v="5"/>
    <n v="5"/>
    <n v="30"/>
    <n v="20"/>
    <n v="70"/>
    <n v="0"/>
    <n v="90"/>
    <n v="10"/>
    <n v="0"/>
    <n v="95"/>
    <n v="65"/>
    <n v="20"/>
    <n v="0"/>
    <n v="5"/>
    <n v="1.4"/>
    <n v="105"/>
    <n v="0"/>
    <n v="10"/>
    <n v="40"/>
    <n v="0"/>
    <n v="0"/>
    <n v="0"/>
    <n v="55"/>
    <n v="0"/>
    <n v="50"/>
    <n v="50"/>
    <n v="0"/>
    <n v="105"/>
    <n v="10"/>
    <n v="158"/>
    <n v="670"/>
    <n v="2440"/>
    <s v="40-60 midden"/>
    <n v="10"/>
    <n v="0.3"/>
    <n v="1"/>
    <n v="15.3"/>
    <n v="19"/>
    <n v="0.3"/>
    <n v="17.600000000000001"/>
    <n v="87"/>
    <n v="98"/>
    <n v="0.8"/>
    <n v="2"/>
    <n v="5"/>
    <n v="19.899999999999999"/>
    <n v="0.6"/>
    <n v="7.2"/>
    <n v="29"/>
    <n v="33.799999999999997"/>
    <n v="0.2"/>
    <n v="14.5"/>
    <n v="57.8"/>
    <n v="63.7"/>
    <n v="1.2"/>
    <n v="4"/>
    <n v="7"/>
    <n v="27"/>
    <n v="0.2"/>
    <n v="12.1"/>
    <n v="66.900000000000006"/>
    <n v="73.2"/>
    <n v="0.4"/>
    <n v="4.5999999999999996"/>
    <n v="19.600000000000001"/>
    <n v="24.9"/>
    <n v="0.4"/>
    <n v="3.7"/>
    <n v="18"/>
    <n v="22.9"/>
    <n v="2.5"/>
    <n v="2"/>
    <n v="0.7"/>
    <n v="0.7"/>
    <n v="2.2999999999999998"/>
    <n v="2"/>
    <n v="8"/>
    <n v="53.1"/>
    <n v="0.8"/>
    <n v="2"/>
    <n v="3"/>
    <n v="6"/>
    <n v="1"/>
    <n v="2"/>
    <n v="4"/>
    <n v="13"/>
    <n v="0.8"/>
    <n v="2"/>
    <n v="3.1"/>
    <n v="10"/>
    <n v="1.2"/>
    <n v="16.600000000000001"/>
    <n v="0.9"/>
    <n v="0.2"/>
    <n v="2"/>
    <n v="0.7"/>
    <n v="4.4000000000000004"/>
    <n v="18"/>
    <n v="23.6"/>
    <n v="0.3"/>
    <n v="5"/>
    <n v="5"/>
    <n v="7.9"/>
    <n v="0.3"/>
    <n v="6"/>
    <n v="6"/>
    <n v="8.6999999999999993"/>
    <n v="0.3"/>
    <n v="9"/>
    <n v="9"/>
    <n v="12.7"/>
    <n v="0.3"/>
    <n v="4.5"/>
    <n v="15.3"/>
    <n v="17"/>
    <n v="0.3"/>
    <n v="1"/>
    <n v="1"/>
    <n v="5"/>
    <n v="0.3"/>
    <n v="1"/>
    <n v="1"/>
    <n v="10"/>
    <n v="0.2"/>
    <n v="0.3"/>
  </r>
  <r>
    <s v="BU05130501"/>
    <s v="Statensingel"/>
    <x v="2"/>
    <x v="10"/>
    <n v="30"/>
    <n v="45"/>
    <n v="0"/>
    <n v="5"/>
    <n v="20"/>
    <n v="15"/>
    <n v="35"/>
    <n v="0"/>
    <n v="80"/>
    <n v="10"/>
    <n v="0"/>
    <n v="60"/>
    <n v="45"/>
    <n v="15"/>
    <n v="0"/>
    <n v="0"/>
    <n v="1.3"/>
    <n v="60"/>
    <n v="0"/>
    <n v="60"/>
    <n v="0"/>
    <n v="0"/>
    <n v="0"/>
    <n v="0"/>
    <n v="0"/>
    <n v="0"/>
    <n v="100"/>
    <n v="0"/>
    <n v="0"/>
    <n v="60"/>
    <n v="0"/>
    <n v="99"/>
    <n v="820"/>
    <n v="2520"/>
    <s v="20-60 onder midden tot midden"/>
    <n v="5"/>
    <n v="0.5"/>
    <n v="1"/>
    <n v="16"/>
    <n v="18"/>
    <n v="0.5"/>
    <n v="19.8"/>
    <n v="89.8"/>
    <n v="98"/>
    <n v="0.8"/>
    <n v="2"/>
    <n v="5"/>
    <n v="20.100000000000001"/>
    <n v="0.6"/>
    <n v="9.3000000000000007"/>
    <n v="29"/>
    <n v="33"/>
    <n v="0.1"/>
    <n v="18.3"/>
    <n v="59"/>
    <n v="63.2"/>
    <n v="1.1000000000000001"/>
    <n v="4"/>
    <n v="7"/>
    <n v="27"/>
    <n v="0.4"/>
    <n v="14"/>
    <n v="67"/>
    <n v="73.099999999999994"/>
    <n v="0.5"/>
    <n v="4.0999999999999996"/>
    <n v="21.9"/>
    <n v="24"/>
    <n v="0.5"/>
    <n v="3"/>
    <n v="18.899999999999999"/>
    <n v="23"/>
    <n v="2.5"/>
    <n v="1.8"/>
    <n v="0.7"/>
    <n v="0.7"/>
    <n v="2.2999999999999998"/>
    <n v="2"/>
    <n v="8"/>
    <n v="53"/>
    <n v="0.7"/>
    <n v="2"/>
    <n v="3"/>
    <n v="6"/>
    <n v="1"/>
    <n v="2"/>
    <n v="4"/>
    <n v="13.1"/>
    <n v="0.6"/>
    <n v="2"/>
    <n v="3"/>
    <n v="10"/>
    <n v="0.9"/>
    <n v="16.7"/>
    <n v="0.6"/>
    <n v="0.4"/>
    <n v="2"/>
    <n v="0.9"/>
    <n v="3.2"/>
    <n v="18.899999999999999"/>
    <n v="22"/>
    <n v="0.5"/>
    <n v="5"/>
    <n v="5"/>
    <n v="8"/>
    <n v="0.5"/>
    <n v="6"/>
    <n v="6"/>
    <n v="8"/>
    <n v="0.5"/>
    <n v="9"/>
    <n v="9"/>
    <n v="12"/>
    <n v="0.5"/>
    <n v="5.0999999999999996"/>
    <n v="16"/>
    <n v="17"/>
    <n v="0.6"/>
    <n v="1"/>
    <n v="1"/>
    <n v="5"/>
    <n v="0.6"/>
    <n v="1"/>
    <n v="1"/>
    <n v="10"/>
    <n v="0.5"/>
    <n v="0.6"/>
  </r>
  <r>
    <s v="BU05130501"/>
    <s v="Statensingel"/>
    <x v="2"/>
    <x v="17"/>
    <n v="55"/>
    <n v="65"/>
    <n v="10"/>
    <n v="10"/>
    <n v="60"/>
    <n v="10"/>
    <n v="35"/>
    <n v="0"/>
    <n v="90"/>
    <n v="10"/>
    <n v="10"/>
    <n v="80"/>
    <n v="45"/>
    <n v="20"/>
    <n v="0"/>
    <n v="10"/>
    <n v="1.5"/>
    <n v="80"/>
    <n v="0"/>
    <n v="10"/>
    <n v="25"/>
    <n v="0"/>
    <n v="45"/>
    <n v="0"/>
    <n v="0"/>
    <n v="0"/>
    <n v="30"/>
    <n v="70"/>
    <n v="0"/>
    <n v="80"/>
    <n v="0"/>
    <n v="118"/>
    <n v="700"/>
    <n v="2050"/>
    <s v="40-80 midden tot boven midden"/>
    <n v="5"/>
    <n v="0.5"/>
    <n v="1.2"/>
    <n v="15.4"/>
    <n v="18.8"/>
    <n v="0.5"/>
    <n v="15.8"/>
    <n v="87.2"/>
    <n v="98"/>
    <n v="0.9"/>
    <n v="2"/>
    <n v="5"/>
    <n v="19.899999999999999"/>
    <n v="0.6"/>
    <n v="8.3000000000000007"/>
    <n v="29"/>
    <n v="33.4"/>
    <n v="0.3"/>
    <n v="14.5"/>
    <n v="57.2"/>
    <n v="63.6"/>
    <n v="1.3"/>
    <n v="4"/>
    <n v="7"/>
    <n v="27"/>
    <n v="0.3"/>
    <n v="14.4"/>
    <n v="66.599999999999994"/>
    <n v="73.5"/>
    <n v="0.5"/>
    <n v="4.4000000000000004"/>
    <n v="19.600000000000001"/>
    <n v="24.4"/>
    <n v="0.5"/>
    <n v="3"/>
    <n v="18.100000000000001"/>
    <n v="22.4"/>
    <n v="2.6"/>
    <n v="2.1"/>
    <n v="0.8"/>
    <n v="0.8"/>
    <n v="2.2000000000000002"/>
    <n v="2"/>
    <n v="8"/>
    <n v="53"/>
    <n v="0.9"/>
    <n v="2"/>
    <n v="3"/>
    <n v="6"/>
    <n v="1.1000000000000001"/>
    <n v="2"/>
    <n v="4"/>
    <n v="13.3"/>
    <n v="0.8"/>
    <n v="2"/>
    <n v="3"/>
    <n v="10"/>
    <n v="1.3"/>
    <n v="16.600000000000001"/>
    <n v="0.9"/>
    <n v="0.4"/>
    <n v="2"/>
    <n v="0.8"/>
    <n v="4"/>
    <n v="18.100000000000001"/>
    <n v="22.1"/>
    <n v="0.5"/>
    <n v="5"/>
    <n v="5"/>
    <n v="7.5"/>
    <n v="0.4"/>
    <n v="6"/>
    <n v="6"/>
    <n v="7.9"/>
    <n v="0.4"/>
    <n v="9"/>
    <n v="9"/>
    <n v="11.9"/>
    <n v="0.5"/>
    <n v="3.5"/>
    <n v="15.5"/>
    <n v="17"/>
    <n v="0.4"/>
    <n v="1"/>
    <n v="1"/>
    <n v="5"/>
    <n v="0.4"/>
    <n v="1"/>
    <n v="1"/>
    <n v="10"/>
    <n v="0.3"/>
    <n v="0.4"/>
  </r>
  <r>
    <s v="BU05130501"/>
    <s v="Statensingel"/>
    <x v="2"/>
    <x v="0"/>
    <n v="10"/>
    <n v="5"/>
    <n v="0"/>
    <n v="0"/>
    <n v="0"/>
    <n v="10"/>
    <n v="0"/>
    <n v="0"/>
    <n v="9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90"/>
    <n v="0"/>
    <n v="15"/>
    <n v="0"/>
    <n v="148"/>
    <n v="530"/>
    <n v="1800"/>
    <s v="40-80 midden tot boven midden"/>
    <n v="0"/>
    <n v="0.1"/>
    <n v="1"/>
    <n v="15"/>
    <n v="19"/>
    <n v="0.1"/>
    <n v="12"/>
    <n v="88"/>
    <n v="98"/>
    <n v="1.1000000000000001"/>
    <n v="2"/>
    <n v="5"/>
    <n v="19"/>
    <n v="0.5"/>
    <n v="3"/>
    <n v="29"/>
    <n v="34"/>
    <n v="0.1"/>
    <n v="8.4"/>
    <n v="55"/>
    <n v="63"/>
    <n v="1.4"/>
    <n v="4"/>
    <n v="7"/>
    <n v="27"/>
    <n v="0.1"/>
    <n v="9"/>
    <n v="68"/>
    <n v="74"/>
    <n v="0"/>
    <n v="5"/>
    <n v="19"/>
    <n v="26"/>
    <n v="0"/>
    <n v="3"/>
    <n v="18"/>
    <n v="24"/>
    <n v="2.8"/>
    <n v="2.2000000000000002"/>
    <n v="1"/>
    <n v="1"/>
    <n v="2.4"/>
    <n v="2"/>
    <n v="8"/>
    <n v="55"/>
    <n v="1"/>
    <n v="2"/>
    <n v="3"/>
    <n v="6"/>
    <n v="1.3"/>
    <n v="2"/>
    <n v="4"/>
    <n v="13"/>
    <n v="1"/>
    <n v="2"/>
    <n v="4"/>
    <n v="10"/>
    <n v="1.2"/>
    <n v="16.399999999999999"/>
    <n v="0.8"/>
    <n v="0.1"/>
    <n v="2.2000000000000002"/>
    <n v="0.4"/>
    <n v="5.4"/>
    <n v="18"/>
    <n v="25"/>
    <n v="0.3"/>
    <n v="5"/>
    <n v="5"/>
    <n v="8"/>
    <n v="0.3"/>
    <n v="6"/>
    <n v="6"/>
    <n v="9"/>
    <n v="0.3"/>
    <n v="9"/>
    <n v="9"/>
    <n v="13"/>
    <n v="0.1"/>
    <n v="4"/>
    <n v="15"/>
    <n v="17"/>
    <n v="0.4"/>
    <n v="1"/>
    <n v="1"/>
    <n v="5"/>
    <n v="0.4"/>
    <n v="1"/>
    <n v="1"/>
    <n v="10"/>
    <n v="0.3"/>
    <n v="0.4"/>
  </r>
  <r>
    <s v="BU05130501"/>
    <s v="Statensingel"/>
    <x v="2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501"/>
    <s v="Statensingel"/>
    <x v="2"/>
    <x v="22"/>
    <n v="30"/>
    <n v="30"/>
    <n v="5"/>
    <n v="10"/>
    <n v="10"/>
    <n v="15"/>
    <n v="25"/>
    <n v="0"/>
    <n v="80"/>
    <n v="0"/>
    <n v="10"/>
    <n v="30"/>
    <n v="15"/>
    <n v="5"/>
    <n v="0"/>
    <n v="5"/>
    <n v="1.9"/>
    <n v="30"/>
    <n v="10"/>
    <n v="10"/>
    <n v="0"/>
    <n v="0"/>
    <n v="0"/>
    <n v="10"/>
    <n v="0"/>
    <n v="0"/>
    <n v="50"/>
    <n v="50"/>
    <n v="10"/>
    <n v="15"/>
    <n v="0"/>
    <n v="195"/>
    <n v="1110"/>
    <n v="1980"/>
    <s v="20-60 onder midden tot midden"/>
    <n v="0"/>
    <n v="0.1"/>
    <n v="1"/>
    <n v="15"/>
    <n v="19"/>
    <n v="0.1"/>
    <n v="12.9"/>
    <n v="87"/>
    <n v="98"/>
    <n v="1"/>
    <n v="2"/>
    <n v="5"/>
    <n v="19"/>
    <n v="0.5"/>
    <n v="3.4"/>
    <n v="29"/>
    <n v="34"/>
    <n v="0.1"/>
    <n v="8.6999999999999993"/>
    <n v="55"/>
    <n v="63"/>
    <n v="1.4"/>
    <n v="4"/>
    <n v="7"/>
    <n v="27"/>
    <n v="0.1"/>
    <n v="9"/>
    <n v="67"/>
    <n v="73.400000000000006"/>
    <n v="0.1"/>
    <n v="5"/>
    <n v="19"/>
    <n v="26"/>
    <n v="0.1"/>
    <n v="3.2"/>
    <n v="18"/>
    <n v="24"/>
    <n v="2.7"/>
    <n v="2.2000000000000002"/>
    <n v="0.9"/>
    <n v="0.9"/>
    <n v="2.4"/>
    <n v="2"/>
    <n v="8"/>
    <n v="54.4"/>
    <n v="1"/>
    <n v="2"/>
    <n v="3"/>
    <n v="6"/>
    <n v="1.2"/>
    <n v="2"/>
    <n v="4"/>
    <n v="13"/>
    <n v="1"/>
    <n v="2"/>
    <n v="4"/>
    <n v="10"/>
    <n v="1.3"/>
    <n v="16.5"/>
    <n v="0.9"/>
    <n v="0.1"/>
    <n v="2.1"/>
    <n v="0.6"/>
    <n v="6"/>
    <n v="18"/>
    <n v="25"/>
    <n v="0.3"/>
    <n v="5"/>
    <n v="5"/>
    <n v="8"/>
    <n v="0.3"/>
    <n v="6"/>
    <n v="6"/>
    <n v="9"/>
    <n v="0.3"/>
    <n v="9"/>
    <n v="9"/>
    <n v="13"/>
    <n v="0.1"/>
    <n v="4.2"/>
    <n v="15"/>
    <n v="17"/>
    <n v="0.4"/>
    <n v="1"/>
    <n v="1"/>
    <n v="5"/>
    <n v="0.4"/>
    <n v="1"/>
    <n v="1"/>
    <n v="10"/>
    <n v="0.3"/>
    <n v="0.4"/>
  </r>
  <r>
    <s v="BU05130501"/>
    <s v="Statensingel"/>
    <x v="2"/>
    <x v="4"/>
    <n v="30"/>
    <n v="40"/>
    <n v="5"/>
    <n v="5"/>
    <n v="10"/>
    <n v="10"/>
    <n v="40"/>
    <n v="0"/>
    <n v="100"/>
    <n v="0"/>
    <n v="0"/>
    <n v="35"/>
    <n v="10"/>
    <n v="20"/>
    <n v="0"/>
    <n v="5"/>
    <n v="2.1"/>
    <n v="35"/>
    <n v="5"/>
    <n v="0"/>
    <n v="0"/>
    <n v="0"/>
    <n v="0"/>
    <n v="30"/>
    <n v="0"/>
    <n v="0"/>
    <n v="30"/>
    <n v="70"/>
    <n v="10"/>
    <n v="20"/>
    <n v="0"/>
    <n v="254"/>
    <n v="1090"/>
    <n v="2700"/>
    <s v="40-80 midden tot boven midden"/>
    <n v="0"/>
    <n v="0.3"/>
    <n v="1"/>
    <n v="14.9"/>
    <n v="19"/>
    <n v="0.3"/>
    <n v="6.2"/>
    <n v="87.9"/>
    <n v="98"/>
    <n v="1.2"/>
    <n v="2"/>
    <n v="5"/>
    <n v="19.600000000000001"/>
    <n v="0.7"/>
    <n v="1.8"/>
    <n v="29"/>
    <n v="34"/>
    <n v="0.3"/>
    <n v="7"/>
    <n v="54.2"/>
    <n v="63.1"/>
    <n v="1.6"/>
    <n v="4"/>
    <n v="7"/>
    <n v="27"/>
    <n v="0.3"/>
    <n v="4.7"/>
    <n v="67.099999999999994"/>
    <n v="74.099999999999994"/>
    <n v="0.2"/>
    <n v="5.9"/>
    <n v="19"/>
    <n v="26"/>
    <n v="0.2"/>
    <n v="3"/>
    <n v="18"/>
    <n v="24"/>
    <n v="2.9"/>
    <n v="2.4"/>
    <n v="1.1000000000000001"/>
    <n v="1.1000000000000001"/>
    <n v="2.2999999999999998"/>
    <n v="2"/>
    <n v="8"/>
    <n v="54.9"/>
    <n v="1.2"/>
    <n v="2"/>
    <n v="3"/>
    <n v="6"/>
    <n v="1.4"/>
    <n v="2"/>
    <n v="4"/>
    <n v="13"/>
    <n v="1.1000000000000001"/>
    <n v="2"/>
    <n v="4"/>
    <n v="10"/>
    <n v="1.1000000000000001"/>
    <n v="16.2"/>
    <n v="1"/>
    <n v="0.3"/>
    <n v="2"/>
    <n v="0.3"/>
    <n v="5.9"/>
    <n v="18"/>
    <n v="25"/>
    <n v="0.5"/>
    <n v="5"/>
    <n v="5"/>
    <n v="7"/>
    <n v="0.5"/>
    <n v="6"/>
    <n v="6"/>
    <n v="8"/>
    <n v="0.5"/>
    <n v="9"/>
    <n v="9"/>
    <n v="12"/>
    <n v="0.3"/>
    <n v="1.6"/>
    <n v="15"/>
    <n v="17"/>
    <n v="0.6"/>
    <n v="1"/>
    <n v="1"/>
    <n v="5"/>
    <n v="0.6"/>
    <n v="1"/>
    <n v="1"/>
    <n v="10"/>
    <n v="0.5"/>
    <n v="0.6"/>
  </r>
  <r>
    <s v="BU05130501"/>
    <s v="Statensingel"/>
    <x v="2"/>
    <x v="26"/>
    <n v="15"/>
    <n v="25"/>
    <n v="0"/>
    <n v="0"/>
    <n v="0"/>
    <n v="15"/>
    <n v="20"/>
    <n v="0"/>
    <n v="90"/>
    <n v="0"/>
    <n v="0"/>
    <n v="20"/>
    <n v="10"/>
    <n v="10"/>
    <n v="0"/>
    <n v="0"/>
    <n v="1.9"/>
    <n v="20"/>
    <n v="5"/>
    <n v="0"/>
    <n v="0"/>
    <n v="0"/>
    <n v="0"/>
    <n v="15"/>
    <n v="0"/>
    <n v="0"/>
    <n v="50"/>
    <n v="50"/>
    <n v="10"/>
    <n v="10"/>
    <n v="0"/>
    <n v="270"/>
    <n v="1290"/>
    <n v="2800"/>
    <s v="40-60 midden"/>
    <n v="0"/>
    <n v="0.2"/>
    <n v="1"/>
    <n v="15"/>
    <n v="19"/>
    <n v="0.2"/>
    <n v="10.1"/>
    <n v="87.3"/>
    <n v="98"/>
    <n v="1.1000000000000001"/>
    <n v="2"/>
    <n v="5"/>
    <n v="19"/>
    <n v="0.6"/>
    <n v="3.3"/>
    <n v="29"/>
    <n v="34"/>
    <n v="0.2"/>
    <n v="8"/>
    <n v="55"/>
    <n v="63"/>
    <n v="1.5"/>
    <n v="4"/>
    <n v="7"/>
    <n v="27"/>
    <n v="0.2"/>
    <n v="7.8"/>
    <n v="66.5"/>
    <n v="74"/>
    <n v="0.2"/>
    <n v="5"/>
    <n v="19"/>
    <n v="26"/>
    <n v="0.2"/>
    <n v="3"/>
    <n v="18"/>
    <n v="24"/>
    <n v="2.8"/>
    <n v="2.2999999999999998"/>
    <n v="1"/>
    <n v="1"/>
    <n v="2.4"/>
    <n v="2"/>
    <n v="8"/>
    <n v="55"/>
    <n v="1.1000000000000001"/>
    <n v="2"/>
    <n v="3"/>
    <n v="6"/>
    <n v="1.3"/>
    <n v="2"/>
    <n v="4"/>
    <n v="13"/>
    <n v="1"/>
    <n v="2"/>
    <n v="4"/>
    <n v="10"/>
    <n v="1.2"/>
    <n v="16.3"/>
    <n v="0.9"/>
    <n v="0.2"/>
    <n v="2.2000000000000002"/>
    <n v="0.5"/>
    <n v="5.3"/>
    <n v="18"/>
    <n v="25"/>
    <n v="0.4"/>
    <n v="5"/>
    <n v="5"/>
    <n v="7.3"/>
    <n v="0.4"/>
    <n v="6"/>
    <n v="6"/>
    <n v="8.3000000000000007"/>
    <n v="0.4"/>
    <n v="9"/>
    <n v="9"/>
    <n v="12.3"/>
    <n v="0.2"/>
    <n v="3.3"/>
    <n v="15"/>
    <n v="17"/>
    <n v="0.5"/>
    <n v="1"/>
    <n v="1"/>
    <n v="5"/>
    <n v="0.5"/>
    <n v="1"/>
    <n v="1"/>
    <n v="10"/>
    <n v="0.4"/>
    <n v="0.5"/>
  </r>
  <r>
    <s v="BU05130501"/>
    <s v="Statensingel"/>
    <x v="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500"/>
    <s v="Ouwe Gouwe"/>
    <x v="2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501"/>
    <s v="Statensingel"/>
    <x v="2"/>
    <x v="0"/>
    <n v="5"/>
    <n v="5"/>
    <n v="0"/>
    <n v="5"/>
    <n v="0"/>
    <n v="1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4"/>
    <n v="1"/>
    <n v="13.8"/>
    <n v="19"/>
    <n v="0.4"/>
    <n v="7.1"/>
    <n v="85.8"/>
    <n v="98"/>
    <n v="1.2"/>
    <n v="2"/>
    <n v="5"/>
    <n v="19.399999999999999"/>
    <n v="0.8"/>
    <n v="2.2000000000000002"/>
    <n v="28.6"/>
    <n v="34.4"/>
    <n v="0.4"/>
    <n v="7.2"/>
    <n v="54.6"/>
    <n v="63.8"/>
    <n v="1.7"/>
    <n v="4.4000000000000004"/>
    <n v="7.4"/>
    <n v="26.6"/>
    <n v="0.3"/>
    <n v="5.5"/>
    <n v="66"/>
    <n v="75.2"/>
    <n v="0.3"/>
    <n v="5.4"/>
    <n v="18.600000000000001"/>
    <n v="26"/>
    <n v="0.3"/>
    <n v="4.2"/>
    <n v="18"/>
    <n v="24"/>
    <n v="2.9"/>
    <n v="2.4"/>
    <n v="1.2"/>
    <n v="1.2"/>
    <n v="2.2000000000000002"/>
    <n v="2"/>
    <n v="8.4"/>
    <n v="54.2"/>
    <n v="1.3"/>
    <n v="2"/>
    <n v="3"/>
    <n v="6"/>
    <n v="1.5"/>
    <n v="2"/>
    <n v="4"/>
    <n v="13"/>
    <n v="1.2"/>
    <n v="2"/>
    <n v="4"/>
    <n v="10"/>
    <n v="1.1000000000000001"/>
    <n v="16.100000000000001"/>
    <n v="1.1000000000000001"/>
    <n v="0.4"/>
    <n v="2"/>
    <n v="0.3"/>
    <n v="5.4"/>
    <n v="17.2"/>
    <n v="25.4"/>
    <n v="0.5"/>
    <n v="5"/>
    <n v="5"/>
    <n v="7"/>
    <n v="0.5"/>
    <n v="6"/>
    <n v="6"/>
    <n v="8"/>
    <n v="0.5"/>
    <n v="9"/>
    <n v="9"/>
    <n v="12"/>
    <n v="0.4"/>
    <n v="3.4"/>
    <n v="15"/>
    <n v="17"/>
    <n v="0.6"/>
    <n v="1"/>
    <n v="1"/>
    <n v="5"/>
    <n v="0.6"/>
    <n v="1"/>
    <n v="1"/>
    <n v="10"/>
    <n v="0.5"/>
    <n v="0.6"/>
  </r>
  <r>
    <s v="BU05130500"/>
    <s v="Ouwe Gouwe"/>
    <x v="2"/>
    <x v="15"/>
    <n v="45"/>
    <n v="40"/>
    <n v="15"/>
    <n v="5"/>
    <n v="35"/>
    <n v="25"/>
    <n v="5"/>
    <n v="0"/>
    <n v="80"/>
    <n v="10"/>
    <n v="20"/>
    <n v="50"/>
    <n v="30"/>
    <n v="10"/>
    <n v="0"/>
    <n v="10"/>
    <n v="1.8"/>
    <n v="50"/>
    <n v="50"/>
    <n v="0"/>
    <n v="0"/>
    <n v="0"/>
    <n v="0"/>
    <n v="0"/>
    <n v="0"/>
    <n v="0"/>
    <n v="60"/>
    <n v="40"/>
    <n v="30"/>
    <n v="0"/>
    <n v="0"/>
    <n v="122"/>
    <n v="1010"/>
    <n v="1950"/>
    <s v="00-40 laag tot onder midden"/>
    <n v="15"/>
    <n v="0.9"/>
    <n v="1"/>
    <n v="15"/>
    <n v="18"/>
    <n v="0.6"/>
    <n v="27.2"/>
    <n v="89"/>
    <n v="98"/>
    <n v="1.1000000000000001"/>
    <n v="2"/>
    <n v="5"/>
    <n v="19.5"/>
    <n v="0.7"/>
    <n v="13.5"/>
    <n v="29"/>
    <n v="33"/>
    <n v="0.6"/>
    <n v="14"/>
    <n v="55"/>
    <n v="63"/>
    <n v="0.7"/>
    <n v="4.4000000000000004"/>
    <n v="7"/>
    <n v="26"/>
    <n v="0.4"/>
    <n v="15.1"/>
    <n v="67"/>
    <n v="72.099999999999994"/>
    <n v="0.3"/>
    <n v="3"/>
    <n v="23"/>
    <n v="24.1"/>
    <n v="0.8"/>
    <n v="3.1"/>
    <n v="22"/>
    <n v="23"/>
    <n v="2.8"/>
    <n v="1.4"/>
    <n v="1"/>
    <n v="1"/>
    <n v="3"/>
    <n v="2"/>
    <n v="8"/>
    <n v="53"/>
    <n v="1.5"/>
    <n v="2"/>
    <n v="3"/>
    <n v="5.0999999999999996"/>
    <n v="1.3"/>
    <n v="2"/>
    <n v="4"/>
    <n v="13"/>
    <n v="0.6"/>
    <n v="2"/>
    <n v="3"/>
    <n v="9"/>
    <n v="0.6"/>
    <n v="17.5"/>
    <n v="0.6"/>
    <n v="1.1000000000000001"/>
    <n v="2.8"/>
    <n v="0.5"/>
    <n v="6"/>
    <n v="20"/>
    <n v="22.1"/>
    <n v="0.9"/>
    <n v="5"/>
    <n v="5"/>
    <n v="7"/>
    <n v="1"/>
    <n v="6"/>
    <n v="6"/>
    <n v="8"/>
    <n v="0.9"/>
    <n v="9"/>
    <n v="9"/>
    <n v="11"/>
    <n v="0.6"/>
    <n v="6"/>
    <n v="16"/>
    <n v="17"/>
    <n v="1.4"/>
    <n v="1"/>
    <n v="1"/>
    <n v="4"/>
    <n v="1.4"/>
    <n v="1"/>
    <n v="1"/>
    <n v="9"/>
    <n v="0.6"/>
    <n v="1.4"/>
  </r>
  <r>
    <s v="BU05130500"/>
    <s v="Ouwe Gouwe"/>
    <x v="2"/>
    <x v="12"/>
    <n v="45"/>
    <n v="40"/>
    <n v="20"/>
    <n v="0"/>
    <n v="35"/>
    <n v="20"/>
    <n v="10"/>
    <n v="0"/>
    <n v="50"/>
    <n v="20"/>
    <n v="30"/>
    <n v="40"/>
    <n v="20"/>
    <n v="10"/>
    <n v="5"/>
    <n v="10"/>
    <n v="2"/>
    <n v="40"/>
    <n v="0"/>
    <n v="0"/>
    <n v="0"/>
    <n v="0"/>
    <n v="0"/>
    <n v="40"/>
    <n v="0"/>
    <n v="0"/>
    <n v="100"/>
    <n v="0"/>
    <n v="0"/>
    <n v="40"/>
    <n v="0"/>
    <n v="157"/>
    <n v="730"/>
    <n v="1820"/>
    <s v="20-60 onder midden tot midden"/>
    <n v="5"/>
    <n v="0.9"/>
    <n v="1.3"/>
    <n v="14.5"/>
    <n v="18"/>
    <n v="0.7"/>
    <n v="23.4"/>
    <n v="89"/>
    <n v="98.5"/>
    <n v="1.2"/>
    <n v="2"/>
    <n v="4.2"/>
    <n v="19"/>
    <n v="0.8"/>
    <n v="8.1999999999999993"/>
    <n v="29"/>
    <n v="33.5"/>
    <n v="0.7"/>
    <n v="10.1"/>
    <n v="54.8"/>
    <n v="63.3"/>
    <n v="0.8"/>
    <n v="4.5999999999999996"/>
    <n v="7"/>
    <n v="26"/>
    <n v="0.5"/>
    <n v="11.8"/>
    <n v="67"/>
    <n v="72.599999999999994"/>
    <n v="0.2"/>
    <n v="3"/>
    <n v="22.8"/>
    <n v="25"/>
    <n v="0.7"/>
    <n v="2.9"/>
    <n v="22"/>
    <n v="23"/>
    <n v="2.9"/>
    <n v="1.3"/>
    <n v="1.1000000000000001"/>
    <n v="1.1000000000000001"/>
    <n v="3.1"/>
    <n v="2"/>
    <n v="8"/>
    <n v="53"/>
    <n v="1.6"/>
    <n v="2"/>
    <n v="3"/>
    <n v="5"/>
    <n v="1.4"/>
    <n v="2.2999999999999998"/>
    <n v="4"/>
    <n v="13"/>
    <n v="0.8"/>
    <n v="2"/>
    <n v="3"/>
    <n v="9"/>
    <n v="0.7"/>
    <n v="17.600000000000001"/>
    <n v="0.7"/>
    <n v="1.2"/>
    <n v="2.9"/>
    <n v="0.5"/>
    <n v="5.7"/>
    <n v="20"/>
    <n v="23.5"/>
    <n v="0.8"/>
    <n v="5"/>
    <n v="5"/>
    <n v="7"/>
    <n v="1.1000000000000001"/>
    <n v="6"/>
    <n v="6"/>
    <n v="8"/>
    <n v="0.8"/>
    <n v="9"/>
    <n v="9"/>
    <n v="11"/>
    <n v="0.6"/>
    <n v="6.3"/>
    <n v="16"/>
    <n v="17"/>
    <n v="1.5"/>
    <n v="1"/>
    <n v="1"/>
    <n v="4"/>
    <n v="1.5"/>
    <n v="1"/>
    <n v="1"/>
    <n v="9"/>
    <n v="0.7"/>
    <n v="1.5"/>
  </r>
  <r>
    <s v="BU05130500"/>
    <s v="Ouwe Gouwe"/>
    <x v="2"/>
    <x v="24"/>
    <n v="30"/>
    <n v="25"/>
    <n v="10"/>
    <n v="10"/>
    <n v="15"/>
    <n v="20"/>
    <n v="0"/>
    <n v="0"/>
    <n v="90"/>
    <n v="0"/>
    <n v="0"/>
    <n v="20"/>
    <n v="0"/>
    <n v="5"/>
    <n v="0"/>
    <n v="10"/>
    <n v="3.1"/>
    <n v="20"/>
    <n v="15"/>
    <n v="0"/>
    <n v="0"/>
    <n v="0"/>
    <n v="0"/>
    <n v="0"/>
    <n v="0"/>
    <n v="0"/>
    <n v="0"/>
    <n v="100"/>
    <n v="0"/>
    <n v="0"/>
    <n v="0"/>
    <n v="174"/>
    <n v="1430"/>
    <n v="3220"/>
    <s v="60-100 boven midden-hoog"/>
    <n v="0"/>
    <n v="1"/>
    <n v="0.5"/>
    <n v="15"/>
    <n v="18"/>
    <n v="0.5"/>
    <n v="34.299999999999997"/>
    <n v="89"/>
    <n v="98"/>
    <n v="0.9"/>
    <n v="2"/>
    <n v="5"/>
    <n v="19.2"/>
    <n v="0.6"/>
    <n v="15"/>
    <n v="29"/>
    <n v="33"/>
    <n v="0.5"/>
    <n v="22.6"/>
    <n v="56"/>
    <n v="63"/>
    <n v="0.6"/>
    <n v="4"/>
    <n v="7"/>
    <n v="25.7"/>
    <n v="0.3"/>
    <n v="24"/>
    <n v="66.8"/>
    <n v="72"/>
    <n v="0.5"/>
    <n v="3.4"/>
    <n v="22"/>
    <n v="24.6"/>
    <n v="0.9"/>
    <n v="3.6"/>
    <n v="22"/>
    <n v="23"/>
    <n v="2.6"/>
    <n v="1.4"/>
    <n v="0.8"/>
    <n v="0.8"/>
    <n v="2.8"/>
    <n v="2"/>
    <n v="8"/>
    <n v="53"/>
    <n v="1.3"/>
    <n v="2"/>
    <n v="3"/>
    <n v="6"/>
    <n v="1.1000000000000001"/>
    <n v="2"/>
    <n v="4"/>
    <n v="13"/>
    <n v="0.5"/>
    <n v="2"/>
    <n v="3"/>
    <n v="9.8000000000000007"/>
    <n v="0.5"/>
    <n v="17.3"/>
    <n v="0.6"/>
    <n v="0.9"/>
    <n v="2.6"/>
    <n v="0.7"/>
    <n v="5"/>
    <n v="19.3"/>
    <n v="22.9"/>
    <n v="0.8"/>
    <n v="5"/>
    <n v="5"/>
    <n v="7"/>
    <n v="0.8"/>
    <n v="6"/>
    <n v="6"/>
    <n v="8"/>
    <n v="0.8"/>
    <n v="9"/>
    <n v="9"/>
    <n v="11"/>
    <n v="0.5"/>
    <n v="5.4"/>
    <n v="16"/>
    <n v="17"/>
    <n v="1.2"/>
    <n v="1"/>
    <n v="1"/>
    <n v="4"/>
    <n v="1.2"/>
    <n v="1"/>
    <n v="1"/>
    <n v="9"/>
    <n v="0.6"/>
    <n v="1.2"/>
  </r>
  <r>
    <s v="BU05130500"/>
    <s v="Ouwe Gouwe"/>
    <x v="2"/>
    <x v="1"/>
    <n v="30"/>
    <n v="40"/>
    <n v="10"/>
    <n v="0"/>
    <n v="35"/>
    <n v="10"/>
    <n v="10"/>
    <n v="0"/>
    <n v="80"/>
    <n v="0"/>
    <n v="10"/>
    <n v="40"/>
    <n v="20"/>
    <n v="10"/>
    <n v="5"/>
    <n v="0"/>
    <n v="1.6"/>
    <n v="40"/>
    <n v="40"/>
    <n v="0"/>
    <n v="0"/>
    <n v="0"/>
    <n v="0"/>
    <n v="0"/>
    <n v="0"/>
    <n v="0"/>
    <n v="80"/>
    <n v="20"/>
    <n v="30"/>
    <n v="0"/>
    <n v="0"/>
    <n v="119"/>
    <n v="1110"/>
    <n v="1570"/>
    <s v="00-40 laag tot onder midden"/>
    <n v="10"/>
    <n v="1.1000000000000001"/>
    <n v="0"/>
    <n v="15"/>
    <n v="18"/>
    <n v="0.4"/>
    <n v="31.8"/>
    <n v="89"/>
    <n v="98"/>
    <n v="1"/>
    <n v="2"/>
    <n v="5"/>
    <n v="18.8"/>
    <n v="0.7"/>
    <n v="14.8"/>
    <n v="29"/>
    <n v="33"/>
    <n v="0.5"/>
    <n v="18.3"/>
    <n v="55.9"/>
    <n v="63"/>
    <n v="0.7"/>
    <n v="4"/>
    <n v="7"/>
    <n v="26"/>
    <n v="0.3"/>
    <n v="19"/>
    <n v="67"/>
    <n v="72"/>
    <n v="0.4"/>
    <n v="3"/>
    <n v="22.4"/>
    <n v="25"/>
    <n v="0.9"/>
    <n v="3.8"/>
    <n v="22"/>
    <n v="23"/>
    <n v="2.6"/>
    <n v="1.4"/>
    <n v="0.8"/>
    <n v="0.8"/>
    <n v="2.9"/>
    <n v="2"/>
    <n v="8"/>
    <n v="53"/>
    <n v="1.3"/>
    <n v="2"/>
    <n v="3"/>
    <n v="6"/>
    <n v="1.2"/>
    <n v="2"/>
    <n v="4"/>
    <n v="13"/>
    <n v="0.5"/>
    <n v="2"/>
    <n v="3"/>
    <n v="9"/>
    <n v="0.6"/>
    <n v="17.399999999999999"/>
    <n v="0.5"/>
    <n v="1"/>
    <n v="2.7"/>
    <n v="0.7"/>
    <n v="5"/>
    <n v="20"/>
    <n v="23.7"/>
    <n v="0.9"/>
    <n v="5"/>
    <n v="5"/>
    <n v="7"/>
    <n v="0.9"/>
    <n v="6"/>
    <n v="6"/>
    <n v="8"/>
    <n v="0.9"/>
    <n v="9"/>
    <n v="9"/>
    <n v="11"/>
    <n v="0.5"/>
    <n v="5.0999999999999996"/>
    <n v="16"/>
    <n v="17"/>
    <n v="1.2"/>
    <n v="1"/>
    <n v="1"/>
    <n v="4"/>
    <n v="1.2"/>
    <n v="1"/>
    <n v="1"/>
    <n v="9"/>
    <n v="0.5"/>
    <n v="1.2"/>
  </r>
  <r>
    <s v="BU05130502"/>
    <s v="Wethouder Venteweg"/>
    <x v="2"/>
    <x v="27"/>
    <n v="50"/>
    <n v="50"/>
    <n v="15"/>
    <n v="0"/>
    <n v="35"/>
    <n v="40"/>
    <n v="10"/>
    <n v="0"/>
    <n v="70"/>
    <n v="10"/>
    <n v="20"/>
    <n v="70"/>
    <n v="45"/>
    <n v="10"/>
    <n v="5"/>
    <n v="5"/>
    <n v="1.5"/>
    <n v="70"/>
    <n v="25"/>
    <n v="0"/>
    <n v="0"/>
    <n v="40"/>
    <n v="0"/>
    <n v="0"/>
    <n v="0"/>
    <n v="0"/>
    <n v="60"/>
    <n v="40"/>
    <n v="40"/>
    <n v="45"/>
    <n v="0"/>
    <n v="119"/>
    <n v="930"/>
    <n v="1740"/>
    <s v="20-40 onder midden"/>
    <n v="25"/>
    <n v="0.6"/>
    <n v="1.9"/>
    <n v="15"/>
    <n v="18"/>
    <n v="0.2"/>
    <n v="8"/>
    <n v="90"/>
    <n v="98"/>
    <n v="1.6"/>
    <n v="2"/>
    <n v="5"/>
    <n v="19"/>
    <n v="0.9"/>
    <n v="0.9"/>
    <n v="29"/>
    <n v="33"/>
    <n v="0.8"/>
    <n v="2"/>
    <n v="54.7"/>
    <n v="63"/>
    <n v="1.2"/>
    <n v="4"/>
    <n v="7"/>
    <n v="25.7"/>
    <n v="0.4"/>
    <n v="2"/>
    <n v="67"/>
    <n v="72"/>
    <n v="0.6"/>
    <n v="4"/>
    <n v="22"/>
    <n v="25"/>
    <n v="0.8"/>
    <n v="2.7"/>
    <n v="22"/>
    <n v="24"/>
    <n v="3.1"/>
    <n v="1.5"/>
    <n v="1.4"/>
    <n v="1.4"/>
    <n v="3.1"/>
    <n v="2"/>
    <n v="8"/>
    <n v="55"/>
    <n v="1.5"/>
    <n v="2"/>
    <n v="3"/>
    <n v="5"/>
    <n v="1.8"/>
    <n v="2"/>
    <n v="4"/>
    <n v="13"/>
    <n v="1.2"/>
    <n v="2"/>
    <n v="3"/>
    <n v="9"/>
    <n v="1"/>
    <n v="17.5"/>
    <n v="0.5"/>
    <n v="1.2"/>
    <n v="2.8"/>
    <n v="0.1"/>
    <n v="4.9000000000000004"/>
    <n v="18.600000000000001"/>
    <n v="24"/>
    <n v="0.6"/>
    <n v="5"/>
    <n v="5"/>
    <n v="6"/>
    <n v="1"/>
    <n v="6"/>
    <n v="6"/>
    <n v="7"/>
    <n v="0.6"/>
    <n v="9"/>
    <n v="9"/>
    <n v="10"/>
    <n v="0.3"/>
    <n v="4"/>
    <n v="16"/>
    <n v="17"/>
    <n v="1.4"/>
    <n v="1"/>
    <n v="1"/>
    <n v="4"/>
    <n v="1.4"/>
    <n v="1"/>
    <n v="1"/>
    <n v="9"/>
    <n v="0.4"/>
    <n v="1.4"/>
  </r>
  <r>
    <s v="BU05130502"/>
    <s v="Wethouder Venteweg"/>
    <x v="2"/>
    <x v="14"/>
    <n v="20"/>
    <n v="15"/>
    <n v="10"/>
    <n v="0"/>
    <n v="15"/>
    <n v="5"/>
    <n v="5"/>
    <n v="0"/>
    <n v="80"/>
    <n v="20"/>
    <n v="0"/>
    <n v="15"/>
    <n v="0"/>
    <n v="5"/>
    <n v="0"/>
    <n v="5"/>
    <n v="2.5"/>
    <n v="10"/>
    <n v="10"/>
    <n v="0"/>
    <n v="0"/>
    <n v="0"/>
    <n v="0"/>
    <n v="0"/>
    <n v="0"/>
    <n v="0"/>
    <n v="0"/>
    <n v="80"/>
    <n v="0"/>
    <n v="0"/>
    <n v="0"/>
    <n v="231"/>
    <n v="1860"/>
    <n v="2770"/>
    <s v="60-80 boven midden"/>
    <n v="0"/>
    <n v="0.6"/>
    <n v="2"/>
    <n v="15"/>
    <n v="18"/>
    <n v="0.3"/>
    <n v="8"/>
    <n v="90"/>
    <n v="98.8"/>
    <n v="1.6"/>
    <n v="2"/>
    <n v="5"/>
    <n v="19"/>
    <n v="1"/>
    <n v="0.8"/>
    <n v="29"/>
    <n v="33.4"/>
    <n v="0.9"/>
    <n v="3.5"/>
    <n v="54.6"/>
    <n v="63.4"/>
    <n v="1.1000000000000001"/>
    <n v="4.9000000000000004"/>
    <n v="7"/>
    <n v="26"/>
    <n v="0.4"/>
    <n v="2"/>
    <n v="67"/>
    <n v="73.3"/>
    <n v="0.5"/>
    <n v="4"/>
    <n v="22.4"/>
    <n v="25"/>
    <n v="0.8"/>
    <n v="3"/>
    <n v="22"/>
    <n v="24"/>
    <n v="3.2"/>
    <n v="1.4"/>
    <n v="1.4"/>
    <n v="1.4"/>
    <n v="3.1"/>
    <n v="2"/>
    <n v="8"/>
    <n v="55"/>
    <n v="1.6"/>
    <n v="2"/>
    <n v="3"/>
    <n v="5"/>
    <n v="1.7"/>
    <n v="2.4"/>
    <n v="4"/>
    <n v="13"/>
    <n v="1.2"/>
    <n v="2"/>
    <n v="3"/>
    <n v="9"/>
    <n v="0.9"/>
    <n v="17.600000000000001"/>
    <n v="0.5"/>
    <n v="1.2"/>
    <n v="2.9"/>
    <n v="0"/>
    <n v="5"/>
    <n v="19.399999999999999"/>
    <n v="24"/>
    <n v="0.6"/>
    <n v="5"/>
    <n v="5"/>
    <n v="6"/>
    <n v="1.1000000000000001"/>
    <n v="6"/>
    <n v="6"/>
    <n v="7"/>
    <n v="0.6"/>
    <n v="9"/>
    <n v="9"/>
    <n v="10"/>
    <n v="0.4"/>
    <n v="4.8"/>
    <n v="16"/>
    <n v="17"/>
    <n v="1.5"/>
    <n v="1"/>
    <n v="1"/>
    <n v="4"/>
    <n v="1.5"/>
    <n v="1"/>
    <n v="1"/>
    <n v="9"/>
    <n v="0.5"/>
    <n v="1.5"/>
  </r>
  <r>
    <s v="BU05130502"/>
    <s v="Wethouder Venteweg"/>
    <x v="2"/>
    <x v="32"/>
    <n v="55"/>
    <n v="65"/>
    <n v="40"/>
    <n v="10"/>
    <n v="30"/>
    <n v="30"/>
    <n v="10"/>
    <n v="0"/>
    <n v="90"/>
    <n v="0"/>
    <n v="10"/>
    <n v="40"/>
    <n v="5"/>
    <n v="10"/>
    <n v="0"/>
    <n v="20"/>
    <n v="3"/>
    <n v="35"/>
    <n v="35"/>
    <n v="0"/>
    <n v="0"/>
    <n v="0"/>
    <n v="0"/>
    <n v="0"/>
    <n v="0"/>
    <n v="0"/>
    <n v="0"/>
    <n v="90"/>
    <n v="0"/>
    <n v="0"/>
    <n v="0"/>
    <n v="237"/>
    <n v="1520"/>
    <n v="3200"/>
    <s v="60-80 boven midden"/>
    <n v="0"/>
    <n v="0.7"/>
    <n v="1"/>
    <n v="15"/>
    <n v="18"/>
    <n v="0.4"/>
    <n v="8"/>
    <n v="90"/>
    <n v="98"/>
    <n v="1.5"/>
    <n v="2"/>
    <n v="5"/>
    <n v="18.100000000000001"/>
    <n v="0.8"/>
    <n v="1"/>
    <n v="29"/>
    <n v="33"/>
    <n v="0.8"/>
    <n v="2.2000000000000002"/>
    <n v="55.5"/>
    <n v="63"/>
    <n v="1.2"/>
    <n v="4"/>
    <n v="7"/>
    <n v="25.6"/>
    <n v="0.3"/>
    <n v="2"/>
    <n v="67"/>
    <n v="72"/>
    <n v="0.6"/>
    <n v="4.0999999999999996"/>
    <n v="22.1"/>
    <n v="25"/>
    <n v="0.6"/>
    <n v="1.1000000000000001"/>
    <n v="22"/>
    <n v="24"/>
    <n v="3.1"/>
    <n v="1.6"/>
    <n v="1.3"/>
    <n v="1.3"/>
    <n v="3"/>
    <n v="2"/>
    <n v="8"/>
    <n v="55"/>
    <n v="1.5"/>
    <n v="2"/>
    <n v="3"/>
    <n v="6"/>
    <n v="1.7"/>
    <n v="2"/>
    <n v="4"/>
    <n v="13"/>
    <n v="1.1000000000000001"/>
    <n v="2"/>
    <n v="3"/>
    <n v="9.1"/>
    <n v="1.1000000000000001"/>
    <n v="17.399999999999999"/>
    <n v="0.4"/>
    <n v="1.1000000000000001"/>
    <n v="2.8"/>
    <n v="0.3"/>
    <n v="4"/>
    <n v="19.2"/>
    <n v="24"/>
    <n v="0.4"/>
    <n v="5"/>
    <n v="5"/>
    <n v="6"/>
    <n v="0.9"/>
    <n v="6"/>
    <n v="6"/>
    <n v="7"/>
    <n v="0.4"/>
    <n v="9"/>
    <n v="9"/>
    <n v="10"/>
    <n v="0.3"/>
    <n v="3.9"/>
    <n v="16"/>
    <n v="17"/>
    <n v="1.4"/>
    <n v="1"/>
    <n v="1"/>
    <n v="4"/>
    <n v="1.4"/>
    <n v="1"/>
    <n v="1"/>
    <n v="9"/>
    <n v="0.4"/>
    <n v="1.4"/>
  </r>
  <r>
    <s v="BU05130502"/>
    <s v="Wethouder Venteweg"/>
    <x v="2"/>
    <x v="10"/>
    <n v="40"/>
    <n v="40"/>
    <n v="20"/>
    <n v="10"/>
    <n v="15"/>
    <n v="30"/>
    <n v="10"/>
    <n v="0"/>
    <n v="90"/>
    <n v="10"/>
    <n v="0"/>
    <n v="25"/>
    <n v="0"/>
    <n v="10"/>
    <n v="0"/>
    <n v="15"/>
    <n v="3"/>
    <n v="25"/>
    <n v="20"/>
    <n v="0"/>
    <n v="0"/>
    <n v="0"/>
    <n v="0"/>
    <n v="0"/>
    <n v="0"/>
    <n v="0"/>
    <n v="0"/>
    <n v="100"/>
    <n v="0"/>
    <n v="0"/>
    <n v="0"/>
    <n v="269"/>
    <n v="1550"/>
    <n v="3080"/>
    <s v="40-60 midden"/>
    <n v="0"/>
    <n v="0.7"/>
    <n v="1"/>
    <n v="14.1"/>
    <n v="18"/>
    <n v="0.1"/>
    <n v="8"/>
    <n v="89.1"/>
    <n v="98"/>
    <n v="1.7"/>
    <n v="2"/>
    <n v="5"/>
    <n v="18.2"/>
    <n v="1.1000000000000001"/>
    <n v="0"/>
    <n v="28.9"/>
    <n v="33"/>
    <n v="1"/>
    <n v="1.4"/>
    <n v="54.2"/>
    <n v="63"/>
    <n v="1.3"/>
    <n v="4"/>
    <n v="7.6"/>
    <n v="25.8"/>
    <n v="0.5"/>
    <n v="2"/>
    <n v="67"/>
    <n v="72.8"/>
    <n v="0.7"/>
    <n v="3.2"/>
    <n v="21.9"/>
    <n v="25"/>
    <n v="0.9"/>
    <n v="1.1000000000000001"/>
    <n v="22"/>
    <n v="24"/>
    <n v="2.9"/>
    <n v="1.6"/>
    <n v="1.5"/>
    <n v="1.5"/>
    <n v="3.2"/>
    <n v="2"/>
    <n v="8"/>
    <n v="55"/>
    <n v="1.7"/>
    <n v="2"/>
    <n v="3"/>
    <n v="5"/>
    <n v="1.9"/>
    <n v="2"/>
    <n v="4"/>
    <n v="13"/>
    <n v="1.3"/>
    <n v="2"/>
    <n v="3"/>
    <n v="9"/>
    <n v="1.1000000000000001"/>
    <n v="17.5"/>
    <n v="0.6"/>
    <n v="1.3"/>
    <n v="3"/>
    <n v="0.2"/>
    <n v="3.1"/>
    <n v="18"/>
    <n v="24"/>
    <n v="0.7"/>
    <n v="5"/>
    <n v="5"/>
    <n v="6"/>
    <n v="1.2"/>
    <n v="6"/>
    <n v="6"/>
    <n v="7"/>
    <n v="0.7"/>
    <n v="9"/>
    <n v="9"/>
    <n v="10"/>
    <n v="0.5"/>
    <n v="4"/>
    <n v="15.9"/>
    <n v="17"/>
    <n v="1.6"/>
    <n v="1"/>
    <n v="1"/>
    <n v="4"/>
    <n v="1.6"/>
    <n v="1"/>
    <n v="1"/>
    <n v="9"/>
    <n v="0.6"/>
    <n v="1.6"/>
  </r>
  <r>
    <s v="BU05130502"/>
    <s v="Wethouder Venteweg"/>
    <x v="2"/>
    <x v="12"/>
    <n v="45"/>
    <n v="40"/>
    <n v="25"/>
    <n v="10"/>
    <n v="25"/>
    <n v="20"/>
    <n v="10"/>
    <n v="0"/>
    <n v="90"/>
    <n v="10"/>
    <n v="0"/>
    <n v="25"/>
    <n v="0"/>
    <n v="5"/>
    <n v="0"/>
    <n v="15"/>
    <n v="3.2"/>
    <n v="25"/>
    <n v="15"/>
    <n v="10"/>
    <n v="0"/>
    <n v="0"/>
    <n v="0"/>
    <n v="0"/>
    <n v="0"/>
    <n v="0"/>
    <n v="0"/>
    <n v="100"/>
    <n v="0"/>
    <n v="0"/>
    <n v="0"/>
    <n v="219"/>
    <n v="1320"/>
    <n v="3080"/>
    <s v="60-100 boven midden-hoog"/>
    <n v="0"/>
    <n v="0.9"/>
    <n v="1.7"/>
    <n v="14.1"/>
    <n v="18"/>
    <n v="0.6"/>
    <n v="7.9"/>
    <n v="89.1"/>
    <n v="98"/>
    <n v="1.7"/>
    <n v="2"/>
    <n v="5"/>
    <n v="18"/>
    <n v="0.8"/>
    <n v="1"/>
    <n v="28.3"/>
    <n v="33"/>
    <n v="0.7"/>
    <n v="2.5"/>
    <n v="54.6"/>
    <n v="63"/>
    <n v="1.4"/>
    <n v="4"/>
    <n v="7.3"/>
    <n v="24.9"/>
    <n v="0.5"/>
    <n v="3.4"/>
    <n v="67"/>
    <n v="72.7"/>
    <n v="0.7"/>
    <n v="5.7"/>
    <n v="21.3"/>
    <n v="25"/>
    <n v="0.4"/>
    <n v="2.7"/>
    <n v="22"/>
    <n v="24"/>
    <n v="3"/>
    <n v="1.8"/>
    <n v="1.5"/>
    <n v="1.5"/>
    <n v="3.2"/>
    <n v="2"/>
    <n v="8"/>
    <n v="55"/>
    <n v="1.6"/>
    <n v="2"/>
    <n v="3"/>
    <n v="6"/>
    <n v="1.9"/>
    <n v="2"/>
    <n v="4"/>
    <n v="13"/>
    <n v="1.3"/>
    <n v="2"/>
    <n v="3"/>
    <n v="10"/>
    <n v="1.2"/>
    <n v="17.2"/>
    <n v="0.6"/>
    <n v="1"/>
    <n v="2.9"/>
    <n v="0.4"/>
    <n v="3.3"/>
    <n v="17.3"/>
    <n v="24"/>
    <n v="0.2"/>
    <n v="5"/>
    <n v="5"/>
    <n v="6"/>
    <n v="1"/>
    <n v="6"/>
    <n v="6"/>
    <n v="7"/>
    <n v="0.2"/>
    <n v="9"/>
    <n v="9"/>
    <n v="10"/>
    <n v="0.4"/>
    <n v="3.7"/>
    <n v="15.6"/>
    <n v="17"/>
    <n v="1.3"/>
    <n v="1"/>
    <n v="1"/>
    <n v="4"/>
    <n v="1.3"/>
    <n v="1"/>
    <n v="1"/>
    <n v="9"/>
    <n v="0.5"/>
    <n v="1.3"/>
  </r>
  <r>
    <s v="BU05130502"/>
    <s v="Wethouder Venteweg"/>
    <x v="2"/>
    <x v="17"/>
    <n v="65"/>
    <n v="55"/>
    <n v="35"/>
    <n v="10"/>
    <n v="30"/>
    <n v="30"/>
    <n v="15"/>
    <n v="0"/>
    <n v="90"/>
    <n v="10"/>
    <n v="0"/>
    <n v="40"/>
    <n v="5"/>
    <n v="10"/>
    <n v="0"/>
    <n v="25"/>
    <n v="3.1"/>
    <n v="40"/>
    <n v="40"/>
    <n v="0"/>
    <n v="0"/>
    <n v="0"/>
    <n v="0"/>
    <n v="0"/>
    <n v="0"/>
    <n v="0"/>
    <n v="0"/>
    <n v="100"/>
    <n v="0"/>
    <n v="0"/>
    <n v="0"/>
    <n v="223"/>
    <n v="1570"/>
    <n v="3420"/>
    <s v="80-100 hoog"/>
    <n v="0"/>
    <n v="0.8"/>
    <n v="1"/>
    <n v="15"/>
    <n v="18"/>
    <n v="0.5"/>
    <n v="7.9"/>
    <n v="90"/>
    <n v="98"/>
    <n v="1.6"/>
    <n v="2"/>
    <n v="5"/>
    <n v="18"/>
    <n v="0.8"/>
    <n v="1"/>
    <n v="29"/>
    <n v="33"/>
    <n v="0.8"/>
    <n v="2"/>
    <n v="55.7"/>
    <n v="63"/>
    <n v="1.3"/>
    <n v="4"/>
    <n v="7"/>
    <n v="25"/>
    <n v="0.4"/>
    <n v="2"/>
    <n v="67"/>
    <n v="72"/>
    <n v="0.6"/>
    <n v="4.9000000000000004"/>
    <n v="21.2"/>
    <n v="25"/>
    <n v="0.5"/>
    <n v="1.9"/>
    <n v="22"/>
    <n v="24"/>
    <n v="3"/>
    <n v="1.7"/>
    <n v="1.4"/>
    <n v="1.4"/>
    <n v="3.1"/>
    <n v="2"/>
    <n v="8"/>
    <n v="55"/>
    <n v="1.5"/>
    <n v="2"/>
    <n v="3"/>
    <n v="6"/>
    <n v="1.8"/>
    <n v="2"/>
    <n v="4"/>
    <n v="13"/>
    <n v="1.2"/>
    <n v="2"/>
    <n v="3"/>
    <n v="9.8000000000000007"/>
    <n v="1.1000000000000001"/>
    <n v="17.3"/>
    <n v="0.5"/>
    <n v="1.1000000000000001"/>
    <n v="2.9"/>
    <n v="0.3"/>
    <n v="4"/>
    <n v="18.399999999999999"/>
    <n v="24"/>
    <n v="0.3"/>
    <n v="5"/>
    <n v="5"/>
    <n v="6"/>
    <n v="1"/>
    <n v="6"/>
    <n v="6"/>
    <n v="7"/>
    <n v="0.3"/>
    <n v="9"/>
    <n v="9"/>
    <n v="10"/>
    <n v="0.3"/>
    <n v="3.2"/>
    <n v="16"/>
    <n v="17"/>
    <n v="1.4"/>
    <n v="1"/>
    <n v="1"/>
    <n v="4"/>
    <n v="1.4"/>
    <n v="1"/>
    <n v="1"/>
    <n v="9"/>
    <n v="0.4"/>
    <n v="1.4"/>
  </r>
  <r>
    <s v="BU05130502"/>
    <s v="Wethouder Venteweg"/>
    <x v="2"/>
    <x v="24"/>
    <n v="25"/>
    <n v="25"/>
    <n v="5"/>
    <n v="5"/>
    <n v="20"/>
    <n v="15"/>
    <n v="5"/>
    <n v="0"/>
    <n v="100"/>
    <n v="0"/>
    <n v="0"/>
    <n v="20"/>
    <n v="0"/>
    <n v="15"/>
    <n v="0"/>
    <n v="5"/>
    <n v="2.5"/>
    <n v="20"/>
    <n v="20"/>
    <n v="0"/>
    <n v="0"/>
    <n v="0"/>
    <n v="0"/>
    <n v="0"/>
    <n v="0"/>
    <n v="0"/>
    <n v="0"/>
    <n v="100"/>
    <n v="0"/>
    <n v="0"/>
    <n v="0"/>
    <n v="220"/>
    <n v="1640"/>
    <n v="2840"/>
    <s v="40-80 midden tot boven midden"/>
    <n v="0"/>
    <n v="0.9"/>
    <n v="1"/>
    <n v="15"/>
    <n v="19"/>
    <n v="0.3"/>
    <n v="2.5"/>
    <n v="91"/>
    <n v="98"/>
    <n v="2.1"/>
    <n v="2"/>
    <n v="5"/>
    <n v="18"/>
    <n v="1.4"/>
    <n v="0"/>
    <n v="30"/>
    <n v="33"/>
    <n v="1"/>
    <n v="0.6"/>
    <n v="57"/>
    <n v="63"/>
    <n v="1.7"/>
    <n v="4"/>
    <n v="8"/>
    <n v="26"/>
    <n v="1"/>
    <n v="1.4"/>
    <n v="64"/>
    <n v="74"/>
    <n v="0.8"/>
    <n v="1"/>
    <n v="19"/>
    <n v="26"/>
    <n v="1"/>
    <n v="0"/>
    <n v="18"/>
    <n v="24"/>
    <n v="2.5"/>
    <n v="2"/>
    <n v="1.9"/>
    <n v="1.9"/>
    <n v="3.2"/>
    <n v="2"/>
    <n v="8"/>
    <n v="55"/>
    <n v="2.1"/>
    <n v="2"/>
    <n v="3"/>
    <n v="6"/>
    <n v="2.2999999999999998"/>
    <n v="2"/>
    <n v="4"/>
    <n v="13"/>
    <n v="1.7"/>
    <n v="2"/>
    <n v="3.1"/>
    <n v="10"/>
    <n v="1.3"/>
    <n v="17.100000000000001"/>
    <n v="1"/>
    <n v="1.6"/>
    <n v="2.9"/>
    <n v="0.7"/>
    <n v="1"/>
    <n v="17"/>
    <n v="25"/>
    <n v="1.1000000000000001"/>
    <n v="5"/>
    <n v="5"/>
    <n v="6"/>
    <n v="1.2"/>
    <n v="6"/>
    <n v="6"/>
    <n v="8"/>
    <n v="1.1000000000000001"/>
    <n v="9"/>
    <n v="9"/>
    <n v="11"/>
    <n v="0.9"/>
    <n v="2.1"/>
    <n v="15"/>
    <n v="17"/>
    <n v="1.9"/>
    <n v="1"/>
    <n v="1"/>
    <n v="4.0999999999999996"/>
    <n v="1.9"/>
    <n v="1"/>
    <n v="1"/>
    <n v="9.1"/>
    <n v="1"/>
    <n v="1.9"/>
  </r>
  <r>
    <s v="BU05130502"/>
    <s v="Wethouder Venteweg"/>
    <x v="2"/>
    <x v="9"/>
    <n v="35"/>
    <n v="35"/>
    <n v="15"/>
    <n v="5"/>
    <n v="25"/>
    <n v="15"/>
    <n v="10"/>
    <n v="0"/>
    <n v="90"/>
    <n v="0"/>
    <n v="0"/>
    <n v="30"/>
    <n v="5"/>
    <n v="10"/>
    <n v="0"/>
    <n v="10"/>
    <n v="2.6"/>
    <n v="30"/>
    <n v="25"/>
    <n v="0"/>
    <n v="0"/>
    <n v="0"/>
    <n v="0"/>
    <n v="0"/>
    <n v="0"/>
    <n v="0"/>
    <n v="0"/>
    <n v="100"/>
    <n v="0"/>
    <n v="0"/>
    <n v="0"/>
    <n v="248"/>
    <n v="1510"/>
    <n v="2780"/>
    <s v="60-80 boven midden"/>
    <n v="0"/>
    <n v="0.8"/>
    <n v="1"/>
    <n v="15.8"/>
    <n v="19"/>
    <n v="0.4"/>
    <n v="2"/>
    <n v="91.9"/>
    <n v="98"/>
    <n v="2.1"/>
    <n v="2"/>
    <n v="5"/>
    <n v="18.899999999999999"/>
    <n v="1.3"/>
    <n v="0"/>
    <n v="29.9"/>
    <n v="33"/>
    <n v="0.9"/>
    <n v="1"/>
    <n v="57"/>
    <n v="63"/>
    <n v="1.8"/>
    <n v="4"/>
    <n v="8"/>
    <n v="26"/>
    <n v="1"/>
    <n v="0.1"/>
    <n v="63.4"/>
    <n v="74"/>
    <n v="0.7"/>
    <n v="1"/>
    <n v="19"/>
    <n v="26"/>
    <n v="0.9"/>
    <n v="0.9"/>
    <n v="17.899999999999999"/>
    <n v="24"/>
    <n v="2.4"/>
    <n v="2.1"/>
    <n v="2"/>
    <n v="2"/>
    <n v="3.1"/>
    <n v="2"/>
    <n v="8"/>
    <n v="55"/>
    <n v="2.2000000000000002"/>
    <n v="2"/>
    <n v="3"/>
    <n v="6"/>
    <n v="2.4"/>
    <n v="2"/>
    <n v="4"/>
    <n v="13"/>
    <n v="1.8"/>
    <n v="2"/>
    <n v="4"/>
    <n v="10"/>
    <n v="1.2"/>
    <n v="17"/>
    <n v="1.1000000000000001"/>
    <n v="1.5"/>
    <n v="2.8"/>
    <n v="0.7"/>
    <n v="1"/>
    <n v="16.899999999999999"/>
    <n v="25"/>
    <n v="1.2"/>
    <n v="5"/>
    <n v="5"/>
    <n v="6.6"/>
    <n v="1.1000000000000001"/>
    <n v="5.6"/>
    <n v="6"/>
    <n v="8"/>
    <n v="1.1000000000000001"/>
    <n v="8.6"/>
    <n v="9"/>
    <n v="11.6"/>
    <n v="1"/>
    <n v="0.6"/>
    <n v="15.9"/>
    <n v="17"/>
    <n v="1.8"/>
    <n v="1"/>
    <n v="1"/>
    <n v="5"/>
    <n v="1.8"/>
    <n v="1"/>
    <n v="1"/>
    <n v="10"/>
    <n v="1.1000000000000001"/>
    <n v="1.8"/>
  </r>
  <r>
    <s v="BU05130502"/>
    <s v="Wethouder Venteweg"/>
    <x v="2"/>
    <x v="22"/>
    <n v="30"/>
    <n v="30"/>
    <n v="5"/>
    <n v="10"/>
    <n v="20"/>
    <n v="15"/>
    <n v="10"/>
    <n v="0"/>
    <n v="90"/>
    <n v="0"/>
    <n v="0"/>
    <n v="20"/>
    <n v="0"/>
    <n v="10"/>
    <n v="0"/>
    <n v="5"/>
    <n v="2.7"/>
    <n v="25"/>
    <n v="15"/>
    <n v="0"/>
    <n v="0"/>
    <n v="0"/>
    <n v="0"/>
    <n v="0"/>
    <n v="0"/>
    <n v="0"/>
    <n v="0"/>
    <n v="90"/>
    <n v="0"/>
    <n v="0"/>
    <n v="0"/>
    <n v="256"/>
    <n v="1490"/>
    <n v="2530"/>
    <s v="60-100 boven midden-hoog"/>
    <n v="5"/>
    <n v="0.7"/>
    <n v="1"/>
    <n v="14.2"/>
    <n v="19"/>
    <n v="0.5"/>
    <n v="2"/>
    <n v="90.7"/>
    <n v="98"/>
    <n v="2"/>
    <n v="2"/>
    <n v="5"/>
    <n v="19.8"/>
    <n v="1.2"/>
    <n v="0"/>
    <n v="28.7"/>
    <n v="32.4"/>
    <n v="0.8"/>
    <n v="1"/>
    <n v="56.4"/>
    <n v="63"/>
    <n v="1.9"/>
    <n v="4"/>
    <n v="8"/>
    <n v="26"/>
    <n v="1.2"/>
    <n v="0"/>
    <n v="60.9"/>
    <n v="74"/>
    <n v="0.6"/>
    <n v="1"/>
    <n v="18.899999999999999"/>
    <n v="26"/>
    <n v="0.8"/>
    <n v="1"/>
    <n v="16.8"/>
    <n v="24"/>
    <n v="2.2999999999999998"/>
    <n v="2.2000000000000002"/>
    <n v="2.1"/>
    <n v="2.1"/>
    <n v="3"/>
    <n v="2"/>
    <n v="8"/>
    <n v="54.2"/>
    <n v="2.2999999999999998"/>
    <n v="2"/>
    <n v="3"/>
    <n v="6"/>
    <n v="2.5"/>
    <n v="2"/>
    <n v="4"/>
    <n v="13"/>
    <n v="1.9"/>
    <n v="2"/>
    <n v="4"/>
    <n v="10"/>
    <n v="1.1000000000000001"/>
    <n v="16.899999999999999"/>
    <n v="1.2"/>
    <n v="1.4"/>
    <n v="2.7"/>
    <n v="0.9"/>
    <n v="1"/>
    <n v="16"/>
    <n v="25"/>
    <n v="1.1000000000000001"/>
    <n v="5"/>
    <n v="5"/>
    <n v="7"/>
    <n v="1"/>
    <n v="5"/>
    <n v="6"/>
    <n v="8"/>
    <n v="1"/>
    <n v="8"/>
    <n v="9"/>
    <n v="12"/>
    <n v="1.1000000000000001"/>
    <n v="0"/>
    <n v="16"/>
    <n v="17"/>
    <n v="1.7"/>
    <n v="1"/>
    <n v="1"/>
    <n v="5"/>
    <n v="1.7"/>
    <n v="1"/>
    <n v="1"/>
    <n v="10"/>
    <n v="1.2"/>
    <n v="1.7"/>
  </r>
  <r>
    <s v="BU05130502"/>
    <s v="Wethouder Venteweg"/>
    <x v="2"/>
    <x v="25"/>
    <n v="10"/>
    <n v="15"/>
    <n v="0"/>
    <n v="0"/>
    <n v="0"/>
    <n v="15"/>
    <n v="0"/>
    <n v="0"/>
    <n v="80"/>
    <n v="20"/>
    <n v="0"/>
    <n v="10"/>
    <n v="0"/>
    <n v="0"/>
    <n v="0"/>
    <n v="0"/>
    <n v="2.8"/>
    <n v="10"/>
    <n v="5"/>
    <n v="0"/>
    <n v="0"/>
    <n v="0"/>
    <n v="0"/>
    <n v="0"/>
    <n v="0"/>
    <n v="0"/>
    <n v="0"/>
    <n v="90"/>
    <n v="0"/>
    <n v="0"/>
    <n v="0"/>
    <n v="283"/>
    <n v="1640"/>
    <n v="4290"/>
    <s v="onclassificeerbaar"/>
    <n v="0"/>
    <n v="0.9"/>
    <n v="1.3"/>
    <n v="14"/>
    <n v="18.3"/>
    <n v="0.4"/>
    <n v="8"/>
    <n v="88.9"/>
    <n v="98"/>
    <n v="1.9"/>
    <n v="2"/>
    <n v="5"/>
    <n v="18"/>
    <n v="1"/>
    <n v="0.5"/>
    <n v="28.9"/>
    <n v="33.200000000000003"/>
    <n v="0.9"/>
    <n v="1.4"/>
    <n v="56"/>
    <n v="63"/>
    <n v="1.5"/>
    <n v="4"/>
    <n v="8"/>
    <n v="25.2"/>
    <n v="0.7"/>
    <n v="3"/>
    <n v="65.3"/>
    <n v="73.5"/>
    <n v="0.8"/>
    <n v="4"/>
    <n v="21"/>
    <n v="25.5"/>
    <n v="0.7"/>
    <n v="1.6"/>
    <n v="21"/>
    <n v="24"/>
    <n v="2.8"/>
    <n v="1.9"/>
    <n v="1.6"/>
    <n v="1.6"/>
    <n v="3.3"/>
    <n v="2"/>
    <n v="8"/>
    <n v="55"/>
    <n v="1.8"/>
    <n v="2"/>
    <n v="3"/>
    <n v="6"/>
    <n v="2"/>
    <n v="2"/>
    <n v="4"/>
    <n v="13"/>
    <n v="1.5"/>
    <n v="2"/>
    <n v="3"/>
    <n v="9.9"/>
    <n v="1.3"/>
    <n v="17.2"/>
    <n v="0.7"/>
    <n v="1.2"/>
    <n v="3"/>
    <n v="0.5"/>
    <n v="2.1"/>
    <n v="17"/>
    <n v="24.5"/>
    <n v="0.5"/>
    <n v="5"/>
    <n v="5"/>
    <n v="6"/>
    <n v="1.1000000000000001"/>
    <n v="6"/>
    <n v="6"/>
    <n v="7"/>
    <n v="0.5"/>
    <n v="9"/>
    <n v="9"/>
    <n v="10"/>
    <n v="0.6"/>
    <n v="3.5"/>
    <n v="15"/>
    <n v="17"/>
    <n v="1.5"/>
    <n v="1"/>
    <n v="1"/>
    <n v="4"/>
    <n v="1.5"/>
    <n v="1"/>
    <n v="1"/>
    <n v="9"/>
    <n v="0.7"/>
    <n v="1.5"/>
  </r>
  <r>
    <s v="BU05130502"/>
    <s v="Wethouder Venteweg"/>
    <x v="2"/>
    <x v="0"/>
    <n v="10"/>
    <n v="10"/>
    <n v="0"/>
    <n v="0"/>
    <n v="0"/>
    <n v="10"/>
    <n v="10"/>
    <n v="0"/>
    <n v="80"/>
    <n v="0"/>
    <n v="0"/>
    <n v="10"/>
    <n v="0"/>
    <n v="5"/>
    <n v="0"/>
    <n v="0"/>
    <n v="1.8"/>
    <n v="10"/>
    <n v="0"/>
    <n v="0"/>
    <n v="0"/>
    <n v="0"/>
    <n v="0"/>
    <n v="0"/>
    <n v="0"/>
    <n v="0"/>
    <n v="0"/>
    <n v="100"/>
    <n v="0"/>
    <n v="0"/>
    <n v="0"/>
    <n v="388"/>
    <n v="1660"/>
    <n v="2910"/>
    <s v="onclassificeerbaar"/>
    <n v="0"/>
    <n v="1"/>
    <n v="0.9"/>
    <n v="14.8"/>
    <n v="19"/>
    <n v="0.3"/>
    <n v="7.4"/>
    <n v="90.3"/>
    <n v="98"/>
    <n v="2"/>
    <n v="2"/>
    <n v="5"/>
    <n v="18"/>
    <n v="1.4"/>
    <n v="0"/>
    <n v="29.6"/>
    <n v="32.9"/>
    <n v="1.1000000000000001"/>
    <n v="0"/>
    <n v="56.6"/>
    <n v="63"/>
    <n v="1.7"/>
    <n v="4"/>
    <n v="8"/>
    <n v="25"/>
    <n v="0.9"/>
    <n v="1.9"/>
    <n v="63.3"/>
    <n v="74"/>
    <n v="0.9"/>
    <n v="1"/>
    <n v="19.600000000000001"/>
    <n v="26"/>
    <n v="1.1000000000000001"/>
    <n v="0"/>
    <n v="19.5"/>
    <n v="24"/>
    <n v="2.6"/>
    <n v="2"/>
    <n v="1.8"/>
    <n v="1.8"/>
    <n v="3.3"/>
    <n v="2"/>
    <n v="8"/>
    <n v="54.9"/>
    <n v="2"/>
    <n v="2"/>
    <n v="3"/>
    <n v="6"/>
    <n v="2.2000000000000002"/>
    <n v="2"/>
    <n v="4"/>
    <n v="13"/>
    <n v="1.7"/>
    <n v="2"/>
    <n v="3"/>
    <n v="10"/>
    <n v="1.4"/>
    <n v="17.2"/>
    <n v="0.9"/>
    <n v="1.7"/>
    <n v="3"/>
    <n v="0.6"/>
    <n v="0.9"/>
    <n v="16"/>
    <n v="25"/>
    <n v="1"/>
    <n v="5"/>
    <n v="5"/>
    <n v="6"/>
    <n v="1.3"/>
    <n v="5.9"/>
    <n v="6"/>
    <n v="7.1"/>
    <n v="1"/>
    <n v="8.9"/>
    <n v="9"/>
    <n v="10.1"/>
    <n v="0.8"/>
    <n v="2.8"/>
    <n v="14.8"/>
    <n v="17"/>
    <n v="1.9"/>
    <n v="1"/>
    <n v="1"/>
    <n v="4"/>
    <n v="1.9"/>
    <n v="1"/>
    <n v="1"/>
    <n v="9"/>
    <n v="0.9"/>
    <n v="1.9"/>
  </r>
  <r>
    <s v="BU05130502"/>
    <s v="Wethouder Venteweg"/>
    <x v="2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501"/>
    <s v="Statensingel"/>
    <x v="2"/>
    <x v="3"/>
    <n v="55"/>
    <n v="40"/>
    <n v="10"/>
    <n v="10"/>
    <n v="40"/>
    <n v="15"/>
    <n v="15"/>
    <n v="0"/>
    <n v="60"/>
    <n v="0"/>
    <n v="30"/>
    <n v="50"/>
    <n v="25"/>
    <n v="10"/>
    <n v="0"/>
    <n v="10"/>
    <n v="1.8"/>
    <n v="55"/>
    <n v="10"/>
    <n v="45"/>
    <n v="0"/>
    <n v="0"/>
    <n v="0"/>
    <n v="0"/>
    <n v="0"/>
    <n v="0"/>
    <n v="40"/>
    <n v="60"/>
    <n v="20"/>
    <n v="45"/>
    <n v="0"/>
    <n v="108"/>
    <n v="840"/>
    <n v="1780"/>
    <s v="20-60 onder midden tot midden"/>
    <n v="10"/>
    <n v="0.2"/>
    <n v="1"/>
    <n v="15.7"/>
    <n v="19"/>
    <n v="0.2"/>
    <n v="16.899999999999999"/>
    <n v="87"/>
    <n v="98"/>
    <n v="0.9"/>
    <n v="2"/>
    <n v="5"/>
    <n v="19"/>
    <n v="0.3"/>
    <n v="4"/>
    <n v="29"/>
    <n v="34"/>
    <n v="0.1"/>
    <n v="11.9"/>
    <n v="57.8"/>
    <n v="63"/>
    <n v="1.3"/>
    <n v="4"/>
    <n v="7"/>
    <n v="27"/>
    <n v="0.2"/>
    <n v="9.3000000000000007"/>
    <n v="67"/>
    <n v="73"/>
    <n v="0.3"/>
    <n v="5"/>
    <n v="20"/>
    <n v="25"/>
    <n v="0.3"/>
    <n v="3.8"/>
    <n v="18"/>
    <n v="23.2"/>
    <n v="2.6"/>
    <n v="2.1"/>
    <n v="0.8"/>
    <n v="0.8"/>
    <n v="2.2999999999999998"/>
    <n v="2"/>
    <n v="8"/>
    <n v="53.9"/>
    <n v="0.9"/>
    <n v="2"/>
    <n v="3"/>
    <n v="6"/>
    <n v="1.1000000000000001"/>
    <n v="2"/>
    <n v="4"/>
    <n v="13"/>
    <n v="0.9"/>
    <n v="2"/>
    <n v="3.4"/>
    <n v="10"/>
    <n v="1.2"/>
    <n v="16.600000000000001"/>
    <n v="0.7"/>
    <n v="0.1"/>
    <n v="2.1"/>
    <n v="0.5"/>
    <n v="5.0999999999999996"/>
    <n v="18"/>
    <n v="24"/>
    <n v="0.1"/>
    <n v="5"/>
    <n v="5"/>
    <n v="8"/>
    <n v="0.1"/>
    <n v="6"/>
    <n v="6"/>
    <n v="9"/>
    <n v="0.1"/>
    <n v="9"/>
    <n v="9"/>
    <n v="13"/>
    <n v="0.2"/>
    <n v="5"/>
    <n v="16"/>
    <n v="17"/>
    <n v="0.4"/>
    <n v="1"/>
    <n v="1"/>
    <n v="5"/>
    <n v="0.4"/>
    <n v="1"/>
    <n v="1"/>
    <n v="10"/>
    <n v="0.2"/>
    <n v="0.4"/>
  </r>
  <r>
    <s v="BU05130501"/>
    <s v="Statensingel"/>
    <x v="2"/>
    <x v="19"/>
    <n v="70"/>
    <n v="75"/>
    <n v="20"/>
    <n v="5"/>
    <n v="40"/>
    <n v="35"/>
    <n v="40"/>
    <n v="0"/>
    <n v="80"/>
    <n v="10"/>
    <n v="10"/>
    <n v="75"/>
    <n v="35"/>
    <n v="25"/>
    <n v="0"/>
    <n v="15"/>
    <n v="1.9"/>
    <n v="80"/>
    <n v="15"/>
    <n v="30"/>
    <n v="0"/>
    <n v="10"/>
    <n v="0"/>
    <n v="25"/>
    <n v="0"/>
    <n v="0"/>
    <n v="30"/>
    <n v="70"/>
    <n v="5"/>
    <n v="55"/>
    <n v="0"/>
    <n v="139"/>
    <n v="900"/>
    <n v="2170"/>
    <s v="40-60 midden"/>
    <n v="15"/>
    <n v="0.3"/>
    <n v="1"/>
    <n v="16"/>
    <n v="19"/>
    <n v="0.3"/>
    <n v="17"/>
    <n v="87.4"/>
    <n v="98"/>
    <n v="0.9"/>
    <n v="2"/>
    <n v="5"/>
    <n v="19.5"/>
    <n v="0.5"/>
    <n v="5.6"/>
    <n v="29"/>
    <n v="33.799999999999997"/>
    <n v="0.2"/>
    <n v="13.1"/>
    <n v="58.4"/>
    <n v="63.1"/>
    <n v="1.2"/>
    <n v="4"/>
    <n v="7"/>
    <n v="27"/>
    <n v="0.2"/>
    <n v="11.1"/>
    <n v="67.5"/>
    <n v="73"/>
    <n v="0.3"/>
    <n v="5"/>
    <n v="20.399999999999999"/>
    <n v="25"/>
    <n v="0.3"/>
    <n v="3.9"/>
    <n v="18.399999999999999"/>
    <n v="23"/>
    <n v="2.6"/>
    <n v="2"/>
    <n v="0.8"/>
    <n v="0.8"/>
    <n v="2.4"/>
    <n v="2"/>
    <n v="8"/>
    <n v="53"/>
    <n v="0.8"/>
    <n v="2"/>
    <n v="3"/>
    <n v="6"/>
    <n v="1.1000000000000001"/>
    <n v="2"/>
    <n v="4"/>
    <n v="13"/>
    <n v="0.7"/>
    <n v="2"/>
    <n v="3"/>
    <n v="10"/>
    <n v="1.1000000000000001"/>
    <n v="16.7"/>
    <n v="0.7"/>
    <n v="0.2"/>
    <n v="2.1"/>
    <n v="0.6"/>
    <n v="4.5999999999999996"/>
    <n v="18.399999999999999"/>
    <n v="24"/>
    <n v="0.2"/>
    <n v="5"/>
    <n v="5"/>
    <n v="8"/>
    <n v="0.2"/>
    <n v="6"/>
    <n v="6"/>
    <n v="8.6"/>
    <n v="0.2"/>
    <n v="9"/>
    <n v="9"/>
    <n v="12.6"/>
    <n v="0.3"/>
    <n v="5"/>
    <n v="16"/>
    <n v="17"/>
    <n v="0.4"/>
    <n v="1"/>
    <n v="1"/>
    <n v="5"/>
    <n v="0.4"/>
    <n v="1"/>
    <n v="1"/>
    <n v="10"/>
    <n v="0.3"/>
    <n v="0.4"/>
  </r>
  <r>
    <s v="BU05130501"/>
    <s v="Statensingel"/>
    <x v="2"/>
    <x v="21"/>
    <n v="75"/>
    <n v="60"/>
    <n v="10"/>
    <n v="15"/>
    <n v="30"/>
    <n v="50"/>
    <n v="25"/>
    <n v="0"/>
    <n v="70"/>
    <n v="10"/>
    <n v="20"/>
    <n v="100"/>
    <n v="75"/>
    <n v="10"/>
    <n v="0"/>
    <n v="5"/>
    <n v="1.3"/>
    <n v="100"/>
    <n v="10"/>
    <n v="20"/>
    <n v="0"/>
    <n v="70"/>
    <n v="0"/>
    <n v="0"/>
    <n v="0"/>
    <n v="0"/>
    <n v="90"/>
    <n v="10"/>
    <n v="70"/>
    <n v="90"/>
    <n v="0"/>
    <n v="119"/>
    <n v="750"/>
    <n v="1800"/>
    <s v="20-40 onder midden"/>
    <n v="35"/>
    <n v="0.4"/>
    <n v="1"/>
    <n v="16"/>
    <n v="18"/>
    <n v="0.4"/>
    <n v="21.7"/>
    <n v="90"/>
    <n v="98"/>
    <n v="0.7"/>
    <n v="2"/>
    <n v="5"/>
    <n v="20"/>
    <n v="0.5"/>
    <n v="9"/>
    <n v="29"/>
    <n v="33"/>
    <n v="0"/>
    <n v="18.3"/>
    <n v="59"/>
    <n v="63.9"/>
    <n v="1.1000000000000001"/>
    <n v="4"/>
    <n v="7"/>
    <n v="27"/>
    <n v="0.4"/>
    <n v="15.3"/>
    <n v="67.3"/>
    <n v="73.3"/>
    <n v="0.5"/>
    <n v="5.0999999999999996"/>
    <n v="22"/>
    <n v="24.5"/>
    <n v="0.5"/>
    <n v="3.8"/>
    <n v="19.5"/>
    <n v="23"/>
    <n v="2.4"/>
    <n v="1.8"/>
    <n v="0.6"/>
    <n v="0.6"/>
    <n v="2.2000000000000002"/>
    <n v="2"/>
    <n v="8"/>
    <n v="53"/>
    <n v="0.7"/>
    <n v="2"/>
    <n v="3"/>
    <n v="6"/>
    <n v="0.9"/>
    <n v="2"/>
    <n v="4"/>
    <n v="13"/>
    <n v="0.6"/>
    <n v="2"/>
    <n v="3"/>
    <n v="10"/>
    <n v="0.9"/>
    <n v="16.7"/>
    <n v="0.6"/>
    <n v="0.4"/>
    <n v="2"/>
    <n v="0.8"/>
    <n v="5.2"/>
    <n v="19"/>
    <n v="22.5"/>
    <n v="0.5"/>
    <n v="5"/>
    <n v="5"/>
    <n v="8"/>
    <n v="0.5"/>
    <n v="6"/>
    <n v="6"/>
    <n v="8"/>
    <n v="0.5"/>
    <n v="9"/>
    <n v="9"/>
    <n v="12"/>
    <n v="0.4"/>
    <n v="5"/>
    <n v="16"/>
    <n v="17"/>
    <n v="0.6"/>
    <n v="1"/>
    <n v="1"/>
    <n v="5"/>
    <n v="0.6"/>
    <n v="1"/>
    <n v="1"/>
    <n v="10"/>
    <n v="0.5"/>
    <n v="0.6"/>
  </r>
  <r>
    <s v="BU05130501"/>
    <s v="Statensingel"/>
    <x v="2"/>
    <x v="16"/>
    <n v="55"/>
    <n v="70"/>
    <n v="10"/>
    <n v="10"/>
    <n v="45"/>
    <n v="30"/>
    <n v="25"/>
    <n v="0"/>
    <n v="80"/>
    <n v="10"/>
    <n v="10"/>
    <n v="90"/>
    <n v="65"/>
    <n v="15"/>
    <n v="0"/>
    <n v="5"/>
    <n v="1.4"/>
    <n v="90"/>
    <n v="0"/>
    <n v="25"/>
    <n v="0"/>
    <n v="55"/>
    <n v="0"/>
    <n v="10"/>
    <n v="0"/>
    <n v="0"/>
    <n v="70"/>
    <n v="30"/>
    <n v="55"/>
    <n v="90"/>
    <n v="0"/>
    <n v="118"/>
    <n v="700"/>
    <n v="1770"/>
    <s v="20-40 onder midden"/>
    <n v="30"/>
    <n v="0.4"/>
    <n v="1"/>
    <n v="16"/>
    <n v="18.5"/>
    <n v="0.4"/>
    <n v="20.5"/>
    <n v="89.3"/>
    <n v="98"/>
    <n v="0.8"/>
    <n v="2"/>
    <n v="5"/>
    <n v="20"/>
    <n v="0.5"/>
    <n v="8.6999999999999993"/>
    <n v="29"/>
    <n v="33.200000000000003"/>
    <n v="0.1"/>
    <n v="17.2"/>
    <n v="58.9"/>
    <n v="63.7"/>
    <n v="1.1000000000000001"/>
    <n v="4"/>
    <n v="7"/>
    <n v="27"/>
    <n v="0.3"/>
    <n v="14.3"/>
    <n v="67.8"/>
    <n v="73.099999999999994"/>
    <n v="0.4"/>
    <n v="5"/>
    <n v="21.3"/>
    <n v="25"/>
    <n v="0.4"/>
    <n v="4"/>
    <n v="18.8"/>
    <n v="23"/>
    <n v="2.5"/>
    <n v="1.9"/>
    <n v="0.7"/>
    <n v="0.7"/>
    <n v="2.2999999999999998"/>
    <n v="2"/>
    <n v="8"/>
    <n v="53"/>
    <n v="0.7"/>
    <n v="2"/>
    <n v="3"/>
    <n v="6"/>
    <n v="1"/>
    <n v="2"/>
    <n v="4"/>
    <n v="13"/>
    <n v="0.7"/>
    <n v="2"/>
    <n v="3"/>
    <n v="10"/>
    <n v="1"/>
    <n v="16.7"/>
    <n v="0.6"/>
    <n v="0.3"/>
    <n v="2"/>
    <n v="0.7"/>
    <n v="5"/>
    <n v="18.8"/>
    <n v="23.5"/>
    <n v="0.4"/>
    <n v="5"/>
    <n v="5"/>
    <n v="8"/>
    <n v="0.4"/>
    <n v="6"/>
    <n v="6"/>
    <n v="8.1999999999999993"/>
    <n v="0.4"/>
    <n v="9"/>
    <n v="9"/>
    <n v="12.2"/>
    <n v="0.4"/>
    <n v="5.0999999999999996"/>
    <n v="16"/>
    <n v="17"/>
    <n v="0.5"/>
    <n v="1"/>
    <n v="1"/>
    <n v="5"/>
    <n v="0.5"/>
    <n v="1"/>
    <n v="1"/>
    <n v="10"/>
    <n v="0.4"/>
    <n v="0.5"/>
  </r>
  <r>
    <s v="BU05130500"/>
    <s v="Ouwe Gouwe"/>
    <x v="2"/>
    <x v="34"/>
    <n v="130"/>
    <n v="100"/>
    <n v="55"/>
    <n v="25"/>
    <n v="90"/>
    <n v="50"/>
    <n v="10"/>
    <n v="0"/>
    <n v="70"/>
    <n v="10"/>
    <n v="20"/>
    <n v="95"/>
    <n v="25"/>
    <n v="25"/>
    <n v="10"/>
    <n v="35"/>
    <n v="2.5"/>
    <n v="90"/>
    <n v="35"/>
    <n v="15"/>
    <n v="0"/>
    <n v="30"/>
    <n v="10"/>
    <n v="0"/>
    <n v="0"/>
    <n v="0"/>
    <n v="20"/>
    <n v="80"/>
    <n v="10"/>
    <n v="0"/>
    <n v="0"/>
    <n v="138"/>
    <n v="1130"/>
    <n v="2350"/>
    <s v="40-60 midden"/>
    <n v="20"/>
    <n v="0.5"/>
    <n v="1"/>
    <n v="16"/>
    <n v="18"/>
    <n v="0.4"/>
    <n v="17.600000000000001"/>
    <n v="90"/>
    <n v="98"/>
    <n v="0.9"/>
    <n v="2"/>
    <n v="5"/>
    <n v="19"/>
    <n v="0.5"/>
    <n v="4.2"/>
    <n v="29"/>
    <n v="33"/>
    <n v="0.2"/>
    <n v="14.3"/>
    <n v="58"/>
    <n v="63"/>
    <n v="1.1000000000000001"/>
    <n v="4"/>
    <n v="7"/>
    <n v="27"/>
    <n v="0.4"/>
    <n v="10.9"/>
    <n v="67.8"/>
    <n v="72.900000000000006"/>
    <n v="0.5"/>
    <n v="5.0999999999999996"/>
    <n v="21.8"/>
    <n v="25"/>
    <n v="0.5"/>
    <n v="3.9"/>
    <n v="19.5"/>
    <n v="23"/>
    <n v="2.6"/>
    <n v="1.8"/>
    <n v="0.8"/>
    <n v="0.8"/>
    <n v="2.4"/>
    <n v="2"/>
    <n v="8"/>
    <n v="53.1"/>
    <n v="0.9"/>
    <n v="2"/>
    <n v="3"/>
    <n v="6"/>
    <n v="1.1000000000000001"/>
    <n v="2"/>
    <n v="4"/>
    <n v="13"/>
    <n v="0.6"/>
    <n v="2"/>
    <n v="3"/>
    <n v="10"/>
    <n v="0.9"/>
    <n v="16.8"/>
    <n v="0.5"/>
    <n v="0.4"/>
    <n v="2.2000000000000002"/>
    <n v="0.6"/>
    <n v="4.5"/>
    <n v="19"/>
    <n v="24"/>
    <n v="0.3"/>
    <n v="5"/>
    <n v="5"/>
    <n v="8"/>
    <n v="0.3"/>
    <n v="6"/>
    <n v="6"/>
    <n v="8"/>
    <n v="0.3"/>
    <n v="9"/>
    <n v="9"/>
    <n v="12"/>
    <n v="0.4"/>
    <n v="5"/>
    <n v="16"/>
    <n v="17"/>
    <n v="0.6"/>
    <n v="1"/>
    <n v="1"/>
    <n v="5"/>
    <n v="0.6"/>
    <n v="1"/>
    <n v="1"/>
    <n v="10"/>
    <n v="0.5"/>
    <n v="0.6"/>
  </r>
  <r>
    <s v="BU05130500"/>
    <s v="Ouwe Gouwe"/>
    <x v="2"/>
    <x v="32"/>
    <n v="60"/>
    <n v="55"/>
    <n v="25"/>
    <n v="10"/>
    <n v="35"/>
    <n v="35"/>
    <n v="5"/>
    <n v="0"/>
    <n v="50"/>
    <n v="20"/>
    <n v="30"/>
    <n v="50"/>
    <n v="20"/>
    <n v="10"/>
    <n v="5"/>
    <n v="15"/>
    <n v="2.2999999999999998"/>
    <n v="50"/>
    <n v="10"/>
    <n v="35"/>
    <n v="0"/>
    <n v="0"/>
    <n v="0"/>
    <n v="0"/>
    <n v="0"/>
    <n v="0"/>
    <n v="20"/>
    <n v="80"/>
    <n v="10"/>
    <n v="30"/>
    <n v="0"/>
    <n v="119"/>
    <n v="1030"/>
    <n v="2180"/>
    <s v="40-60 midden"/>
    <n v="10"/>
    <n v="0.3"/>
    <n v="1"/>
    <n v="16"/>
    <n v="19"/>
    <n v="0.3"/>
    <n v="13.5"/>
    <n v="87.5"/>
    <n v="98"/>
    <n v="1"/>
    <n v="2"/>
    <n v="5"/>
    <n v="19"/>
    <n v="0.3"/>
    <n v="3.8"/>
    <n v="29"/>
    <n v="33.700000000000003"/>
    <n v="0.2"/>
    <n v="9.1999999999999993"/>
    <n v="58"/>
    <n v="63"/>
    <n v="1.3"/>
    <n v="4"/>
    <n v="7"/>
    <n v="27"/>
    <n v="0.2"/>
    <n v="9"/>
    <n v="67.2"/>
    <n v="73"/>
    <n v="0.3"/>
    <n v="5"/>
    <n v="20.3"/>
    <n v="25"/>
    <n v="0.3"/>
    <n v="3"/>
    <n v="18.3"/>
    <n v="23.8"/>
    <n v="2.7"/>
    <n v="2"/>
    <n v="0.9"/>
    <n v="0.9"/>
    <n v="2.4"/>
    <n v="2"/>
    <n v="8"/>
    <n v="54.7"/>
    <n v="1"/>
    <n v="2"/>
    <n v="3"/>
    <n v="6"/>
    <n v="1.2"/>
    <n v="2"/>
    <n v="4"/>
    <n v="13"/>
    <n v="0.8"/>
    <n v="2"/>
    <n v="3"/>
    <n v="10"/>
    <n v="1.1000000000000001"/>
    <n v="16.7"/>
    <n v="0.6"/>
    <n v="0.2"/>
    <n v="2.2000000000000002"/>
    <n v="0.4"/>
    <n v="4.8"/>
    <n v="18.3"/>
    <n v="24"/>
    <n v="0.1"/>
    <n v="5"/>
    <n v="5"/>
    <n v="8"/>
    <n v="0.1"/>
    <n v="6"/>
    <n v="6"/>
    <n v="8.6"/>
    <n v="0.1"/>
    <n v="9"/>
    <n v="9"/>
    <n v="12.6"/>
    <n v="0.3"/>
    <n v="4.9000000000000004"/>
    <n v="16"/>
    <n v="17"/>
    <n v="0.4"/>
    <n v="1"/>
    <n v="1"/>
    <n v="5"/>
    <n v="0.4"/>
    <n v="1"/>
    <n v="1"/>
    <n v="10"/>
    <n v="0.3"/>
    <n v="0.4"/>
  </r>
  <r>
    <s v="BU05130500"/>
    <s v="Ouwe Gouwe"/>
    <x v="2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223"/>
    <n v="1130"/>
    <n v="2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500"/>
    <s v="Ouwe Gouwe"/>
    <x v="2"/>
    <x v="12"/>
    <n v="40"/>
    <n v="50"/>
    <n v="25"/>
    <n v="15"/>
    <n v="25"/>
    <n v="20"/>
    <n v="5"/>
    <n v="0"/>
    <n v="90"/>
    <n v="10"/>
    <n v="0"/>
    <n v="30"/>
    <n v="5"/>
    <n v="5"/>
    <n v="0"/>
    <n v="15"/>
    <n v="3.1"/>
    <n v="30"/>
    <n v="25"/>
    <n v="0"/>
    <n v="0"/>
    <n v="0"/>
    <n v="0"/>
    <n v="0"/>
    <n v="0"/>
    <n v="0"/>
    <n v="0"/>
    <n v="100"/>
    <n v="0"/>
    <n v="0"/>
    <n v="0"/>
    <n v="221"/>
    <n v="1690"/>
    <n v="2950"/>
    <s v="60-80 boven midden"/>
    <n v="0"/>
    <n v="0.5"/>
    <n v="1"/>
    <n v="16"/>
    <n v="18"/>
    <n v="0.4"/>
    <n v="24.8"/>
    <n v="90"/>
    <n v="98"/>
    <n v="0.9"/>
    <n v="2"/>
    <n v="5"/>
    <n v="19.399999999999999"/>
    <n v="0.6"/>
    <n v="6.1"/>
    <n v="29"/>
    <n v="33"/>
    <n v="0.1"/>
    <n v="16.899999999999999"/>
    <n v="58.3"/>
    <n v="63"/>
    <n v="1"/>
    <n v="4"/>
    <n v="7"/>
    <n v="27"/>
    <n v="0.4"/>
    <n v="15.4"/>
    <n v="68"/>
    <n v="73"/>
    <n v="0.6"/>
    <n v="5.0999999999999996"/>
    <n v="22"/>
    <n v="25"/>
    <n v="0.6"/>
    <n v="4"/>
    <n v="20.6"/>
    <n v="23"/>
    <n v="2.5"/>
    <n v="1.7"/>
    <n v="0.7"/>
    <n v="0.7"/>
    <n v="2.4"/>
    <n v="2"/>
    <n v="8"/>
    <n v="53"/>
    <n v="0.8"/>
    <n v="2"/>
    <n v="3"/>
    <n v="6"/>
    <n v="1"/>
    <n v="2"/>
    <n v="4"/>
    <n v="13"/>
    <n v="0.5"/>
    <n v="2"/>
    <n v="3"/>
    <n v="10"/>
    <n v="0.8"/>
    <n v="16.8"/>
    <n v="0.5"/>
    <n v="0.5"/>
    <n v="2.1"/>
    <n v="0.7"/>
    <n v="3.4"/>
    <n v="19.600000000000001"/>
    <n v="23.7"/>
    <n v="0.4"/>
    <n v="5"/>
    <n v="5"/>
    <n v="8"/>
    <n v="0.4"/>
    <n v="6"/>
    <n v="6"/>
    <n v="8"/>
    <n v="0.4"/>
    <n v="9"/>
    <n v="9"/>
    <n v="12"/>
    <n v="0.5"/>
    <n v="5"/>
    <n v="16"/>
    <n v="17"/>
    <n v="0.7"/>
    <n v="1"/>
    <n v="1"/>
    <n v="5"/>
    <n v="0.7"/>
    <n v="1"/>
    <n v="1"/>
    <n v="10"/>
    <n v="0.5"/>
    <n v="0.7"/>
  </r>
  <r>
    <s v="BU05130500"/>
    <s v="Ouwe Gouwe"/>
    <x v="2"/>
    <x v="3"/>
    <n v="55"/>
    <n v="40"/>
    <n v="10"/>
    <n v="10"/>
    <n v="40"/>
    <n v="15"/>
    <n v="15"/>
    <n v="0"/>
    <n v="60"/>
    <n v="0"/>
    <n v="30"/>
    <n v="50"/>
    <n v="25"/>
    <n v="10"/>
    <n v="0"/>
    <n v="10"/>
    <n v="1.8"/>
    <n v="55"/>
    <n v="10"/>
    <n v="45"/>
    <n v="0"/>
    <n v="0"/>
    <n v="0"/>
    <n v="0"/>
    <n v="0"/>
    <n v="0"/>
    <n v="40"/>
    <n v="60"/>
    <n v="20"/>
    <n v="45"/>
    <n v="0"/>
    <n v="108"/>
    <n v="840"/>
    <n v="1780"/>
    <s v="20-60 onder midden tot midden"/>
    <n v="10"/>
    <n v="0.2"/>
    <n v="1"/>
    <n v="15.7"/>
    <n v="19"/>
    <n v="0.2"/>
    <n v="16.899999999999999"/>
    <n v="87"/>
    <n v="98"/>
    <n v="0.9"/>
    <n v="2"/>
    <n v="5"/>
    <n v="19"/>
    <n v="0.3"/>
    <n v="4"/>
    <n v="29"/>
    <n v="34"/>
    <n v="0.1"/>
    <n v="11.9"/>
    <n v="57.8"/>
    <n v="63"/>
    <n v="1.3"/>
    <n v="4"/>
    <n v="7"/>
    <n v="27"/>
    <n v="0.2"/>
    <n v="9.3000000000000007"/>
    <n v="67"/>
    <n v="73"/>
    <n v="0.3"/>
    <n v="5"/>
    <n v="20"/>
    <n v="25"/>
    <n v="0.3"/>
    <n v="3.8"/>
    <n v="18"/>
    <n v="23.2"/>
    <n v="2.6"/>
    <n v="2.1"/>
    <n v="0.8"/>
    <n v="0.8"/>
    <n v="2.2999999999999998"/>
    <n v="2"/>
    <n v="8"/>
    <n v="53.9"/>
    <n v="0.9"/>
    <n v="2"/>
    <n v="3"/>
    <n v="6"/>
    <n v="1.1000000000000001"/>
    <n v="2"/>
    <n v="4"/>
    <n v="13"/>
    <n v="0.9"/>
    <n v="2"/>
    <n v="3.4"/>
    <n v="10"/>
    <n v="1.2"/>
    <n v="16.600000000000001"/>
    <n v="0.7"/>
    <n v="0.1"/>
    <n v="2.1"/>
    <n v="0.5"/>
    <n v="5.0999999999999996"/>
    <n v="18"/>
    <n v="24"/>
    <n v="0.1"/>
    <n v="5"/>
    <n v="5"/>
    <n v="8"/>
    <n v="0.1"/>
    <n v="6"/>
    <n v="6"/>
    <n v="9"/>
    <n v="0.1"/>
    <n v="9"/>
    <n v="9"/>
    <n v="13"/>
    <n v="0.2"/>
    <n v="5"/>
    <n v="16"/>
    <n v="17"/>
    <n v="0.4"/>
    <n v="1"/>
    <n v="1"/>
    <n v="5"/>
    <n v="0.4"/>
    <n v="1"/>
    <n v="1"/>
    <n v="10"/>
    <n v="0.2"/>
    <n v="0.4"/>
  </r>
  <r>
    <s v="BU05130500"/>
    <s v="Ouwe Gouwe"/>
    <x v="2"/>
    <x v="19"/>
    <n v="70"/>
    <n v="75"/>
    <n v="20"/>
    <n v="5"/>
    <n v="40"/>
    <n v="35"/>
    <n v="40"/>
    <n v="0"/>
    <n v="80"/>
    <n v="10"/>
    <n v="10"/>
    <n v="75"/>
    <n v="35"/>
    <n v="25"/>
    <n v="0"/>
    <n v="15"/>
    <n v="1.9"/>
    <n v="80"/>
    <n v="15"/>
    <n v="30"/>
    <n v="0"/>
    <n v="10"/>
    <n v="0"/>
    <n v="25"/>
    <n v="0"/>
    <n v="0"/>
    <n v="30"/>
    <n v="70"/>
    <n v="5"/>
    <n v="55"/>
    <n v="0"/>
    <n v="139"/>
    <n v="900"/>
    <n v="2170"/>
    <s v="40-60 midden"/>
    <n v="15"/>
    <n v="0.3"/>
    <n v="1"/>
    <n v="16"/>
    <n v="19"/>
    <n v="0.3"/>
    <n v="17"/>
    <n v="87.4"/>
    <n v="98"/>
    <n v="0.9"/>
    <n v="2"/>
    <n v="5"/>
    <n v="19.5"/>
    <n v="0.5"/>
    <n v="5.6"/>
    <n v="29"/>
    <n v="33.799999999999997"/>
    <n v="0.2"/>
    <n v="13.1"/>
    <n v="58.4"/>
    <n v="63.1"/>
    <n v="1.2"/>
    <n v="4"/>
    <n v="7"/>
    <n v="27"/>
    <n v="0.2"/>
    <n v="11.1"/>
    <n v="67.5"/>
    <n v="73"/>
    <n v="0.3"/>
    <n v="5"/>
    <n v="20.399999999999999"/>
    <n v="25"/>
    <n v="0.3"/>
    <n v="3.9"/>
    <n v="18.399999999999999"/>
    <n v="23"/>
    <n v="2.6"/>
    <n v="2"/>
    <n v="0.8"/>
    <n v="0.8"/>
    <n v="2.4"/>
    <n v="2"/>
    <n v="8"/>
    <n v="53"/>
    <n v="0.8"/>
    <n v="2"/>
    <n v="3"/>
    <n v="6"/>
    <n v="1.1000000000000001"/>
    <n v="2"/>
    <n v="4"/>
    <n v="13"/>
    <n v="0.7"/>
    <n v="2"/>
    <n v="3"/>
    <n v="10"/>
    <n v="1.1000000000000001"/>
    <n v="16.7"/>
    <n v="0.7"/>
    <n v="0.2"/>
    <n v="2.1"/>
    <n v="0.6"/>
    <n v="4.5999999999999996"/>
    <n v="18.399999999999999"/>
    <n v="24"/>
    <n v="0.2"/>
    <n v="5"/>
    <n v="5"/>
    <n v="8"/>
    <n v="0.2"/>
    <n v="6"/>
    <n v="6"/>
    <n v="8.6"/>
    <n v="0.2"/>
    <n v="9"/>
    <n v="9"/>
    <n v="12.6"/>
    <n v="0.3"/>
    <n v="5"/>
    <n v="16"/>
    <n v="17"/>
    <n v="0.4"/>
    <n v="1"/>
    <n v="1"/>
    <n v="5"/>
    <n v="0.4"/>
    <n v="1"/>
    <n v="1"/>
    <n v="10"/>
    <n v="0.3"/>
    <n v="0.4"/>
  </r>
  <r>
    <s v="BU05130500"/>
    <s v="Ouwe Gouwe"/>
    <x v="2"/>
    <x v="21"/>
    <n v="75"/>
    <n v="60"/>
    <n v="10"/>
    <n v="15"/>
    <n v="30"/>
    <n v="50"/>
    <n v="25"/>
    <n v="0"/>
    <n v="70"/>
    <n v="10"/>
    <n v="20"/>
    <n v="100"/>
    <n v="75"/>
    <n v="10"/>
    <n v="0"/>
    <n v="5"/>
    <n v="1.3"/>
    <n v="100"/>
    <n v="10"/>
    <n v="20"/>
    <n v="0"/>
    <n v="70"/>
    <n v="0"/>
    <n v="0"/>
    <n v="0"/>
    <n v="0"/>
    <n v="90"/>
    <n v="10"/>
    <n v="70"/>
    <n v="90"/>
    <n v="0"/>
    <n v="119"/>
    <n v="750"/>
    <n v="1800"/>
    <s v="20-40 onder midden"/>
    <n v="35"/>
    <n v="0.4"/>
    <n v="1"/>
    <n v="16"/>
    <n v="18"/>
    <n v="0.4"/>
    <n v="21.7"/>
    <n v="90"/>
    <n v="98"/>
    <n v="0.7"/>
    <n v="2"/>
    <n v="5"/>
    <n v="20"/>
    <n v="0.5"/>
    <n v="9"/>
    <n v="29"/>
    <n v="33"/>
    <n v="0"/>
    <n v="18.3"/>
    <n v="59"/>
    <n v="63.9"/>
    <n v="1.1000000000000001"/>
    <n v="4"/>
    <n v="7"/>
    <n v="27"/>
    <n v="0.4"/>
    <n v="15.3"/>
    <n v="67.3"/>
    <n v="73.3"/>
    <n v="0.5"/>
    <n v="5.0999999999999996"/>
    <n v="22"/>
    <n v="24.5"/>
    <n v="0.5"/>
    <n v="3.8"/>
    <n v="19.5"/>
    <n v="23"/>
    <n v="2.4"/>
    <n v="1.8"/>
    <n v="0.6"/>
    <n v="0.6"/>
    <n v="2.2000000000000002"/>
    <n v="2"/>
    <n v="8"/>
    <n v="53"/>
    <n v="0.7"/>
    <n v="2"/>
    <n v="3"/>
    <n v="6"/>
    <n v="0.9"/>
    <n v="2"/>
    <n v="4"/>
    <n v="13"/>
    <n v="0.6"/>
    <n v="2"/>
    <n v="3"/>
    <n v="10"/>
    <n v="0.9"/>
    <n v="16.7"/>
    <n v="0.6"/>
    <n v="0.4"/>
    <n v="2"/>
    <n v="0.8"/>
    <n v="5.2"/>
    <n v="19"/>
    <n v="22.5"/>
    <n v="0.5"/>
    <n v="5"/>
    <n v="5"/>
    <n v="8"/>
    <n v="0.5"/>
    <n v="6"/>
    <n v="6"/>
    <n v="8"/>
    <n v="0.5"/>
    <n v="9"/>
    <n v="9"/>
    <n v="12"/>
    <n v="0.4"/>
    <n v="5"/>
    <n v="16"/>
    <n v="17"/>
    <n v="0.6"/>
    <n v="1"/>
    <n v="1"/>
    <n v="5"/>
    <n v="0.6"/>
    <n v="1"/>
    <n v="1"/>
    <n v="10"/>
    <n v="0.5"/>
    <n v="0.6"/>
  </r>
  <r>
    <s v="BU05130500"/>
    <s v="Ouwe Gouwe"/>
    <x v="2"/>
    <x v="16"/>
    <n v="55"/>
    <n v="70"/>
    <n v="10"/>
    <n v="10"/>
    <n v="45"/>
    <n v="30"/>
    <n v="25"/>
    <n v="0"/>
    <n v="80"/>
    <n v="10"/>
    <n v="10"/>
    <n v="90"/>
    <n v="65"/>
    <n v="15"/>
    <n v="0"/>
    <n v="5"/>
    <n v="1.4"/>
    <n v="90"/>
    <n v="0"/>
    <n v="25"/>
    <n v="0"/>
    <n v="55"/>
    <n v="0"/>
    <n v="10"/>
    <n v="0"/>
    <n v="0"/>
    <n v="70"/>
    <n v="30"/>
    <n v="55"/>
    <n v="90"/>
    <n v="0"/>
    <n v="118"/>
    <n v="700"/>
    <n v="1770"/>
    <s v="20-40 onder midden"/>
    <n v="30"/>
    <n v="0.4"/>
    <n v="1"/>
    <n v="16"/>
    <n v="18.5"/>
    <n v="0.4"/>
    <n v="20.5"/>
    <n v="89.3"/>
    <n v="98"/>
    <n v="0.8"/>
    <n v="2"/>
    <n v="5"/>
    <n v="20"/>
    <n v="0.5"/>
    <n v="8.6999999999999993"/>
    <n v="29"/>
    <n v="33.200000000000003"/>
    <n v="0.1"/>
    <n v="17.2"/>
    <n v="58.9"/>
    <n v="63.7"/>
    <n v="1.1000000000000001"/>
    <n v="4"/>
    <n v="7"/>
    <n v="27"/>
    <n v="0.3"/>
    <n v="14.3"/>
    <n v="67.8"/>
    <n v="73.099999999999994"/>
    <n v="0.4"/>
    <n v="5"/>
    <n v="21.3"/>
    <n v="25"/>
    <n v="0.4"/>
    <n v="4"/>
    <n v="18.8"/>
    <n v="23"/>
    <n v="2.5"/>
    <n v="1.9"/>
    <n v="0.7"/>
    <n v="0.7"/>
    <n v="2.2999999999999998"/>
    <n v="2"/>
    <n v="8"/>
    <n v="53"/>
    <n v="0.7"/>
    <n v="2"/>
    <n v="3"/>
    <n v="6"/>
    <n v="1"/>
    <n v="2"/>
    <n v="4"/>
    <n v="13"/>
    <n v="0.7"/>
    <n v="2"/>
    <n v="3"/>
    <n v="10"/>
    <n v="1"/>
    <n v="16.7"/>
    <n v="0.6"/>
    <n v="0.3"/>
    <n v="2"/>
    <n v="0.7"/>
    <n v="5"/>
    <n v="18.8"/>
    <n v="23.5"/>
    <n v="0.4"/>
    <n v="5"/>
    <n v="5"/>
    <n v="8"/>
    <n v="0.4"/>
    <n v="6"/>
    <n v="6"/>
    <n v="8.1999999999999993"/>
    <n v="0.4"/>
    <n v="9"/>
    <n v="9"/>
    <n v="12.2"/>
    <n v="0.4"/>
    <n v="5.0999999999999996"/>
    <n v="16"/>
    <n v="17"/>
    <n v="0.5"/>
    <n v="1"/>
    <n v="1"/>
    <n v="5"/>
    <n v="0.5"/>
    <n v="1"/>
    <n v="1"/>
    <n v="10"/>
    <n v="0.4"/>
    <n v="0.5"/>
  </r>
  <r>
    <s v="BU05130500"/>
    <s v="Ouwe Gouwe"/>
    <x v="2"/>
    <x v="27"/>
    <n v="50"/>
    <n v="50"/>
    <n v="15"/>
    <n v="0"/>
    <n v="35"/>
    <n v="40"/>
    <n v="10"/>
    <n v="0"/>
    <n v="70"/>
    <n v="10"/>
    <n v="20"/>
    <n v="70"/>
    <n v="45"/>
    <n v="10"/>
    <n v="5"/>
    <n v="5"/>
    <n v="1.5"/>
    <n v="70"/>
    <n v="25"/>
    <n v="0"/>
    <n v="0"/>
    <n v="40"/>
    <n v="0"/>
    <n v="0"/>
    <n v="0"/>
    <n v="0"/>
    <n v="60"/>
    <n v="40"/>
    <n v="40"/>
    <n v="45"/>
    <n v="0"/>
    <n v="119"/>
    <n v="930"/>
    <n v="1740"/>
    <s v="20-40 onder midden"/>
    <n v="25"/>
    <n v="0.6"/>
    <n v="1.9"/>
    <n v="15"/>
    <n v="18"/>
    <n v="0.2"/>
    <n v="8"/>
    <n v="90"/>
    <n v="98"/>
    <n v="1.6"/>
    <n v="2"/>
    <n v="5"/>
    <n v="19"/>
    <n v="0.9"/>
    <n v="0.9"/>
    <n v="29"/>
    <n v="33"/>
    <n v="0.8"/>
    <n v="2"/>
    <n v="54.7"/>
    <n v="63"/>
    <n v="1.2"/>
    <n v="4"/>
    <n v="7"/>
    <n v="25.7"/>
    <n v="0.4"/>
    <n v="2"/>
    <n v="67"/>
    <n v="72"/>
    <n v="0.6"/>
    <n v="4"/>
    <n v="22"/>
    <n v="25"/>
    <n v="0.8"/>
    <n v="2.7"/>
    <n v="22"/>
    <n v="24"/>
    <n v="3.1"/>
    <n v="1.5"/>
    <n v="1.4"/>
    <n v="1.4"/>
    <n v="3.1"/>
    <n v="2"/>
    <n v="8"/>
    <n v="55"/>
    <n v="1.5"/>
    <n v="2"/>
    <n v="3"/>
    <n v="5"/>
    <n v="1.8"/>
    <n v="2"/>
    <n v="4"/>
    <n v="13"/>
    <n v="1.2"/>
    <n v="2"/>
    <n v="3"/>
    <n v="9"/>
    <n v="1"/>
    <n v="17.5"/>
    <n v="0.5"/>
    <n v="1.2"/>
    <n v="2.8"/>
    <n v="0.1"/>
    <n v="4.9000000000000004"/>
    <n v="18.600000000000001"/>
    <n v="24"/>
    <n v="0.6"/>
    <n v="5"/>
    <n v="5"/>
    <n v="6"/>
    <n v="1"/>
    <n v="6"/>
    <n v="6"/>
    <n v="7"/>
    <n v="0.6"/>
    <n v="9"/>
    <n v="9"/>
    <n v="10"/>
    <n v="0.3"/>
    <n v="4"/>
    <n v="16"/>
    <n v="17"/>
    <n v="1.4"/>
    <n v="1"/>
    <n v="1"/>
    <n v="4"/>
    <n v="1.4"/>
    <n v="1"/>
    <n v="1"/>
    <n v="9"/>
    <n v="0.4"/>
    <n v="1.4"/>
  </r>
  <r>
    <s v="BU05130500"/>
    <s v="Ouwe Gouwe"/>
    <x v="2"/>
    <x v="14"/>
    <n v="20"/>
    <n v="15"/>
    <n v="10"/>
    <n v="0"/>
    <n v="15"/>
    <n v="5"/>
    <n v="5"/>
    <n v="0"/>
    <n v="80"/>
    <n v="20"/>
    <n v="0"/>
    <n v="15"/>
    <n v="0"/>
    <n v="5"/>
    <n v="0"/>
    <n v="5"/>
    <n v="2.5"/>
    <n v="10"/>
    <n v="10"/>
    <n v="0"/>
    <n v="0"/>
    <n v="0"/>
    <n v="0"/>
    <n v="0"/>
    <n v="0"/>
    <n v="0"/>
    <n v="0"/>
    <n v="80"/>
    <n v="0"/>
    <n v="0"/>
    <n v="0"/>
    <n v="231"/>
    <n v="1860"/>
    <n v="2770"/>
    <s v="60-80 boven midden"/>
    <n v="0"/>
    <n v="0.6"/>
    <n v="2"/>
    <n v="15"/>
    <n v="18"/>
    <n v="0.3"/>
    <n v="8"/>
    <n v="90"/>
    <n v="98.8"/>
    <n v="1.6"/>
    <n v="2"/>
    <n v="5"/>
    <n v="19"/>
    <n v="1"/>
    <n v="0.8"/>
    <n v="29"/>
    <n v="33.4"/>
    <n v="0.9"/>
    <n v="3.5"/>
    <n v="54.6"/>
    <n v="63.4"/>
    <n v="1.1000000000000001"/>
    <n v="4.9000000000000004"/>
    <n v="7"/>
    <n v="26"/>
    <n v="0.4"/>
    <n v="2"/>
    <n v="67"/>
    <n v="73.3"/>
    <n v="0.5"/>
    <n v="4"/>
    <n v="22.4"/>
    <n v="25"/>
    <n v="0.8"/>
    <n v="3"/>
    <n v="22"/>
    <n v="24"/>
    <n v="3.2"/>
    <n v="1.4"/>
    <n v="1.4"/>
    <n v="1.4"/>
    <n v="3.1"/>
    <n v="2"/>
    <n v="8"/>
    <n v="55"/>
    <n v="1.6"/>
    <n v="2"/>
    <n v="3"/>
    <n v="5"/>
    <n v="1.7"/>
    <n v="2.4"/>
    <n v="4"/>
    <n v="13"/>
    <n v="1.2"/>
    <n v="2"/>
    <n v="3"/>
    <n v="9"/>
    <n v="0.9"/>
    <n v="17.600000000000001"/>
    <n v="0.5"/>
    <n v="1.2"/>
    <n v="2.9"/>
    <n v="0"/>
    <n v="5"/>
    <n v="19.399999999999999"/>
    <n v="24"/>
    <n v="0.6"/>
    <n v="5"/>
    <n v="5"/>
    <n v="6"/>
    <n v="1.1000000000000001"/>
    <n v="6"/>
    <n v="6"/>
    <n v="7"/>
    <n v="0.6"/>
    <n v="9"/>
    <n v="9"/>
    <n v="10"/>
    <n v="0.4"/>
    <n v="4.8"/>
    <n v="16"/>
    <n v="17"/>
    <n v="1.5"/>
    <n v="1"/>
    <n v="1"/>
    <n v="4"/>
    <n v="1.5"/>
    <n v="1"/>
    <n v="1"/>
    <n v="9"/>
    <n v="0.5"/>
    <n v="1.5"/>
  </r>
  <r>
    <s v="BU05130500"/>
    <s v="Ouwe Gouwe"/>
    <x v="2"/>
    <x v="32"/>
    <n v="55"/>
    <n v="65"/>
    <n v="40"/>
    <n v="10"/>
    <n v="30"/>
    <n v="30"/>
    <n v="10"/>
    <n v="0"/>
    <n v="90"/>
    <n v="0"/>
    <n v="10"/>
    <n v="40"/>
    <n v="5"/>
    <n v="10"/>
    <n v="0"/>
    <n v="20"/>
    <n v="3"/>
    <n v="35"/>
    <n v="35"/>
    <n v="0"/>
    <n v="0"/>
    <n v="0"/>
    <n v="0"/>
    <n v="0"/>
    <n v="0"/>
    <n v="0"/>
    <n v="0"/>
    <n v="90"/>
    <n v="0"/>
    <n v="0"/>
    <n v="0"/>
    <n v="237"/>
    <n v="1520"/>
    <n v="3200"/>
    <s v="60-80 boven midden"/>
    <n v="0"/>
    <n v="0.7"/>
    <n v="1"/>
    <n v="15"/>
    <n v="18"/>
    <n v="0.4"/>
    <n v="8"/>
    <n v="90"/>
    <n v="98"/>
    <n v="1.5"/>
    <n v="2"/>
    <n v="5"/>
    <n v="18.100000000000001"/>
    <n v="0.8"/>
    <n v="1"/>
    <n v="29"/>
    <n v="33"/>
    <n v="0.8"/>
    <n v="2.2000000000000002"/>
    <n v="55.5"/>
    <n v="63"/>
    <n v="1.2"/>
    <n v="4"/>
    <n v="7"/>
    <n v="25.6"/>
    <n v="0.3"/>
    <n v="2"/>
    <n v="67"/>
    <n v="72"/>
    <n v="0.6"/>
    <n v="4.0999999999999996"/>
    <n v="22.1"/>
    <n v="25"/>
    <n v="0.6"/>
    <n v="1.1000000000000001"/>
    <n v="22"/>
    <n v="24"/>
    <n v="3.1"/>
    <n v="1.6"/>
    <n v="1.3"/>
    <n v="1.3"/>
    <n v="3"/>
    <n v="2"/>
    <n v="8"/>
    <n v="55"/>
    <n v="1.5"/>
    <n v="2"/>
    <n v="3"/>
    <n v="6"/>
    <n v="1.7"/>
    <n v="2"/>
    <n v="4"/>
    <n v="13"/>
    <n v="1.1000000000000001"/>
    <n v="2"/>
    <n v="3"/>
    <n v="9.1"/>
    <n v="1.1000000000000001"/>
    <n v="17.399999999999999"/>
    <n v="0.4"/>
    <n v="1.1000000000000001"/>
    <n v="2.8"/>
    <n v="0.3"/>
    <n v="4"/>
    <n v="19.2"/>
    <n v="24"/>
    <n v="0.4"/>
    <n v="5"/>
    <n v="5"/>
    <n v="6"/>
    <n v="0.9"/>
    <n v="6"/>
    <n v="6"/>
    <n v="7"/>
    <n v="0.4"/>
    <n v="9"/>
    <n v="9"/>
    <n v="10"/>
    <n v="0.3"/>
    <n v="3.9"/>
    <n v="16"/>
    <n v="17"/>
    <n v="1.4"/>
    <n v="1"/>
    <n v="1"/>
    <n v="4"/>
    <n v="1.4"/>
    <n v="1"/>
    <n v="1"/>
    <n v="9"/>
    <n v="0.4"/>
    <n v="1.4"/>
  </r>
  <r>
    <s v="BU05130500"/>
    <s v="Ouwe Gouwe"/>
    <x v="2"/>
    <x v="20"/>
    <n v="75"/>
    <n v="75"/>
    <n v="45"/>
    <n v="15"/>
    <n v="30"/>
    <n v="45"/>
    <n v="15"/>
    <n v="0"/>
    <n v="90"/>
    <n v="10"/>
    <n v="0"/>
    <n v="45"/>
    <n v="0"/>
    <n v="15"/>
    <n v="0"/>
    <n v="25"/>
    <n v="3.2"/>
    <n v="45"/>
    <n v="45"/>
    <n v="0"/>
    <n v="0"/>
    <n v="0"/>
    <n v="0"/>
    <n v="0"/>
    <n v="0"/>
    <n v="0"/>
    <n v="0"/>
    <n v="100"/>
    <n v="0"/>
    <n v="0"/>
    <n v="0"/>
    <n v="262"/>
    <n v="1540"/>
    <n v="3050"/>
    <s v="60-100 boven midden-hoog"/>
    <n v="0"/>
    <n v="0.8"/>
    <n v="1"/>
    <n v="15"/>
    <n v="18"/>
    <n v="0.4"/>
    <n v="8.1999999999999993"/>
    <n v="89.5"/>
    <n v="98"/>
    <n v="1.5"/>
    <n v="2"/>
    <n v="5"/>
    <n v="18.100000000000001"/>
    <n v="0.8"/>
    <n v="1"/>
    <n v="29"/>
    <n v="33"/>
    <n v="0.7"/>
    <n v="4"/>
    <n v="55.2"/>
    <n v="63"/>
    <n v="1.1000000000000001"/>
    <n v="4"/>
    <n v="7"/>
    <n v="26"/>
    <n v="0.3"/>
    <n v="2.6"/>
    <n v="67"/>
    <n v="72"/>
    <n v="0.5"/>
    <n v="4"/>
    <n v="22.6"/>
    <n v="25"/>
    <n v="0.7"/>
    <n v="1.9"/>
    <n v="22"/>
    <n v="24"/>
    <n v="3"/>
    <n v="1.5"/>
    <n v="1.2"/>
    <n v="1.2"/>
    <n v="3"/>
    <n v="2"/>
    <n v="8"/>
    <n v="55"/>
    <n v="1.4"/>
    <n v="2"/>
    <n v="3"/>
    <n v="5.4"/>
    <n v="1.6"/>
    <n v="2"/>
    <n v="4"/>
    <n v="13"/>
    <n v="1"/>
    <n v="2"/>
    <n v="3"/>
    <n v="9"/>
    <n v="1"/>
    <n v="17.399999999999999"/>
    <n v="0.4"/>
    <n v="1.1000000000000001"/>
    <n v="2.7"/>
    <n v="0.3"/>
    <n v="4"/>
    <n v="20"/>
    <n v="24"/>
    <n v="0.5"/>
    <n v="5"/>
    <n v="5"/>
    <n v="6"/>
    <n v="0.9"/>
    <n v="6"/>
    <n v="6"/>
    <n v="7"/>
    <n v="0.5"/>
    <n v="9"/>
    <n v="9"/>
    <n v="10"/>
    <n v="0.2"/>
    <n v="4"/>
    <n v="16"/>
    <n v="17"/>
    <n v="1.3"/>
    <n v="1"/>
    <n v="1"/>
    <n v="4"/>
    <n v="1.3"/>
    <n v="1"/>
    <n v="1"/>
    <n v="9"/>
    <n v="0.3"/>
    <n v="1.3"/>
  </r>
  <r>
    <s v="BU05130500"/>
    <s v="Ouwe Gouwe"/>
    <x v="2"/>
    <x v="12"/>
    <n v="45"/>
    <n v="40"/>
    <n v="25"/>
    <n v="10"/>
    <n v="25"/>
    <n v="20"/>
    <n v="10"/>
    <n v="0"/>
    <n v="90"/>
    <n v="10"/>
    <n v="0"/>
    <n v="25"/>
    <n v="0"/>
    <n v="5"/>
    <n v="0"/>
    <n v="15"/>
    <n v="3.2"/>
    <n v="25"/>
    <n v="15"/>
    <n v="10"/>
    <n v="0"/>
    <n v="0"/>
    <n v="0"/>
    <n v="0"/>
    <n v="0"/>
    <n v="0"/>
    <n v="0"/>
    <n v="100"/>
    <n v="0"/>
    <n v="0"/>
    <n v="0"/>
    <n v="219"/>
    <n v="1320"/>
    <n v="3080"/>
    <s v="60-100 boven midden-hoog"/>
    <n v="0"/>
    <n v="0.9"/>
    <n v="1.7"/>
    <n v="14.1"/>
    <n v="18"/>
    <n v="0.6"/>
    <n v="7.9"/>
    <n v="89.1"/>
    <n v="98"/>
    <n v="1.7"/>
    <n v="2"/>
    <n v="5"/>
    <n v="18"/>
    <n v="0.8"/>
    <n v="1"/>
    <n v="28.3"/>
    <n v="33"/>
    <n v="0.7"/>
    <n v="2.5"/>
    <n v="54.6"/>
    <n v="63"/>
    <n v="1.4"/>
    <n v="4"/>
    <n v="7.3"/>
    <n v="24.9"/>
    <n v="0.5"/>
    <n v="3.4"/>
    <n v="67"/>
    <n v="72.7"/>
    <n v="0.7"/>
    <n v="5.7"/>
    <n v="21.3"/>
    <n v="25"/>
    <n v="0.4"/>
    <n v="2.7"/>
    <n v="22"/>
    <n v="24"/>
    <n v="3"/>
    <n v="1.8"/>
    <n v="1.5"/>
    <n v="1.5"/>
    <n v="3.2"/>
    <n v="2"/>
    <n v="8"/>
    <n v="55"/>
    <n v="1.6"/>
    <n v="2"/>
    <n v="3"/>
    <n v="6"/>
    <n v="1.9"/>
    <n v="2"/>
    <n v="4"/>
    <n v="13"/>
    <n v="1.3"/>
    <n v="2"/>
    <n v="3"/>
    <n v="10"/>
    <n v="1.2"/>
    <n v="17.2"/>
    <n v="0.6"/>
    <n v="1"/>
    <n v="2.9"/>
    <n v="0.4"/>
    <n v="3.3"/>
    <n v="17.3"/>
    <n v="24"/>
    <n v="0.2"/>
    <n v="5"/>
    <n v="5"/>
    <n v="6"/>
    <n v="1"/>
    <n v="6"/>
    <n v="6"/>
    <n v="7"/>
    <n v="0.2"/>
    <n v="9"/>
    <n v="9"/>
    <n v="10"/>
    <n v="0.4"/>
    <n v="3.7"/>
    <n v="15.6"/>
    <n v="17"/>
    <n v="1.3"/>
    <n v="1"/>
    <n v="1"/>
    <n v="4"/>
    <n v="1.3"/>
    <n v="1"/>
    <n v="1"/>
    <n v="9"/>
    <n v="0.5"/>
    <n v="1.3"/>
  </r>
  <r>
    <s v="BU05130500"/>
    <s v="Ouwe Gouwe"/>
    <x v="2"/>
    <x v="17"/>
    <n v="65"/>
    <n v="55"/>
    <n v="35"/>
    <n v="10"/>
    <n v="30"/>
    <n v="30"/>
    <n v="15"/>
    <n v="0"/>
    <n v="90"/>
    <n v="10"/>
    <n v="0"/>
    <n v="40"/>
    <n v="5"/>
    <n v="10"/>
    <n v="0"/>
    <n v="25"/>
    <n v="3.1"/>
    <n v="40"/>
    <n v="40"/>
    <n v="0"/>
    <n v="0"/>
    <n v="0"/>
    <n v="0"/>
    <n v="0"/>
    <n v="0"/>
    <n v="0"/>
    <n v="0"/>
    <n v="100"/>
    <n v="0"/>
    <n v="0"/>
    <n v="0"/>
    <n v="223"/>
    <n v="1570"/>
    <n v="3420"/>
    <s v="80-100 hoog"/>
    <n v="0"/>
    <n v="0.8"/>
    <n v="1"/>
    <n v="15"/>
    <n v="18"/>
    <n v="0.5"/>
    <n v="7.9"/>
    <n v="90"/>
    <n v="98"/>
    <n v="1.6"/>
    <n v="2"/>
    <n v="5"/>
    <n v="18"/>
    <n v="0.8"/>
    <n v="1"/>
    <n v="29"/>
    <n v="33"/>
    <n v="0.8"/>
    <n v="2"/>
    <n v="55.7"/>
    <n v="63"/>
    <n v="1.3"/>
    <n v="4"/>
    <n v="7"/>
    <n v="25"/>
    <n v="0.4"/>
    <n v="2"/>
    <n v="67"/>
    <n v="72"/>
    <n v="0.6"/>
    <n v="4.9000000000000004"/>
    <n v="21.2"/>
    <n v="25"/>
    <n v="0.5"/>
    <n v="1.9"/>
    <n v="22"/>
    <n v="24"/>
    <n v="3"/>
    <n v="1.7"/>
    <n v="1.4"/>
    <n v="1.4"/>
    <n v="3.1"/>
    <n v="2"/>
    <n v="8"/>
    <n v="55"/>
    <n v="1.5"/>
    <n v="2"/>
    <n v="3"/>
    <n v="6"/>
    <n v="1.8"/>
    <n v="2"/>
    <n v="4"/>
    <n v="13"/>
    <n v="1.2"/>
    <n v="2"/>
    <n v="3"/>
    <n v="9.8000000000000007"/>
    <n v="1.1000000000000001"/>
    <n v="17.3"/>
    <n v="0.5"/>
    <n v="1.1000000000000001"/>
    <n v="2.9"/>
    <n v="0.3"/>
    <n v="4"/>
    <n v="18.399999999999999"/>
    <n v="24"/>
    <n v="0.3"/>
    <n v="5"/>
    <n v="5"/>
    <n v="6"/>
    <n v="1"/>
    <n v="6"/>
    <n v="6"/>
    <n v="7"/>
    <n v="0.3"/>
    <n v="9"/>
    <n v="9"/>
    <n v="10"/>
    <n v="0.3"/>
    <n v="3.2"/>
    <n v="16"/>
    <n v="17"/>
    <n v="1.4"/>
    <n v="1"/>
    <n v="1"/>
    <n v="4"/>
    <n v="1.4"/>
    <n v="1"/>
    <n v="1"/>
    <n v="9"/>
    <n v="0.4"/>
    <n v="1.4"/>
  </r>
  <r>
    <s v="BU05130500"/>
    <s v="Ouwe Gouwe"/>
    <x v="2"/>
    <x v="14"/>
    <n v="20"/>
    <n v="15"/>
    <n v="10"/>
    <n v="0"/>
    <n v="10"/>
    <n v="5"/>
    <n v="0"/>
    <n v="0"/>
    <n v="100"/>
    <n v="0"/>
    <n v="0"/>
    <n v="15"/>
    <n v="0"/>
    <n v="0"/>
    <n v="0"/>
    <n v="5"/>
    <n v="2.8"/>
    <n v="15"/>
    <n v="10"/>
    <n v="0"/>
    <n v="0"/>
    <n v="0"/>
    <n v="0"/>
    <n v="0"/>
    <n v="0"/>
    <n v="0"/>
    <n v="0"/>
    <n v="100"/>
    <n v="0"/>
    <n v="0"/>
    <n v="0"/>
    <n v="386"/>
    <n v="2580"/>
    <n v="3880"/>
    <s v="60-100 boven midden-hoog"/>
    <n v="0"/>
    <n v="0.8"/>
    <n v="1.3"/>
    <n v="15"/>
    <n v="18"/>
    <n v="0.2"/>
    <n v="8.1"/>
    <n v="89.9"/>
    <n v="98"/>
    <n v="1.4"/>
    <n v="2"/>
    <n v="5"/>
    <n v="18"/>
    <n v="0.7"/>
    <n v="1"/>
    <n v="29"/>
    <n v="33"/>
    <n v="0.6"/>
    <n v="4.7"/>
    <n v="56.8"/>
    <n v="63"/>
    <n v="1.2"/>
    <n v="4"/>
    <n v="7"/>
    <n v="25.8"/>
    <n v="0.2"/>
    <n v="2.5"/>
    <n v="67.400000000000006"/>
    <n v="72"/>
    <n v="0.5"/>
    <n v="5"/>
    <n v="22.4"/>
    <n v="25"/>
    <n v="0.6"/>
    <n v="2"/>
    <n v="22"/>
    <n v="24"/>
    <n v="3"/>
    <n v="1.7"/>
    <n v="1.2"/>
    <n v="1.2"/>
    <n v="2.9"/>
    <n v="2"/>
    <n v="8"/>
    <n v="55"/>
    <n v="1.4"/>
    <n v="2"/>
    <n v="3"/>
    <n v="6"/>
    <n v="1.6"/>
    <n v="2"/>
    <n v="4"/>
    <n v="13"/>
    <n v="1"/>
    <n v="2"/>
    <n v="3"/>
    <n v="9.8000000000000007"/>
    <n v="1"/>
    <n v="17.2"/>
    <n v="0.2"/>
    <n v="1"/>
    <n v="2.7"/>
    <n v="0.3"/>
    <n v="4"/>
    <n v="19.600000000000001"/>
    <n v="24"/>
    <n v="0.5"/>
    <n v="5"/>
    <n v="5"/>
    <n v="6"/>
    <n v="0.8"/>
    <n v="6"/>
    <n v="6"/>
    <n v="7"/>
    <n v="0.5"/>
    <n v="9"/>
    <n v="9"/>
    <n v="10"/>
    <n v="0.1"/>
    <n v="3.5"/>
    <n v="16"/>
    <n v="17"/>
    <n v="1.2"/>
    <n v="1"/>
    <n v="1"/>
    <n v="4"/>
    <n v="1.2"/>
    <n v="1"/>
    <n v="1"/>
    <n v="9"/>
    <n v="0.2"/>
    <n v="1.2"/>
  </r>
  <r>
    <s v="BU05130500"/>
    <s v="Ouwe Gouwe"/>
    <x v="2"/>
    <x v="14"/>
    <n v="20"/>
    <n v="15"/>
    <n v="5"/>
    <n v="0"/>
    <n v="10"/>
    <n v="10"/>
    <n v="0"/>
    <n v="0"/>
    <n v="90"/>
    <n v="0"/>
    <n v="0"/>
    <n v="10"/>
    <n v="0"/>
    <n v="0"/>
    <n v="0"/>
    <n v="0"/>
    <n v="2.9"/>
    <n v="10"/>
    <n v="10"/>
    <n v="0"/>
    <n v="0"/>
    <n v="0"/>
    <n v="0"/>
    <n v="0"/>
    <n v="0"/>
    <n v="0"/>
    <n v="0"/>
    <n v="0"/>
    <n v="0"/>
    <n v="0"/>
    <n v="0"/>
    <n v="361"/>
    <n v="1770"/>
    <n v="4040"/>
    <s v="onclassificeerbaar"/>
    <n v="10"/>
    <n v="0.8"/>
    <n v="1.1000000000000001"/>
    <n v="15"/>
    <n v="18"/>
    <n v="0.2"/>
    <n v="9.1999999999999993"/>
    <n v="89.8"/>
    <n v="98"/>
    <n v="1.3"/>
    <n v="2"/>
    <n v="5"/>
    <n v="18"/>
    <n v="0.7"/>
    <n v="1.4"/>
    <n v="29"/>
    <n v="33"/>
    <n v="0.6"/>
    <n v="7.2"/>
    <n v="56.8"/>
    <n v="63"/>
    <n v="1.1000000000000001"/>
    <n v="4"/>
    <n v="7"/>
    <n v="25.9"/>
    <n v="0.2"/>
    <n v="5.2"/>
    <n v="67.7"/>
    <n v="72"/>
    <n v="0.5"/>
    <n v="4.2"/>
    <n v="22.6"/>
    <n v="25"/>
    <n v="0.6"/>
    <n v="1.2"/>
    <n v="22"/>
    <n v="24"/>
    <n v="2.9"/>
    <n v="1.7"/>
    <n v="1.1000000000000001"/>
    <n v="1.1000000000000001"/>
    <n v="2.9"/>
    <n v="2"/>
    <n v="8"/>
    <n v="55"/>
    <n v="1.3"/>
    <n v="2"/>
    <n v="3"/>
    <n v="6"/>
    <n v="1.5"/>
    <n v="2"/>
    <n v="4"/>
    <n v="13"/>
    <n v="0.9"/>
    <n v="2"/>
    <n v="3"/>
    <n v="9.8000000000000007"/>
    <n v="0.9"/>
    <n v="17.3"/>
    <n v="0.2"/>
    <n v="1"/>
    <n v="2.6"/>
    <n v="0.3"/>
    <n v="4"/>
    <n v="19.8"/>
    <n v="24"/>
    <n v="0.6"/>
    <n v="5"/>
    <n v="5"/>
    <n v="6.2"/>
    <n v="0.8"/>
    <n v="6"/>
    <n v="6"/>
    <n v="7.2"/>
    <n v="0.6"/>
    <n v="9"/>
    <n v="9"/>
    <n v="10.199999999999999"/>
    <n v="0.1"/>
    <n v="4.2"/>
    <n v="16"/>
    <n v="17"/>
    <n v="1.2"/>
    <n v="1"/>
    <n v="1"/>
    <n v="4"/>
    <n v="1.2"/>
    <n v="1"/>
    <n v="1"/>
    <n v="9"/>
    <n v="0.2"/>
    <n v="1.2"/>
  </r>
  <r>
    <s v="BU05130500"/>
    <s v="Ouwe Gouwe"/>
    <x v="2"/>
    <x v="35"/>
    <n v="100"/>
    <n v="110"/>
    <n v="80"/>
    <n v="20"/>
    <n v="65"/>
    <n v="35"/>
    <n v="10"/>
    <n v="5"/>
    <n v="90"/>
    <n v="0"/>
    <n v="0"/>
    <n v="60"/>
    <n v="5"/>
    <n v="10"/>
    <n v="0"/>
    <n v="40"/>
    <n v="3.4"/>
    <n v="65"/>
    <n v="65"/>
    <n v="0"/>
    <n v="0"/>
    <n v="0"/>
    <n v="0"/>
    <n v="0"/>
    <n v="0"/>
    <n v="0"/>
    <n v="0"/>
    <n v="90"/>
    <n v="0"/>
    <n v="0"/>
    <n v="0"/>
    <n v="230"/>
    <n v="1520"/>
    <n v="3190"/>
    <s v="40-80 midden tot boven midden"/>
    <n v="0"/>
    <n v="0.9"/>
    <n v="1.3"/>
    <n v="15"/>
    <n v="18"/>
    <n v="0.5"/>
    <n v="12.4"/>
    <n v="89"/>
    <n v="98"/>
    <n v="1.4"/>
    <n v="2"/>
    <n v="5"/>
    <n v="18.399999999999999"/>
    <n v="0.9"/>
    <n v="2"/>
    <n v="29"/>
    <n v="33"/>
    <n v="0.8"/>
    <n v="5.3"/>
    <n v="54.9"/>
    <n v="63"/>
    <n v="1"/>
    <n v="4"/>
    <n v="7"/>
    <n v="26"/>
    <n v="0.4"/>
    <n v="6.6"/>
    <n v="67.7"/>
    <n v="72"/>
    <n v="0.4"/>
    <n v="4"/>
    <n v="23"/>
    <n v="25"/>
    <n v="0.8"/>
    <n v="2.9"/>
    <n v="22"/>
    <n v="23.4"/>
    <n v="2.9"/>
    <n v="1.4"/>
    <n v="1.1000000000000001"/>
    <n v="1.1000000000000001"/>
    <n v="3.1"/>
    <n v="2"/>
    <n v="8"/>
    <n v="54.2"/>
    <n v="1.5"/>
    <n v="2"/>
    <n v="3"/>
    <n v="5"/>
    <n v="1.5"/>
    <n v="2"/>
    <n v="4"/>
    <n v="13"/>
    <n v="0.9"/>
    <n v="2"/>
    <n v="3"/>
    <n v="9"/>
    <n v="0.9"/>
    <n v="17.5"/>
    <n v="0.5"/>
    <n v="1.2"/>
    <n v="2.8"/>
    <n v="0.4"/>
    <n v="4.3"/>
    <n v="20"/>
    <n v="24"/>
    <n v="0.7"/>
    <n v="5"/>
    <n v="5"/>
    <n v="6.5"/>
    <n v="1"/>
    <n v="6"/>
    <n v="6"/>
    <n v="7.5"/>
    <n v="0.7"/>
    <n v="9"/>
    <n v="9"/>
    <n v="10.5"/>
    <n v="0.3"/>
    <n v="4.5999999999999996"/>
    <n v="16"/>
    <n v="17"/>
    <n v="1.4"/>
    <n v="1"/>
    <n v="1"/>
    <n v="4"/>
    <n v="1.4"/>
    <n v="1"/>
    <n v="1"/>
    <n v="9"/>
    <n v="0.4"/>
    <n v="1.4"/>
  </r>
  <r>
    <s v="BU05130500"/>
    <s v="Ouwe Gouwe"/>
    <x v="2"/>
    <x v="0"/>
    <n v="10"/>
    <n v="5"/>
    <n v="0"/>
    <n v="0"/>
    <n v="0"/>
    <n v="0"/>
    <n v="0"/>
    <n v="0"/>
    <n v="90"/>
    <n v="0"/>
    <n v="0"/>
    <n v="5"/>
    <n v="0"/>
    <n v="0"/>
    <n v="0"/>
    <n v="0"/>
    <n v="2.6"/>
    <n v="5"/>
    <n v="0"/>
    <n v="0"/>
    <n v="0"/>
    <n v="0"/>
    <n v="0"/>
    <n v="0"/>
    <n v="0"/>
    <n v="0"/>
    <n v="0"/>
    <n v="0"/>
    <n v="0"/>
    <n v="0"/>
    <n v="0"/>
    <n v="261"/>
    <n v="1430"/>
    <n v="3180"/>
    <s v="onclassificeerbaar"/>
    <n v="0"/>
    <n v="0.8"/>
    <n v="2"/>
    <n v="11.7"/>
    <n v="18"/>
    <n v="0.5"/>
    <n v="15.5"/>
    <n v="87.2"/>
    <n v="100"/>
    <n v="1.5"/>
    <n v="2"/>
    <n v="5"/>
    <n v="19"/>
    <n v="0.9"/>
    <n v="1"/>
    <n v="29"/>
    <n v="34.799999999999997"/>
    <n v="0.8"/>
    <n v="4.8"/>
    <n v="54"/>
    <n v="64"/>
    <n v="0.9"/>
    <n v="5"/>
    <n v="7"/>
    <n v="26"/>
    <n v="0.6"/>
    <n v="7.8"/>
    <n v="68"/>
    <n v="74"/>
    <n v="0.4"/>
    <n v="3"/>
    <n v="22"/>
    <n v="25"/>
    <n v="0.7"/>
    <n v="4"/>
    <n v="22"/>
    <n v="23.2"/>
    <n v="3.3"/>
    <n v="1.2"/>
    <n v="1.5"/>
    <n v="1.5"/>
    <n v="3.3"/>
    <n v="2"/>
    <n v="8"/>
    <n v="54.2"/>
    <n v="1.7"/>
    <n v="2"/>
    <n v="3"/>
    <n v="5"/>
    <n v="1.5"/>
    <n v="3"/>
    <n v="4"/>
    <n v="13"/>
    <n v="1.2"/>
    <n v="2"/>
    <n v="3"/>
    <n v="9"/>
    <n v="0.8"/>
    <n v="17.7"/>
    <n v="0.7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0"/>
    <s v="Ouwe Gouwe"/>
    <x v="2"/>
    <x v="18"/>
    <n v="70"/>
    <n v="60"/>
    <n v="30"/>
    <n v="10"/>
    <n v="45"/>
    <n v="40"/>
    <n v="5"/>
    <n v="0"/>
    <n v="100"/>
    <n v="0"/>
    <n v="0"/>
    <n v="55"/>
    <n v="20"/>
    <n v="10"/>
    <n v="0"/>
    <n v="20"/>
    <n v="2.4"/>
    <n v="55"/>
    <n v="45"/>
    <n v="0"/>
    <n v="0"/>
    <n v="0"/>
    <n v="0"/>
    <n v="5"/>
    <n v="0"/>
    <n v="0"/>
    <n v="0"/>
    <n v="100"/>
    <n v="0"/>
    <n v="0"/>
    <n v="0"/>
    <n v="165"/>
    <n v="1120"/>
    <n v="2700"/>
    <s v="40-80 midden tot boven midden"/>
    <n v="10"/>
    <n v="1"/>
    <n v="0.4"/>
    <n v="15"/>
    <n v="18"/>
    <n v="0.3"/>
    <n v="19.3"/>
    <n v="89"/>
    <n v="98"/>
    <n v="1.2"/>
    <n v="2"/>
    <n v="5"/>
    <n v="18"/>
    <n v="0.7"/>
    <n v="6.7"/>
    <n v="29"/>
    <n v="33"/>
    <n v="0.6"/>
    <n v="12.2"/>
    <n v="56.2"/>
    <n v="63"/>
    <n v="0.9"/>
    <n v="4"/>
    <n v="7"/>
    <n v="25.5"/>
    <n v="0.2"/>
    <n v="11.4"/>
    <n v="67"/>
    <n v="72"/>
    <n v="0.5"/>
    <n v="3.6"/>
    <n v="22"/>
    <n v="25"/>
    <n v="0.8"/>
    <n v="1.1000000000000001"/>
    <n v="22"/>
    <n v="23.1"/>
    <n v="2.8"/>
    <n v="1.6"/>
    <n v="1"/>
    <n v="1"/>
    <n v="2.9"/>
    <n v="2"/>
    <n v="8"/>
    <n v="53.8"/>
    <n v="1.3"/>
    <n v="2"/>
    <n v="3"/>
    <n v="6"/>
    <n v="1.4"/>
    <n v="2"/>
    <n v="4"/>
    <n v="13"/>
    <n v="0.7"/>
    <n v="2"/>
    <n v="3"/>
    <n v="9.3000000000000007"/>
    <n v="0.7"/>
    <n v="17.3"/>
    <n v="0.4"/>
    <n v="1"/>
    <n v="2.6"/>
    <n v="0.6"/>
    <n v="4.7"/>
    <n v="19.100000000000001"/>
    <n v="24"/>
    <n v="0.8"/>
    <n v="5"/>
    <n v="5"/>
    <n v="7"/>
    <n v="0.8"/>
    <n v="6"/>
    <n v="6"/>
    <n v="8"/>
    <n v="0.8"/>
    <n v="9"/>
    <n v="9"/>
    <n v="11"/>
    <n v="0.3"/>
    <n v="5.0999999999999996"/>
    <n v="16"/>
    <n v="17"/>
    <n v="1.2"/>
    <n v="1"/>
    <n v="1"/>
    <n v="4"/>
    <n v="1.2"/>
    <n v="1"/>
    <n v="1"/>
    <n v="9"/>
    <n v="0.3"/>
    <n v="1.2"/>
  </r>
  <r>
    <s v="BU05130500"/>
    <s v="Ouwe Gouwe"/>
    <x v="2"/>
    <x v="0"/>
    <n v="10"/>
    <n v="5"/>
    <n v="5"/>
    <n v="5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"/>
    <n v="0.5"/>
    <n v="15"/>
    <n v="18"/>
    <n v="0.5"/>
    <n v="18.2"/>
    <n v="89"/>
    <n v="98"/>
    <n v="1.2"/>
    <n v="2"/>
    <n v="5"/>
    <n v="18"/>
    <n v="0.9"/>
    <n v="5.6"/>
    <n v="29"/>
    <n v="33"/>
    <n v="0.7"/>
    <n v="9.6"/>
    <n v="55.5"/>
    <n v="63"/>
    <n v="0.9"/>
    <n v="4"/>
    <n v="7"/>
    <n v="26"/>
    <n v="0.3"/>
    <n v="10.5"/>
    <n v="67"/>
    <n v="72"/>
    <n v="0.4"/>
    <n v="3.5"/>
    <n v="22.5"/>
    <n v="25"/>
    <n v="0.9"/>
    <n v="2.4"/>
    <n v="22"/>
    <n v="23"/>
    <n v="2.8"/>
    <n v="1.5"/>
    <n v="1"/>
    <n v="1"/>
    <n v="2.9"/>
    <n v="2"/>
    <n v="8"/>
    <n v="53.1"/>
    <n v="1.4"/>
    <n v="2"/>
    <n v="3"/>
    <n v="5.5"/>
    <n v="1.4"/>
    <n v="2"/>
    <n v="4"/>
    <n v="13"/>
    <n v="0.7"/>
    <n v="2"/>
    <n v="3"/>
    <n v="9"/>
    <n v="0.8"/>
    <n v="17.399999999999999"/>
    <n v="0.5"/>
    <n v="1.1000000000000001"/>
    <n v="2.7"/>
    <n v="0.5"/>
    <n v="4.5"/>
    <n v="20"/>
    <n v="24"/>
    <n v="0.8"/>
    <n v="5"/>
    <n v="5"/>
    <n v="7"/>
    <n v="0.9"/>
    <n v="6"/>
    <n v="6"/>
    <n v="8"/>
    <n v="0.8"/>
    <n v="9"/>
    <n v="9"/>
    <n v="11"/>
    <n v="0.3"/>
    <n v="5"/>
    <n v="16"/>
    <n v="17"/>
    <n v="1.3"/>
    <n v="1"/>
    <n v="1"/>
    <n v="4"/>
    <n v="1.3"/>
    <n v="1"/>
    <n v="1"/>
    <n v="9"/>
    <n v="0.4"/>
    <n v="1.3"/>
  </r>
  <r>
    <s v="BU05130500"/>
    <s v="Ouwe Gouwe"/>
    <x v="2"/>
    <x v="10"/>
    <n v="35"/>
    <n v="45"/>
    <n v="15"/>
    <n v="0"/>
    <n v="20"/>
    <n v="15"/>
    <n v="25"/>
    <n v="0"/>
    <n v="70"/>
    <n v="10"/>
    <n v="20"/>
    <n v="45"/>
    <n v="25"/>
    <n v="10"/>
    <n v="0"/>
    <n v="5"/>
    <n v="1.7"/>
    <n v="50"/>
    <n v="0"/>
    <n v="30"/>
    <n v="0"/>
    <n v="0"/>
    <n v="0"/>
    <n v="20"/>
    <n v="0"/>
    <n v="0"/>
    <n v="90"/>
    <n v="10"/>
    <n v="20"/>
    <n v="50"/>
    <n v="0"/>
    <n v="128"/>
    <n v="1110"/>
    <n v="1760"/>
    <s v="40-60 midden"/>
    <n v="5"/>
    <n v="0.6"/>
    <n v="1"/>
    <n v="16"/>
    <n v="18"/>
    <n v="0.3"/>
    <n v="8"/>
    <n v="90"/>
    <n v="98"/>
    <n v="1.3"/>
    <n v="2"/>
    <n v="5"/>
    <n v="19"/>
    <n v="0.3"/>
    <n v="1.6"/>
    <n v="29"/>
    <n v="33"/>
    <n v="0.3"/>
    <n v="6"/>
    <n v="57"/>
    <n v="63"/>
    <n v="1.2"/>
    <n v="4"/>
    <n v="7"/>
    <n v="26.2"/>
    <n v="0.3"/>
    <n v="5.7"/>
    <n v="67.900000000000006"/>
    <n v="72"/>
    <n v="0.3"/>
    <n v="4.7"/>
    <n v="21.6"/>
    <n v="25"/>
    <n v="0.5"/>
    <n v="3"/>
    <n v="20.3"/>
    <n v="24"/>
    <n v="2.9"/>
    <n v="2"/>
    <n v="1.1000000000000001"/>
    <n v="1.1000000000000001"/>
    <n v="2.8"/>
    <n v="2"/>
    <n v="8"/>
    <n v="55"/>
    <n v="1.3"/>
    <n v="2"/>
    <n v="3"/>
    <n v="6"/>
    <n v="1.5"/>
    <n v="2"/>
    <n v="4"/>
    <n v="13"/>
    <n v="0.9"/>
    <n v="2"/>
    <n v="3"/>
    <n v="10"/>
    <n v="1.1000000000000001"/>
    <n v="16.899999999999999"/>
    <n v="0.3"/>
    <n v="0.6"/>
    <n v="2.5"/>
    <n v="0.3"/>
    <n v="3.3"/>
    <n v="19.600000000000001"/>
    <n v="24"/>
    <n v="0.4"/>
    <n v="5"/>
    <n v="5"/>
    <n v="7"/>
    <n v="0.4"/>
    <n v="6"/>
    <n v="6"/>
    <n v="7"/>
    <n v="0.4"/>
    <n v="9"/>
    <n v="9"/>
    <n v="11"/>
    <n v="0.3"/>
    <n v="4.3"/>
    <n v="16"/>
    <n v="17"/>
    <n v="0.8"/>
    <n v="1"/>
    <n v="1"/>
    <n v="5"/>
    <n v="0.8"/>
    <n v="1"/>
    <n v="1"/>
    <n v="10"/>
    <n v="0.3"/>
    <n v="0.8"/>
  </r>
  <r>
    <s v="BU05130500"/>
    <s v="Ouwe Gouwe"/>
    <x v="2"/>
    <x v="5"/>
    <n v="15"/>
    <n v="30"/>
    <n v="20"/>
    <n v="0"/>
    <n v="10"/>
    <n v="10"/>
    <n v="0"/>
    <n v="0"/>
    <n v="90"/>
    <n v="0"/>
    <n v="0"/>
    <n v="15"/>
    <n v="5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10"/>
    <n v="1280"/>
    <n v="2560"/>
    <s v="40-80 midden tot boven midden"/>
    <n v="0"/>
    <n v="0.9"/>
    <n v="1"/>
    <n v="15.9"/>
    <n v="18"/>
    <n v="0.3"/>
    <n v="23"/>
    <n v="89.9"/>
    <n v="98"/>
    <n v="1.1000000000000001"/>
    <n v="2"/>
    <n v="5"/>
    <n v="18"/>
    <n v="0.6"/>
    <n v="8"/>
    <n v="29"/>
    <n v="33"/>
    <n v="0.5"/>
    <n v="13.3"/>
    <n v="57"/>
    <n v="63"/>
    <n v="0.9"/>
    <n v="4"/>
    <n v="7"/>
    <n v="26"/>
    <n v="0.2"/>
    <n v="13.1"/>
    <n v="67"/>
    <n v="72"/>
    <n v="0.6"/>
    <n v="4.3"/>
    <n v="22"/>
    <n v="25"/>
    <n v="0.8"/>
    <n v="2.2999999999999998"/>
    <n v="22"/>
    <n v="23"/>
    <n v="2.7"/>
    <n v="1.6"/>
    <n v="0.9"/>
    <n v="0.9"/>
    <n v="2.7"/>
    <n v="2"/>
    <n v="8"/>
    <n v="53"/>
    <n v="1.2"/>
    <n v="2"/>
    <n v="3"/>
    <n v="6"/>
    <n v="1.3"/>
    <n v="2"/>
    <n v="4"/>
    <n v="13"/>
    <n v="0.7"/>
    <n v="2"/>
    <n v="3"/>
    <n v="10"/>
    <n v="0.7"/>
    <n v="17.2"/>
    <n v="0.4"/>
    <n v="0.8"/>
    <n v="2.5"/>
    <n v="0.6"/>
    <n v="5"/>
    <n v="19"/>
    <n v="24"/>
    <n v="0.7"/>
    <n v="5"/>
    <n v="5"/>
    <n v="7"/>
    <n v="0.7"/>
    <n v="6"/>
    <n v="6"/>
    <n v="8"/>
    <n v="0.7"/>
    <n v="9"/>
    <n v="9"/>
    <n v="11"/>
    <n v="0.4"/>
    <n v="6"/>
    <n v="16"/>
    <n v="17"/>
    <n v="1.1000000000000001"/>
    <n v="1"/>
    <n v="1"/>
    <n v="4"/>
    <n v="1.1000000000000001"/>
    <n v="1"/>
    <n v="1"/>
    <n v="9"/>
    <n v="0.4"/>
    <n v="1.1000000000000001"/>
  </r>
  <r>
    <s v="BU05130500"/>
    <s v="Ouwe Gouwe"/>
    <x v="2"/>
    <x v="28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1"/>
    <n v="16"/>
    <n v="18"/>
    <n v="0.1"/>
    <n v="9"/>
    <n v="90"/>
    <n v="98"/>
    <n v="1.3"/>
    <n v="2"/>
    <n v="5"/>
    <n v="19"/>
    <n v="0.4"/>
    <n v="3"/>
    <n v="29"/>
    <n v="33"/>
    <n v="0.3"/>
    <n v="8"/>
    <n v="57"/>
    <n v="63"/>
    <n v="1.1000000000000001"/>
    <n v="4"/>
    <n v="7"/>
    <n v="27"/>
    <n v="0.2"/>
    <n v="7"/>
    <n v="67"/>
    <n v="72"/>
    <n v="0.4"/>
    <n v="5"/>
    <n v="22"/>
    <n v="25"/>
    <n v="0.6"/>
    <n v="3"/>
    <n v="21"/>
    <n v="24"/>
    <n v="2.8"/>
    <n v="1.9"/>
    <n v="1"/>
    <n v="1"/>
    <n v="2.8"/>
    <n v="2"/>
    <n v="8"/>
    <n v="55"/>
    <n v="1.2"/>
    <n v="2"/>
    <n v="3"/>
    <n v="6"/>
    <n v="1.4"/>
    <n v="2"/>
    <n v="4"/>
    <n v="13"/>
    <n v="0.9"/>
    <n v="2"/>
    <n v="3"/>
    <n v="10"/>
    <n v="1"/>
    <n v="17"/>
    <n v="0.2"/>
    <n v="0.7"/>
    <n v="2.5"/>
    <n v="0.4"/>
    <n v="3"/>
    <n v="20"/>
    <n v="24"/>
    <n v="0.5"/>
    <n v="5"/>
    <n v="5"/>
    <n v="6"/>
    <n v="0.5"/>
    <n v="6"/>
    <n v="6"/>
    <n v="7"/>
    <n v="0.5"/>
    <n v="9"/>
    <n v="9"/>
    <n v="10"/>
    <n v="0.2"/>
    <n v="4"/>
    <n v="16"/>
    <n v="17"/>
    <n v="0.9"/>
    <n v="1"/>
    <n v="1"/>
    <n v="5"/>
    <n v="0.9"/>
    <n v="1"/>
    <n v="1"/>
    <n v="10"/>
    <n v="0.2"/>
    <n v="0.9"/>
  </r>
  <r>
    <s v="BU05130500"/>
    <s v="Ouwe Gouwe"/>
    <x v="2"/>
    <x v="15"/>
    <n v="40"/>
    <n v="55"/>
    <n v="10"/>
    <n v="0"/>
    <n v="30"/>
    <n v="20"/>
    <n v="35"/>
    <n v="0"/>
    <n v="90"/>
    <n v="10"/>
    <n v="0"/>
    <n v="55"/>
    <n v="40"/>
    <n v="10"/>
    <n v="0"/>
    <n v="5"/>
    <n v="1.5"/>
    <n v="60"/>
    <n v="0"/>
    <n v="35"/>
    <n v="0"/>
    <n v="0"/>
    <n v="0"/>
    <n v="25"/>
    <n v="0"/>
    <n v="0"/>
    <n v="50"/>
    <n v="50"/>
    <n v="25"/>
    <n v="45"/>
    <n v="0"/>
    <n v="149"/>
    <n v="1040"/>
    <n v="1810"/>
    <s v="40-60 midden"/>
    <n v="10"/>
    <n v="0.5"/>
    <n v="1"/>
    <n v="16"/>
    <n v="18"/>
    <n v="0.3"/>
    <n v="7.8"/>
    <n v="90.9"/>
    <n v="98"/>
    <n v="1.3"/>
    <n v="2"/>
    <n v="5"/>
    <n v="19"/>
    <n v="0.2"/>
    <n v="1.5"/>
    <n v="29"/>
    <n v="33"/>
    <n v="0.2"/>
    <n v="6"/>
    <n v="57"/>
    <n v="63"/>
    <n v="1.3"/>
    <n v="4"/>
    <n v="7"/>
    <n v="26.5"/>
    <n v="0.3"/>
    <n v="5.5"/>
    <n v="67.5"/>
    <n v="72"/>
    <n v="0.2"/>
    <n v="4.8"/>
    <n v="21.8"/>
    <n v="25"/>
    <n v="0.4"/>
    <n v="3"/>
    <n v="19.7"/>
    <n v="24"/>
    <n v="2.9"/>
    <n v="2.1"/>
    <n v="1.1000000000000001"/>
    <n v="1.1000000000000001"/>
    <n v="2.7"/>
    <n v="2"/>
    <n v="8"/>
    <n v="55"/>
    <n v="1.3"/>
    <n v="2"/>
    <n v="3"/>
    <n v="6"/>
    <n v="1.5"/>
    <n v="2"/>
    <n v="4"/>
    <n v="13"/>
    <n v="1"/>
    <n v="2"/>
    <n v="3"/>
    <n v="10"/>
    <n v="1.2"/>
    <n v="16.8"/>
    <n v="0.4"/>
    <n v="0.5"/>
    <n v="2.4"/>
    <n v="0.2"/>
    <n v="5.2"/>
    <n v="19"/>
    <n v="24"/>
    <n v="0.3"/>
    <n v="5"/>
    <n v="5"/>
    <n v="7"/>
    <n v="0.3"/>
    <n v="6"/>
    <n v="6"/>
    <n v="7"/>
    <n v="0.3"/>
    <n v="9"/>
    <n v="9"/>
    <n v="11"/>
    <n v="0.3"/>
    <n v="4"/>
    <n v="16"/>
    <n v="17"/>
    <n v="0.7"/>
    <n v="1"/>
    <n v="1"/>
    <n v="5"/>
    <n v="0.7"/>
    <n v="1"/>
    <n v="1"/>
    <n v="10"/>
    <n v="0.4"/>
    <n v="0.7"/>
  </r>
  <r>
    <s v="BU05130500"/>
    <s v="Ouwe Gouwe"/>
    <x v="2"/>
    <x v="24"/>
    <n v="25"/>
    <n v="30"/>
    <n v="20"/>
    <n v="5"/>
    <n v="15"/>
    <n v="15"/>
    <n v="0"/>
    <n v="0"/>
    <n v="90"/>
    <n v="0"/>
    <n v="0"/>
    <n v="20"/>
    <n v="0"/>
    <n v="0"/>
    <n v="0"/>
    <n v="10"/>
    <n v="3.1"/>
    <n v="20"/>
    <n v="0"/>
    <n v="20"/>
    <n v="0"/>
    <n v="0"/>
    <n v="0"/>
    <n v="0"/>
    <n v="0"/>
    <n v="0"/>
    <n v="0"/>
    <n v="90"/>
    <n v="0"/>
    <n v="0"/>
    <n v="0"/>
    <n v="160"/>
    <n v="1200"/>
    <n v="2650"/>
    <s v="40-80 midden tot boven midden"/>
    <n v="5"/>
    <n v="0.8"/>
    <n v="1"/>
    <n v="16"/>
    <n v="18"/>
    <n v="0.5"/>
    <n v="25.1"/>
    <n v="90"/>
    <n v="98"/>
    <n v="1"/>
    <n v="2"/>
    <n v="5"/>
    <n v="18"/>
    <n v="0.6"/>
    <n v="7"/>
    <n v="29"/>
    <n v="33"/>
    <n v="0.4"/>
    <n v="15.4"/>
    <n v="57"/>
    <n v="63"/>
    <n v="0.9"/>
    <n v="4"/>
    <n v="7"/>
    <n v="26.6"/>
    <n v="0.3"/>
    <n v="14.4"/>
    <n v="67"/>
    <n v="72"/>
    <n v="0.6"/>
    <n v="4"/>
    <n v="22.1"/>
    <n v="24.9"/>
    <n v="0.9"/>
    <n v="1.7"/>
    <n v="22"/>
    <n v="23"/>
    <n v="2.5"/>
    <n v="1.6"/>
    <n v="0.7"/>
    <n v="0.7"/>
    <n v="2.6"/>
    <n v="2"/>
    <n v="8"/>
    <n v="53"/>
    <n v="1.1000000000000001"/>
    <n v="2"/>
    <n v="3"/>
    <n v="6"/>
    <n v="1.2"/>
    <n v="2"/>
    <n v="4"/>
    <n v="13"/>
    <n v="0.5"/>
    <n v="2"/>
    <n v="3"/>
    <n v="10"/>
    <n v="0.8"/>
    <n v="17.100000000000001"/>
    <n v="0.6"/>
    <n v="0.8"/>
    <n v="2.4"/>
    <n v="0.8"/>
    <n v="4.5"/>
    <n v="19.100000000000001"/>
    <n v="23"/>
    <n v="0.6"/>
    <n v="5"/>
    <n v="5"/>
    <n v="7"/>
    <n v="0.6"/>
    <n v="6"/>
    <n v="6"/>
    <n v="8"/>
    <n v="0.6"/>
    <n v="9"/>
    <n v="9"/>
    <n v="11"/>
    <n v="0.5"/>
    <n v="5.4"/>
    <n v="16"/>
    <n v="17"/>
    <n v="1"/>
    <n v="1"/>
    <n v="1"/>
    <n v="4.0999999999999996"/>
    <n v="1"/>
    <n v="1"/>
    <n v="1"/>
    <n v="9.1"/>
    <n v="0.6"/>
    <n v="1"/>
  </r>
  <r>
    <s v="BU05130500"/>
    <s v="Ouwe Gouwe"/>
    <x v="2"/>
    <x v="0"/>
    <n v="10"/>
    <n v="10"/>
    <n v="0"/>
    <n v="5"/>
    <n v="0"/>
    <n v="0"/>
    <n v="0"/>
    <n v="0"/>
    <n v="100"/>
    <n v="0"/>
    <n v="0"/>
    <n v="5"/>
    <n v="0"/>
    <n v="0"/>
    <n v="0"/>
    <n v="0"/>
    <n v="2.2999999999999998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"/>
    <n v="16"/>
    <n v="18"/>
    <n v="0.2"/>
    <n v="15.9"/>
    <n v="90"/>
    <n v="98"/>
    <n v="1"/>
    <n v="2"/>
    <n v="5"/>
    <n v="18.8"/>
    <n v="0.6"/>
    <n v="4"/>
    <n v="29"/>
    <n v="33"/>
    <n v="0.3"/>
    <n v="11.5"/>
    <n v="57.8"/>
    <n v="63"/>
    <n v="1"/>
    <n v="4"/>
    <n v="7"/>
    <n v="27"/>
    <n v="0.2"/>
    <n v="11.8"/>
    <n v="67"/>
    <n v="72.8"/>
    <n v="0.5"/>
    <n v="5"/>
    <n v="22.2"/>
    <n v="25"/>
    <n v="0.7"/>
    <n v="3"/>
    <n v="21.2"/>
    <n v="23"/>
    <n v="2.6"/>
    <n v="1.8"/>
    <n v="0.8"/>
    <n v="0.8"/>
    <n v="2.5"/>
    <n v="2"/>
    <n v="8"/>
    <n v="53.2"/>
    <n v="1"/>
    <n v="2"/>
    <n v="3"/>
    <n v="6"/>
    <n v="1.2"/>
    <n v="2"/>
    <n v="4"/>
    <n v="13"/>
    <n v="0.6"/>
    <n v="2"/>
    <n v="3"/>
    <n v="10"/>
    <n v="0.9"/>
    <n v="17"/>
    <n v="0.3"/>
    <n v="0.6"/>
    <n v="2.2999999999999998"/>
    <n v="0.5"/>
    <n v="3"/>
    <n v="20"/>
    <n v="24"/>
    <n v="0.5"/>
    <n v="5"/>
    <n v="5"/>
    <n v="7.8"/>
    <n v="0.5"/>
    <n v="6"/>
    <n v="6"/>
    <n v="8"/>
    <n v="0.5"/>
    <n v="9"/>
    <n v="9"/>
    <n v="11.8"/>
    <n v="0.3"/>
    <n v="5"/>
    <n v="16"/>
    <n v="17"/>
    <n v="0.9"/>
    <n v="1"/>
    <n v="1"/>
    <n v="5"/>
    <n v="0.9"/>
    <n v="1"/>
    <n v="1"/>
    <n v="10"/>
    <n v="0.3"/>
    <n v="0.9"/>
  </r>
  <r>
    <s v="BU05130500"/>
    <s v="Ouwe Gouwe"/>
    <x v="2"/>
    <x v="19"/>
    <n v="35"/>
    <n v="110"/>
    <n v="0"/>
    <n v="0"/>
    <n v="0"/>
    <n v="0"/>
    <n v="135"/>
    <n v="0"/>
    <n v="100"/>
    <n v="0"/>
    <n v="0"/>
    <n v="25"/>
    <n v="20"/>
    <n v="5"/>
    <n v="0"/>
    <n v="0"/>
    <n v="1.3"/>
    <n v="55"/>
    <n v="0"/>
    <n v="0"/>
    <n v="0"/>
    <n v="0"/>
    <n v="0"/>
    <n v="55"/>
    <n v="0"/>
    <n v="0"/>
    <n v="100"/>
    <n v="0"/>
    <n v="30"/>
    <n v="55"/>
    <n v="25"/>
    <n v="149"/>
    <n v="780"/>
    <n v="1520"/>
    <s v="20-40 onder midden"/>
    <n v="0"/>
    <n v="0.4"/>
    <n v="1"/>
    <n v="16"/>
    <n v="18"/>
    <n v="0.4"/>
    <n v="8.1999999999999993"/>
    <n v="90.1"/>
    <n v="98"/>
    <n v="1.2"/>
    <n v="2"/>
    <n v="5"/>
    <n v="19"/>
    <n v="0.1"/>
    <n v="3"/>
    <n v="29"/>
    <n v="33"/>
    <n v="0.3"/>
    <n v="6.4"/>
    <n v="57.1"/>
    <n v="63"/>
    <n v="1.3"/>
    <n v="4"/>
    <n v="7"/>
    <n v="27"/>
    <n v="0.4"/>
    <n v="7.1"/>
    <n v="68"/>
    <n v="72"/>
    <n v="0.3"/>
    <n v="5"/>
    <n v="21"/>
    <n v="25"/>
    <n v="0.5"/>
    <n v="3"/>
    <n v="19"/>
    <n v="24"/>
    <n v="2.8"/>
    <n v="2"/>
    <n v="1"/>
    <n v="1"/>
    <n v="2.6"/>
    <n v="2"/>
    <n v="8"/>
    <n v="55"/>
    <n v="1.2"/>
    <n v="2"/>
    <n v="3"/>
    <n v="6"/>
    <n v="1.4"/>
    <n v="2"/>
    <n v="4"/>
    <n v="13"/>
    <n v="0.9"/>
    <n v="2"/>
    <n v="3"/>
    <n v="10"/>
    <n v="1.2"/>
    <n v="16.8"/>
    <n v="0.5"/>
    <n v="0.4"/>
    <n v="2.2999999999999998"/>
    <n v="0.3"/>
    <n v="5.2"/>
    <n v="19"/>
    <n v="24"/>
    <n v="0.2"/>
    <n v="5"/>
    <n v="5"/>
    <n v="7"/>
    <n v="0.2"/>
    <n v="6"/>
    <n v="6"/>
    <n v="7"/>
    <n v="0.2"/>
    <n v="9"/>
    <n v="9"/>
    <n v="11"/>
    <n v="0.4"/>
    <n v="4.0999999999999996"/>
    <n v="16"/>
    <n v="17"/>
    <n v="0.6"/>
    <n v="1"/>
    <n v="1"/>
    <n v="5"/>
    <n v="0.6"/>
    <n v="1"/>
    <n v="1"/>
    <n v="10"/>
    <n v="0.5"/>
    <n v="0.6"/>
  </r>
  <r>
    <s v="BU05130500"/>
    <s v="Ouwe Gouwe"/>
    <x v="2"/>
    <x v="1"/>
    <n v="25"/>
    <n v="40"/>
    <n v="0"/>
    <n v="0"/>
    <n v="0"/>
    <n v="0"/>
    <n v="65"/>
    <n v="0"/>
    <n v="100"/>
    <n v="0"/>
    <n v="0"/>
    <n v="45"/>
    <n v="30"/>
    <n v="15"/>
    <n v="0"/>
    <n v="0"/>
    <n v="1.3"/>
    <n v="60"/>
    <n v="0"/>
    <n v="0"/>
    <n v="0"/>
    <n v="0"/>
    <n v="0"/>
    <n v="60"/>
    <n v="0"/>
    <n v="0"/>
    <n v="100"/>
    <n v="0"/>
    <n v="50"/>
    <n v="60"/>
    <n v="10"/>
    <n v="159"/>
    <n v="750"/>
    <n v="2000"/>
    <s v="20-40 onder midden"/>
    <n v="0"/>
    <n v="0.5"/>
    <n v="1"/>
    <n v="16"/>
    <n v="18"/>
    <n v="0.5"/>
    <n v="9.9"/>
    <n v="89.5"/>
    <n v="98"/>
    <n v="1.1000000000000001"/>
    <n v="2"/>
    <n v="5"/>
    <n v="19"/>
    <n v="0.3"/>
    <n v="3"/>
    <n v="29"/>
    <n v="33"/>
    <n v="0.3"/>
    <n v="8.8000000000000007"/>
    <n v="57.1"/>
    <n v="63"/>
    <n v="1.2"/>
    <n v="4"/>
    <n v="7"/>
    <n v="27"/>
    <n v="0.4"/>
    <n v="8.1999999999999993"/>
    <n v="67.2"/>
    <n v="72"/>
    <n v="0.4"/>
    <n v="4.4000000000000004"/>
    <n v="21.1"/>
    <n v="25"/>
    <n v="0.5"/>
    <n v="3"/>
    <n v="19"/>
    <n v="23.8"/>
    <n v="2.7"/>
    <n v="1.9"/>
    <n v="0.9"/>
    <n v="0.9"/>
    <n v="2.6"/>
    <n v="2"/>
    <n v="8"/>
    <n v="54.6"/>
    <n v="1.1000000000000001"/>
    <n v="2"/>
    <n v="3"/>
    <n v="6"/>
    <n v="1.3"/>
    <n v="2"/>
    <n v="4"/>
    <n v="13"/>
    <n v="0.7"/>
    <n v="2"/>
    <n v="3"/>
    <n v="10"/>
    <n v="1"/>
    <n v="16.899999999999999"/>
    <n v="0.6"/>
    <n v="0.4"/>
    <n v="2.4"/>
    <n v="0.4"/>
    <n v="3.5"/>
    <n v="19"/>
    <n v="24"/>
    <n v="0.2"/>
    <n v="5"/>
    <n v="5"/>
    <n v="7.1"/>
    <n v="0.2"/>
    <n v="6"/>
    <n v="6"/>
    <n v="7.1"/>
    <n v="0.2"/>
    <n v="9"/>
    <n v="9"/>
    <n v="11.1"/>
    <n v="0.5"/>
    <n v="5"/>
    <n v="16"/>
    <n v="17"/>
    <n v="0.6"/>
    <n v="1"/>
    <n v="1"/>
    <n v="5"/>
    <n v="0.6"/>
    <n v="1"/>
    <n v="1"/>
    <n v="10"/>
    <n v="0.5"/>
    <n v="0.6"/>
  </r>
  <r>
    <s v="BU05130500"/>
    <s v="Ouwe Gouwe"/>
    <x v="2"/>
    <x v="24"/>
    <n v="25"/>
    <n v="30"/>
    <n v="10"/>
    <n v="15"/>
    <n v="10"/>
    <n v="15"/>
    <n v="0"/>
    <n v="0"/>
    <n v="100"/>
    <n v="0"/>
    <n v="0"/>
    <n v="25"/>
    <n v="10"/>
    <n v="0"/>
    <n v="0"/>
    <n v="10"/>
    <n v="2.5"/>
    <n v="25"/>
    <n v="15"/>
    <n v="0"/>
    <n v="0"/>
    <n v="10"/>
    <n v="0"/>
    <n v="0"/>
    <n v="0"/>
    <n v="0"/>
    <n v="0"/>
    <n v="100"/>
    <n v="0"/>
    <n v="10"/>
    <n v="0"/>
    <n v="243"/>
    <n v="1740"/>
    <n v="2990"/>
    <s v="60-80 boven midden"/>
    <n v="0"/>
    <n v="0.6"/>
    <n v="1"/>
    <n v="16"/>
    <n v="18"/>
    <n v="0.3"/>
    <n v="27.5"/>
    <n v="90"/>
    <n v="98"/>
    <n v="0.9"/>
    <n v="2"/>
    <n v="5"/>
    <n v="19"/>
    <n v="0.5"/>
    <n v="6.4"/>
    <n v="29"/>
    <n v="33"/>
    <n v="0.2"/>
    <n v="17.2"/>
    <n v="58"/>
    <n v="63"/>
    <n v="0.9"/>
    <n v="4"/>
    <n v="7"/>
    <n v="27"/>
    <n v="0.3"/>
    <n v="14.7"/>
    <n v="67.900000000000006"/>
    <n v="73"/>
    <n v="0.7"/>
    <n v="5"/>
    <n v="22"/>
    <n v="25"/>
    <n v="0.7"/>
    <n v="4"/>
    <n v="21"/>
    <n v="23"/>
    <n v="2.5"/>
    <n v="1.7"/>
    <n v="0.7"/>
    <n v="0.7"/>
    <n v="2.4"/>
    <n v="2"/>
    <n v="8"/>
    <n v="53"/>
    <n v="0.9"/>
    <n v="2"/>
    <n v="3"/>
    <n v="6"/>
    <n v="1.1000000000000001"/>
    <n v="2"/>
    <n v="4"/>
    <n v="13"/>
    <n v="0.5"/>
    <n v="2"/>
    <n v="3"/>
    <n v="10"/>
    <n v="0.8"/>
    <n v="16.899999999999999"/>
    <n v="0.4"/>
    <n v="0.6"/>
    <n v="2.2000000000000002"/>
    <n v="0.7"/>
    <n v="3.4"/>
    <n v="20"/>
    <n v="23.7"/>
    <n v="0.4"/>
    <n v="5"/>
    <n v="5"/>
    <n v="8"/>
    <n v="0.4"/>
    <n v="6"/>
    <n v="6"/>
    <n v="8"/>
    <n v="0.4"/>
    <n v="9"/>
    <n v="9"/>
    <n v="12"/>
    <n v="0.4"/>
    <n v="5"/>
    <n v="16"/>
    <n v="17"/>
    <n v="0.8"/>
    <n v="1"/>
    <n v="1"/>
    <n v="5"/>
    <n v="0.8"/>
    <n v="1"/>
    <n v="1"/>
    <n v="10"/>
    <n v="0.4"/>
    <n v="0.8"/>
  </r>
  <r>
    <s v="BU05130500"/>
    <s v="Ouwe Gouwe"/>
    <x v="2"/>
    <x v="0"/>
    <n v="10"/>
    <n v="5"/>
    <n v="0"/>
    <n v="0"/>
    <n v="5"/>
    <n v="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1"/>
    <n v="16"/>
    <n v="18"/>
    <n v="0.4"/>
    <n v="22.6"/>
    <n v="90"/>
    <n v="98"/>
    <n v="1"/>
    <n v="2"/>
    <n v="5"/>
    <n v="19"/>
    <n v="0.4"/>
    <n v="5"/>
    <n v="29"/>
    <n v="33"/>
    <n v="0.2"/>
    <n v="15.6"/>
    <n v="58"/>
    <n v="63"/>
    <n v="1"/>
    <n v="4"/>
    <n v="7"/>
    <n v="27"/>
    <n v="0.3"/>
    <n v="13.2"/>
    <n v="67.599999999999994"/>
    <n v="73"/>
    <n v="0.6"/>
    <n v="5"/>
    <n v="22"/>
    <n v="25"/>
    <n v="0.6"/>
    <n v="4"/>
    <n v="20.6"/>
    <n v="23"/>
    <n v="2.5"/>
    <n v="1.7"/>
    <n v="0.7"/>
    <n v="0.7"/>
    <n v="2.5"/>
    <n v="2"/>
    <n v="8"/>
    <n v="53"/>
    <n v="0.9"/>
    <n v="2"/>
    <n v="3"/>
    <n v="6"/>
    <n v="1.1000000000000001"/>
    <n v="2"/>
    <n v="4"/>
    <n v="13"/>
    <n v="0.6"/>
    <n v="2"/>
    <n v="3"/>
    <n v="10"/>
    <n v="0.9"/>
    <n v="16.899999999999999"/>
    <n v="0.4"/>
    <n v="0.5"/>
    <n v="2.2000000000000002"/>
    <n v="0.6"/>
    <n v="3"/>
    <n v="19.600000000000001"/>
    <n v="24"/>
    <n v="0.3"/>
    <n v="5"/>
    <n v="5"/>
    <n v="8"/>
    <n v="0.3"/>
    <n v="6"/>
    <n v="6"/>
    <n v="8"/>
    <n v="0.3"/>
    <n v="9"/>
    <n v="9"/>
    <n v="12"/>
    <n v="0.4"/>
    <n v="5"/>
    <n v="16"/>
    <n v="17"/>
    <n v="0.7"/>
    <n v="1"/>
    <n v="1"/>
    <n v="5"/>
    <n v="0.7"/>
    <n v="1"/>
    <n v="1"/>
    <n v="10"/>
    <n v="0.4"/>
    <n v="0.7"/>
  </r>
  <r>
    <s v="BU05130500"/>
    <s v="Ouwe Gouwe"/>
    <x v="2"/>
    <x v="36"/>
    <n v="80"/>
    <n v="95"/>
    <n v="40"/>
    <n v="15"/>
    <n v="75"/>
    <n v="30"/>
    <n v="10"/>
    <n v="0"/>
    <n v="80"/>
    <n v="10"/>
    <n v="10"/>
    <n v="75"/>
    <n v="25"/>
    <n v="15"/>
    <n v="10"/>
    <n v="25"/>
    <n v="2.2999999999999998"/>
    <n v="75"/>
    <n v="55"/>
    <n v="10"/>
    <n v="0"/>
    <n v="0"/>
    <n v="0"/>
    <n v="0"/>
    <n v="0"/>
    <n v="0"/>
    <n v="10"/>
    <n v="90"/>
    <n v="0"/>
    <n v="0"/>
    <n v="0"/>
    <n v="129"/>
    <n v="1080"/>
    <n v="2480"/>
    <s v="40-60 midden"/>
    <n v="20"/>
    <n v="0.4"/>
    <n v="1"/>
    <n v="16"/>
    <n v="18.600000000000001"/>
    <n v="0.4"/>
    <n v="12.9"/>
    <n v="89.3"/>
    <n v="98"/>
    <n v="1"/>
    <n v="2"/>
    <n v="5"/>
    <n v="19"/>
    <n v="0.4"/>
    <n v="3.7"/>
    <n v="29"/>
    <n v="33.200000000000003"/>
    <n v="0.2"/>
    <n v="9.8000000000000007"/>
    <n v="57.9"/>
    <n v="63"/>
    <n v="1.1000000000000001"/>
    <n v="4"/>
    <n v="7"/>
    <n v="27"/>
    <n v="0.3"/>
    <n v="9"/>
    <n v="67.2"/>
    <n v="72.900000000000006"/>
    <n v="0.4"/>
    <n v="5"/>
    <n v="21.1"/>
    <n v="25"/>
    <n v="0.4"/>
    <n v="3.2"/>
    <n v="18.899999999999999"/>
    <n v="23"/>
    <n v="2.7"/>
    <n v="1.9"/>
    <n v="0.9"/>
    <n v="0.9"/>
    <n v="2.5"/>
    <n v="2"/>
    <n v="8"/>
    <n v="53.5"/>
    <n v="1"/>
    <n v="2"/>
    <n v="3"/>
    <n v="6"/>
    <n v="1.2"/>
    <n v="2"/>
    <n v="4"/>
    <n v="13"/>
    <n v="0.7"/>
    <n v="2"/>
    <n v="3"/>
    <n v="10"/>
    <n v="1"/>
    <n v="16.7"/>
    <n v="0.6"/>
    <n v="0.3"/>
    <n v="2.2000000000000002"/>
    <n v="0.5"/>
    <n v="4.5"/>
    <n v="18.899999999999999"/>
    <n v="24"/>
    <n v="0.2"/>
    <n v="5"/>
    <n v="5"/>
    <n v="7.9"/>
    <n v="0.2"/>
    <n v="6"/>
    <n v="6"/>
    <n v="8"/>
    <n v="0.2"/>
    <n v="9"/>
    <n v="9"/>
    <n v="12"/>
    <n v="0.4"/>
    <n v="5"/>
    <n v="16"/>
    <n v="17"/>
    <n v="0.5"/>
    <n v="1"/>
    <n v="1"/>
    <n v="5"/>
    <n v="0.5"/>
    <n v="1"/>
    <n v="1"/>
    <n v="10"/>
    <n v="0.4"/>
    <n v="0.5"/>
  </r>
  <r>
    <s v="BU05130500"/>
    <s v="Ouwe Gouwe"/>
    <x v="2"/>
    <x v="1"/>
    <n v="40"/>
    <n v="25"/>
    <n v="20"/>
    <n v="0"/>
    <n v="15"/>
    <n v="15"/>
    <n v="10"/>
    <n v="0"/>
    <n v="100"/>
    <n v="0"/>
    <n v="0"/>
    <n v="20"/>
    <n v="0"/>
    <n v="10"/>
    <n v="0"/>
    <n v="10"/>
    <n v="2.9"/>
    <n v="20"/>
    <n v="20"/>
    <n v="0"/>
    <n v="0"/>
    <n v="0"/>
    <n v="0"/>
    <n v="0"/>
    <n v="0"/>
    <n v="0"/>
    <n v="0"/>
    <n v="100"/>
    <n v="0"/>
    <n v="0"/>
    <n v="0"/>
    <n v="188"/>
    <n v="1440"/>
    <n v="2740"/>
    <s v="40-80 midden tot boven midden"/>
    <n v="0"/>
    <n v="0.7"/>
    <n v="1"/>
    <n v="16"/>
    <n v="18"/>
    <n v="0.5"/>
    <n v="31.1"/>
    <n v="90"/>
    <n v="98"/>
    <n v="0.9"/>
    <n v="2"/>
    <n v="5"/>
    <n v="19.2"/>
    <n v="0.5"/>
    <n v="9.6"/>
    <n v="29"/>
    <n v="33"/>
    <n v="0.3"/>
    <n v="18.600000000000001"/>
    <n v="57.9"/>
    <n v="63"/>
    <n v="0.8"/>
    <n v="4"/>
    <n v="7"/>
    <n v="27"/>
    <n v="0.4"/>
    <n v="17.5"/>
    <n v="66.400000000000006"/>
    <n v="72.599999999999994"/>
    <n v="0.7"/>
    <n v="4.5999999999999996"/>
    <n v="22.4"/>
    <n v="24.3"/>
    <n v="0.8"/>
    <n v="2.9"/>
    <n v="21.4"/>
    <n v="23"/>
    <n v="2.4"/>
    <n v="1.6"/>
    <n v="0.6"/>
    <n v="0.6"/>
    <n v="2.5"/>
    <n v="2"/>
    <n v="8"/>
    <n v="53"/>
    <n v="1"/>
    <n v="2"/>
    <n v="3"/>
    <n v="6"/>
    <n v="1.1000000000000001"/>
    <n v="2"/>
    <n v="4"/>
    <n v="13"/>
    <n v="0.4"/>
    <n v="2"/>
    <n v="3"/>
    <n v="10"/>
    <n v="0.7"/>
    <n v="17"/>
    <n v="0.5"/>
    <n v="0.6"/>
    <n v="2.2999999999999998"/>
    <n v="0.8"/>
    <n v="4.4000000000000004"/>
    <n v="20"/>
    <n v="22.3"/>
    <n v="0.5"/>
    <n v="5"/>
    <n v="5"/>
    <n v="7.6"/>
    <n v="0.5"/>
    <n v="6"/>
    <n v="6"/>
    <n v="8"/>
    <n v="0.5"/>
    <n v="9"/>
    <n v="9"/>
    <n v="11.6"/>
    <n v="0.5"/>
    <n v="5"/>
    <n v="16"/>
    <n v="17"/>
    <n v="0.9"/>
    <n v="1"/>
    <n v="1"/>
    <n v="5"/>
    <n v="0.9"/>
    <n v="1"/>
    <n v="1"/>
    <n v="10"/>
    <n v="0.5"/>
    <n v="0.9"/>
  </r>
  <r>
    <s v="BU05130500"/>
    <s v="Ouwe Gouwe"/>
    <x v="2"/>
    <x v="30"/>
    <n v="75"/>
    <n v="90"/>
    <n v="40"/>
    <n v="10"/>
    <n v="55"/>
    <n v="40"/>
    <n v="25"/>
    <n v="0"/>
    <n v="90"/>
    <n v="10"/>
    <n v="0"/>
    <n v="65"/>
    <n v="15"/>
    <n v="25"/>
    <n v="0"/>
    <n v="25"/>
    <n v="2.5"/>
    <n v="65"/>
    <n v="0"/>
    <n v="65"/>
    <n v="0"/>
    <n v="0"/>
    <n v="0"/>
    <n v="0"/>
    <n v="0"/>
    <n v="0"/>
    <n v="0"/>
    <n v="100"/>
    <n v="0"/>
    <n v="0"/>
    <n v="0"/>
    <n v="158"/>
    <n v="1170"/>
    <n v="2490"/>
    <s v="40-60 midden"/>
    <n v="10"/>
    <n v="0.6"/>
    <n v="1"/>
    <n v="17.600000000000001"/>
    <n v="19"/>
    <n v="0.6"/>
    <n v="7"/>
    <n v="97"/>
    <n v="98"/>
    <n v="1.6"/>
    <n v="2"/>
    <n v="5"/>
    <n v="19"/>
    <n v="0.4"/>
    <n v="1"/>
    <n v="30.1"/>
    <n v="34"/>
    <n v="0.3"/>
    <n v="5.6"/>
    <n v="58.9"/>
    <n v="63"/>
    <n v="1.6"/>
    <n v="4"/>
    <n v="8"/>
    <n v="26"/>
    <n v="0.6"/>
    <n v="5"/>
    <n v="68"/>
    <n v="74"/>
    <n v="0.3"/>
    <n v="5.9"/>
    <n v="20.3"/>
    <n v="26"/>
    <n v="0.2"/>
    <n v="3"/>
    <n v="19.100000000000001"/>
    <n v="24"/>
    <n v="2.6"/>
    <n v="2.2999999999999998"/>
    <n v="1.5"/>
    <n v="1.5"/>
    <n v="2.7"/>
    <n v="2"/>
    <n v="8"/>
    <n v="55"/>
    <n v="1.5"/>
    <n v="2"/>
    <n v="3"/>
    <n v="6"/>
    <n v="1.8"/>
    <n v="2"/>
    <n v="4"/>
    <n v="13"/>
    <n v="1.4"/>
    <n v="2"/>
    <n v="3"/>
    <n v="10"/>
    <n v="1"/>
    <n v="16.7"/>
    <n v="0.7"/>
    <n v="0.6"/>
    <n v="2.5"/>
    <n v="0.3"/>
    <n v="6.7"/>
    <n v="17.8"/>
    <n v="25"/>
    <n v="0.5"/>
    <n v="5"/>
    <n v="5"/>
    <n v="7"/>
    <n v="0.6"/>
    <n v="6"/>
    <n v="6"/>
    <n v="7.7"/>
    <n v="0.5"/>
    <n v="9"/>
    <n v="9"/>
    <n v="11.7"/>
    <n v="0.6"/>
    <n v="4"/>
    <n v="16"/>
    <n v="17"/>
    <n v="0.9"/>
    <n v="1"/>
    <n v="1"/>
    <n v="5"/>
    <n v="0.9"/>
    <n v="1"/>
    <n v="1"/>
    <n v="10"/>
    <n v="0.7"/>
    <n v="0.9"/>
  </r>
  <r>
    <s v="BU05130500"/>
    <s v="Ouwe Gouwe"/>
    <x v="2"/>
    <x v="8"/>
    <n v="15"/>
    <n v="15"/>
    <n v="0"/>
    <n v="0"/>
    <n v="15"/>
    <n v="10"/>
    <n v="0"/>
    <n v="0"/>
    <n v="80"/>
    <n v="0"/>
    <n v="30"/>
    <n v="20"/>
    <n v="15"/>
    <n v="5"/>
    <n v="0"/>
    <n v="0"/>
    <n v="1.5"/>
    <n v="20"/>
    <n v="0"/>
    <n v="20"/>
    <n v="0"/>
    <n v="0"/>
    <n v="0"/>
    <n v="0"/>
    <n v="0"/>
    <n v="0"/>
    <n v="0"/>
    <n v="0"/>
    <n v="0"/>
    <n v="20"/>
    <n v="0"/>
    <n v="103"/>
    <n v="940"/>
    <n v="1390"/>
    <s v="00-40 laag tot onder midden"/>
    <n v="10"/>
    <n v="0.7"/>
    <n v="1"/>
    <n v="17"/>
    <n v="19"/>
    <n v="0.7"/>
    <n v="7"/>
    <n v="93.3"/>
    <n v="98"/>
    <n v="1.7"/>
    <n v="2"/>
    <n v="5"/>
    <n v="19"/>
    <n v="0.5"/>
    <n v="1"/>
    <n v="30"/>
    <n v="33.4"/>
    <n v="0.4"/>
    <n v="5"/>
    <n v="58"/>
    <n v="63"/>
    <n v="1.7"/>
    <n v="4"/>
    <n v="8"/>
    <n v="26"/>
    <n v="0.7"/>
    <n v="4"/>
    <n v="68"/>
    <n v="74"/>
    <n v="0.4"/>
    <n v="6"/>
    <n v="20"/>
    <n v="26"/>
    <n v="0.3"/>
    <n v="3"/>
    <n v="19"/>
    <n v="24"/>
    <n v="2.5"/>
    <n v="2.4"/>
    <n v="1.6"/>
    <n v="1.6"/>
    <n v="2.7"/>
    <n v="2"/>
    <n v="8"/>
    <n v="55"/>
    <n v="1.6"/>
    <n v="2"/>
    <n v="3"/>
    <n v="6"/>
    <n v="1.9"/>
    <n v="2"/>
    <n v="4"/>
    <n v="13"/>
    <n v="1.5"/>
    <n v="2"/>
    <n v="3.5"/>
    <n v="10"/>
    <n v="0.9"/>
    <n v="16.600000000000001"/>
    <n v="0.8"/>
    <n v="0.7"/>
    <n v="2.4"/>
    <n v="0.4"/>
    <n v="6.5"/>
    <n v="17"/>
    <n v="25"/>
    <n v="0.4"/>
    <n v="5"/>
    <n v="5"/>
    <n v="7"/>
    <n v="0.6"/>
    <n v="6"/>
    <n v="6"/>
    <n v="8"/>
    <n v="0.4"/>
    <n v="9"/>
    <n v="9"/>
    <n v="12"/>
    <n v="0.7"/>
    <n v="4"/>
    <n v="16"/>
    <n v="17"/>
    <n v="1"/>
    <n v="1"/>
    <n v="1"/>
    <n v="5"/>
    <n v="1"/>
    <n v="1"/>
    <n v="1"/>
    <n v="10"/>
    <n v="0.8"/>
    <n v="1"/>
  </r>
  <r>
    <s v="BU05130500"/>
    <s v="Ouwe Gouwe"/>
    <x v="2"/>
    <x v="24"/>
    <n v="25"/>
    <n v="30"/>
    <n v="0"/>
    <n v="5"/>
    <n v="10"/>
    <n v="10"/>
    <n v="25"/>
    <n v="0"/>
    <n v="80"/>
    <n v="10"/>
    <n v="0"/>
    <n v="35"/>
    <n v="20"/>
    <n v="10"/>
    <n v="0"/>
    <n v="0"/>
    <n v="1.6"/>
    <n v="35"/>
    <n v="0"/>
    <n v="15"/>
    <n v="0"/>
    <n v="0"/>
    <n v="0"/>
    <n v="25"/>
    <n v="0"/>
    <n v="0"/>
    <n v="60"/>
    <n v="40"/>
    <n v="20"/>
    <n v="20"/>
    <n v="0"/>
    <n v="159"/>
    <n v="870"/>
    <n v="2220"/>
    <s v="20-60 onder midden tot midden"/>
    <n v="5"/>
    <n v="0.5"/>
    <n v="1"/>
    <n v="16"/>
    <n v="19"/>
    <n v="0.5"/>
    <n v="7"/>
    <n v="90.1"/>
    <n v="98"/>
    <n v="1.5"/>
    <n v="2"/>
    <n v="5"/>
    <n v="19"/>
    <n v="0.4"/>
    <n v="1"/>
    <n v="29.7"/>
    <n v="34"/>
    <n v="0.3"/>
    <n v="6"/>
    <n v="57.3"/>
    <n v="63"/>
    <n v="1.7"/>
    <n v="4"/>
    <n v="7.7"/>
    <n v="26.4"/>
    <n v="0.5"/>
    <n v="5"/>
    <n v="66.5"/>
    <n v="73.2"/>
    <n v="0.3"/>
    <n v="5.7"/>
    <n v="19.2"/>
    <n v="26"/>
    <n v="0.3"/>
    <n v="3"/>
    <n v="18.2"/>
    <n v="24"/>
    <n v="2.9"/>
    <n v="2.4"/>
    <n v="1.3"/>
    <n v="1.3"/>
    <n v="2.6"/>
    <n v="2"/>
    <n v="8"/>
    <n v="54.8"/>
    <n v="1.4"/>
    <n v="2"/>
    <n v="3"/>
    <n v="6"/>
    <n v="1.6"/>
    <n v="2"/>
    <n v="4"/>
    <n v="13"/>
    <n v="1.3"/>
    <n v="2"/>
    <n v="4"/>
    <n v="10"/>
    <n v="0.9"/>
    <n v="16.5"/>
    <n v="0.7"/>
    <n v="0.5"/>
    <n v="2.2999999999999998"/>
    <n v="0.3"/>
    <n v="5.7"/>
    <n v="17.7"/>
    <n v="25"/>
    <n v="0.4"/>
    <n v="5"/>
    <n v="5"/>
    <n v="7"/>
    <n v="0.6"/>
    <n v="6"/>
    <n v="6"/>
    <n v="8"/>
    <n v="0.4"/>
    <n v="9"/>
    <n v="9"/>
    <n v="12"/>
    <n v="0.5"/>
    <n v="4"/>
    <n v="15.5"/>
    <n v="17"/>
    <n v="0.8"/>
    <n v="1"/>
    <n v="1"/>
    <n v="5"/>
    <n v="0.8"/>
    <n v="1"/>
    <n v="1"/>
    <n v="10"/>
    <n v="0.6"/>
    <n v="0.8"/>
  </r>
  <r>
    <s v="BU05130500"/>
    <s v="Ouwe Gouwe"/>
    <x v="2"/>
    <x v="24"/>
    <n v="30"/>
    <n v="25"/>
    <n v="15"/>
    <n v="0"/>
    <n v="25"/>
    <n v="5"/>
    <n v="0"/>
    <n v="0"/>
    <n v="60"/>
    <n v="10"/>
    <n v="30"/>
    <n v="25"/>
    <n v="10"/>
    <n v="0"/>
    <n v="0"/>
    <n v="10"/>
    <n v="2.4"/>
    <n v="25"/>
    <n v="0"/>
    <n v="15"/>
    <n v="0"/>
    <n v="0"/>
    <n v="0"/>
    <n v="5"/>
    <n v="0"/>
    <n v="0"/>
    <n v="80"/>
    <n v="30"/>
    <n v="15"/>
    <n v="20"/>
    <n v="0"/>
    <n v="150"/>
    <n v="940"/>
    <n v="1970"/>
    <s v="20-60 onder midden tot midden"/>
    <n v="10"/>
    <n v="0.6"/>
    <n v="1"/>
    <n v="16.8"/>
    <n v="19"/>
    <n v="0.6"/>
    <n v="7"/>
    <n v="92.3"/>
    <n v="98"/>
    <n v="1.6"/>
    <n v="2"/>
    <n v="5"/>
    <n v="19"/>
    <n v="0.4"/>
    <n v="1"/>
    <n v="29.4"/>
    <n v="34"/>
    <n v="0.4"/>
    <n v="5.7"/>
    <n v="57.1"/>
    <n v="63"/>
    <n v="1.7"/>
    <n v="4"/>
    <n v="8"/>
    <n v="26.7"/>
    <n v="0.6"/>
    <n v="5"/>
    <n v="66.7"/>
    <n v="73.8"/>
    <n v="0.3"/>
    <n v="6.5"/>
    <n v="18.7"/>
    <n v="26"/>
    <n v="0.3"/>
    <n v="3"/>
    <n v="18"/>
    <n v="24"/>
    <n v="2.7"/>
    <n v="2.5"/>
    <n v="1.4"/>
    <n v="1.4"/>
    <n v="2.6"/>
    <n v="2"/>
    <n v="8"/>
    <n v="54.8"/>
    <n v="1.5"/>
    <n v="2"/>
    <n v="3"/>
    <n v="6"/>
    <n v="1.7"/>
    <n v="2"/>
    <n v="4"/>
    <n v="13"/>
    <n v="1.4"/>
    <n v="2"/>
    <n v="4"/>
    <n v="10"/>
    <n v="0.8"/>
    <n v="16.5"/>
    <n v="0.7"/>
    <n v="0.6"/>
    <n v="2.2999999999999998"/>
    <n v="0.4"/>
    <n v="6"/>
    <n v="17"/>
    <n v="25"/>
    <n v="0.3"/>
    <n v="5"/>
    <n v="5"/>
    <n v="7"/>
    <n v="0.5"/>
    <n v="6"/>
    <n v="6"/>
    <n v="8"/>
    <n v="0.3"/>
    <n v="9"/>
    <n v="9"/>
    <n v="12"/>
    <n v="0.6"/>
    <n v="4"/>
    <n v="15.6"/>
    <n v="17"/>
    <n v="0.9"/>
    <n v="1"/>
    <n v="1"/>
    <n v="5"/>
    <n v="0.9"/>
    <n v="1"/>
    <n v="1"/>
    <n v="10"/>
    <n v="0.7"/>
    <n v="0.9"/>
  </r>
  <r>
    <s v="BU05130500"/>
    <s v="Ouwe Gouwe"/>
    <x v="2"/>
    <x v="12"/>
    <n v="45"/>
    <n v="40"/>
    <n v="15"/>
    <n v="10"/>
    <n v="35"/>
    <n v="20"/>
    <n v="10"/>
    <n v="0"/>
    <n v="50"/>
    <n v="20"/>
    <n v="30"/>
    <n v="45"/>
    <n v="20"/>
    <n v="10"/>
    <n v="5"/>
    <n v="10"/>
    <n v="2"/>
    <n v="40"/>
    <n v="0"/>
    <n v="40"/>
    <n v="0"/>
    <n v="0"/>
    <n v="0"/>
    <n v="0"/>
    <n v="0"/>
    <n v="0"/>
    <n v="90"/>
    <n v="10"/>
    <n v="35"/>
    <n v="35"/>
    <n v="0"/>
    <n v="112"/>
    <n v="1080"/>
    <n v="1970"/>
    <s v="20-40 onder midden"/>
    <n v="15"/>
    <n v="0.5"/>
    <n v="1"/>
    <n v="15"/>
    <n v="19"/>
    <n v="0.5"/>
    <n v="7"/>
    <n v="88.8"/>
    <n v="98"/>
    <n v="1.5"/>
    <n v="2"/>
    <n v="5"/>
    <n v="19"/>
    <n v="0.5"/>
    <n v="1"/>
    <n v="28.9"/>
    <n v="34"/>
    <n v="0.5"/>
    <n v="6"/>
    <n v="53.9"/>
    <n v="63"/>
    <n v="1.8"/>
    <n v="4"/>
    <n v="8"/>
    <n v="27"/>
    <n v="0.5"/>
    <n v="5"/>
    <n v="66"/>
    <n v="73.2"/>
    <n v="0.3"/>
    <n v="6.2"/>
    <n v="18.2"/>
    <n v="26"/>
    <n v="0.3"/>
    <n v="3"/>
    <n v="18"/>
    <n v="24"/>
    <n v="2.8"/>
    <n v="2.5"/>
    <n v="1.4"/>
    <n v="1.4"/>
    <n v="2.4"/>
    <n v="2"/>
    <n v="8"/>
    <n v="54.8"/>
    <n v="1.5"/>
    <n v="2"/>
    <n v="3"/>
    <n v="6"/>
    <n v="1.7"/>
    <n v="2"/>
    <n v="4"/>
    <n v="13"/>
    <n v="1.4"/>
    <n v="2"/>
    <n v="4"/>
    <n v="10"/>
    <n v="0.8"/>
    <n v="16.399999999999999"/>
    <n v="0.8"/>
    <n v="0.6"/>
    <n v="2.2000000000000002"/>
    <n v="0.4"/>
    <n v="6"/>
    <n v="17.2"/>
    <n v="25"/>
    <n v="0.4"/>
    <n v="5"/>
    <n v="5"/>
    <n v="7"/>
    <n v="0.5"/>
    <n v="6"/>
    <n v="6"/>
    <n v="8"/>
    <n v="0.4"/>
    <n v="9"/>
    <n v="9"/>
    <n v="12"/>
    <n v="0.5"/>
    <n v="4"/>
    <n v="15"/>
    <n v="17"/>
    <n v="0.9"/>
    <n v="1"/>
    <n v="1"/>
    <n v="5"/>
    <n v="0.9"/>
    <n v="1"/>
    <n v="1"/>
    <n v="10"/>
    <n v="0.7"/>
    <n v="0.9"/>
  </r>
  <r>
    <s v="BU05130500"/>
    <s v="Ouwe Gouwe"/>
    <x v="2"/>
    <x v="9"/>
    <n v="35"/>
    <n v="40"/>
    <n v="0"/>
    <n v="10"/>
    <n v="35"/>
    <n v="10"/>
    <n v="15"/>
    <n v="0"/>
    <n v="90"/>
    <n v="0"/>
    <n v="0"/>
    <n v="50"/>
    <n v="35"/>
    <n v="15"/>
    <n v="0"/>
    <n v="0"/>
    <n v="1.4"/>
    <n v="55"/>
    <n v="0"/>
    <n v="55"/>
    <n v="0"/>
    <n v="0"/>
    <n v="0"/>
    <n v="0"/>
    <n v="0"/>
    <n v="0"/>
    <n v="100"/>
    <n v="0"/>
    <n v="0"/>
    <n v="55"/>
    <n v="5"/>
    <n v="97"/>
    <n v="1000"/>
    <n v="1720"/>
    <s v="40-80 midden tot boven midden"/>
    <n v="0"/>
    <n v="0.5"/>
    <n v="1"/>
    <n v="16"/>
    <n v="18.399999999999999"/>
    <n v="0.4"/>
    <n v="7"/>
    <n v="90.9"/>
    <n v="98"/>
    <n v="1.3"/>
    <n v="2"/>
    <n v="5"/>
    <n v="19"/>
    <n v="0.1"/>
    <n v="1"/>
    <n v="29"/>
    <n v="33"/>
    <n v="0.1"/>
    <n v="6"/>
    <n v="57"/>
    <n v="63"/>
    <n v="1.4"/>
    <n v="4"/>
    <n v="7.3"/>
    <n v="26.9"/>
    <n v="0.4"/>
    <n v="5"/>
    <n v="67.7"/>
    <n v="72.599999999999994"/>
    <n v="0.1"/>
    <n v="5"/>
    <n v="21.4"/>
    <n v="25"/>
    <n v="0.3"/>
    <n v="3"/>
    <n v="19.2"/>
    <n v="24"/>
    <n v="3"/>
    <n v="2.1"/>
    <n v="1.2"/>
    <n v="1.2"/>
    <n v="2.7"/>
    <n v="2"/>
    <n v="8"/>
    <n v="55"/>
    <n v="1.3"/>
    <n v="2"/>
    <n v="3"/>
    <n v="6"/>
    <n v="1.5"/>
    <n v="2"/>
    <n v="4"/>
    <n v="13"/>
    <n v="1"/>
    <n v="2"/>
    <n v="3"/>
    <n v="10"/>
    <n v="1.1000000000000001"/>
    <n v="16.8"/>
    <n v="0.4"/>
    <n v="0.5"/>
    <n v="2.4"/>
    <n v="0.1"/>
    <n v="6"/>
    <n v="19"/>
    <n v="24"/>
    <n v="0.3"/>
    <n v="5"/>
    <n v="5"/>
    <n v="7"/>
    <n v="0.3"/>
    <n v="6"/>
    <n v="6"/>
    <n v="7"/>
    <n v="0.3"/>
    <n v="9"/>
    <n v="9"/>
    <n v="11"/>
    <n v="0.4"/>
    <n v="4"/>
    <n v="16"/>
    <n v="17"/>
    <n v="0.7"/>
    <n v="1"/>
    <n v="1"/>
    <n v="5"/>
    <n v="0.7"/>
    <n v="1"/>
    <n v="1"/>
    <n v="10"/>
    <n v="0.5"/>
    <n v="0.7"/>
  </r>
  <r>
    <s v="BU05130500"/>
    <s v="Ouwe Gouwe"/>
    <x v="2"/>
    <x v="2"/>
    <n v="45"/>
    <n v="60"/>
    <n v="5"/>
    <n v="0"/>
    <n v="20"/>
    <n v="25"/>
    <n v="50"/>
    <n v="0"/>
    <n v="80"/>
    <n v="10"/>
    <n v="10"/>
    <n v="75"/>
    <n v="50"/>
    <n v="15"/>
    <n v="0"/>
    <n v="5"/>
    <n v="1.5"/>
    <n v="70"/>
    <n v="0"/>
    <n v="10"/>
    <n v="60"/>
    <n v="0"/>
    <n v="0"/>
    <n v="0"/>
    <n v="0"/>
    <n v="0"/>
    <n v="80"/>
    <n v="20"/>
    <n v="60"/>
    <n v="60"/>
    <n v="0"/>
    <n v="110"/>
    <n v="970"/>
    <n v="1680"/>
    <s v="20-40 onder midden"/>
    <n v="15"/>
    <n v="0.5"/>
    <n v="1"/>
    <n v="15"/>
    <n v="19"/>
    <n v="0.5"/>
    <n v="7"/>
    <n v="88"/>
    <n v="98"/>
    <n v="1.4"/>
    <n v="2"/>
    <n v="5"/>
    <n v="19"/>
    <n v="0.6"/>
    <n v="1"/>
    <n v="29"/>
    <n v="34"/>
    <n v="0.5"/>
    <n v="6"/>
    <n v="53.6"/>
    <n v="63"/>
    <n v="1.8"/>
    <n v="4"/>
    <n v="7.7"/>
    <n v="27"/>
    <n v="0.5"/>
    <n v="4.5999999999999996"/>
    <n v="66"/>
    <n v="73.099999999999994"/>
    <n v="0.2"/>
    <n v="6.2"/>
    <n v="18.7"/>
    <n v="26"/>
    <n v="0.2"/>
    <n v="3"/>
    <n v="18"/>
    <n v="24"/>
    <n v="2.9"/>
    <n v="2.6"/>
    <n v="1.3"/>
    <n v="1.3"/>
    <n v="2.4"/>
    <n v="2"/>
    <n v="8"/>
    <n v="54.1"/>
    <n v="1.4"/>
    <n v="2"/>
    <n v="3"/>
    <n v="6"/>
    <n v="1.6"/>
    <n v="2"/>
    <n v="4"/>
    <n v="13"/>
    <n v="1.4"/>
    <n v="2"/>
    <n v="4"/>
    <n v="10"/>
    <n v="0.9"/>
    <n v="16.3"/>
    <n v="0.9"/>
    <n v="0.5"/>
    <n v="2.1"/>
    <n v="0.4"/>
    <n v="6.2"/>
    <n v="17.7"/>
    <n v="25"/>
    <n v="0.4"/>
    <n v="5"/>
    <n v="5"/>
    <n v="7"/>
    <n v="0.6"/>
    <n v="6"/>
    <n v="6"/>
    <n v="8"/>
    <n v="0.4"/>
    <n v="9"/>
    <n v="9"/>
    <n v="12"/>
    <n v="0.5"/>
    <n v="3.3"/>
    <n v="15"/>
    <n v="17"/>
    <n v="0.8"/>
    <n v="1"/>
    <n v="1"/>
    <n v="5"/>
    <n v="0.8"/>
    <n v="1"/>
    <n v="1"/>
    <n v="10"/>
    <n v="0.7"/>
    <n v="0.8"/>
  </r>
  <r>
    <s v="BU05130500"/>
    <s v="Ouwe Gouwe"/>
    <x v="2"/>
    <x v="15"/>
    <n v="45"/>
    <n v="45"/>
    <n v="15"/>
    <n v="10"/>
    <n v="35"/>
    <n v="30"/>
    <n v="5"/>
    <n v="0"/>
    <n v="60"/>
    <n v="0"/>
    <n v="30"/>
    <n v="50"/>
    <n v="25"/>
    <n v="10"/>
    <n v="10"/>
    <n v="10"/>
    <n v="1.8"/>
    <n v="50"/>
    <n v="0"/>
    <n v="50"/>
    <n v="0"/>
    <n v="0"/>
    <n v="0"/>
    <n v="0"/>
    <n v="0"/>
    <n v="0"/>
    <n v="70"/>
    <n v="30"/>
    <n v="20"/>
    <n v="40"/>
    <n v="0"/>
    <n v="114"/>
    <n v="1140"/>
    <n v="1950"/>
    <s v="20-40 onder midden"/>
    <n v="15"/>
    <n v="0.4"/>
    <n v="1"/>
    <n v="15"/>
    <n v="19"/>
    <n v="0.4"/>
    <n v="7"/>
    <n v="88"/>
    <n v="98"/>
    <n v="1.4"/>
    <n v="2"/>
    <n v="5"/>
    <n v="19"/>
    <n v="0.5"/>
    <n v="1"/>
    <n v="29"/>
    <n v="34"/>
    <n v="0.4"/>
    <n v="6"/>
    <n v="54.9"/>
    <n v="63"/>
    <n v="1.7"/>
    <n v="4"/>
    <n v="7.7"/>
    <n v="26.7"/>
    <n v="0.4"/>
    <n v="5"/>
    <n v="66.3"/>
    <n v="73"/>
    <n v="0.2"/>
    <n v="5.9"/>
    <n v="19.3"/>
    <n v="26"/>
    <n v="0.2"/>
    <n v="3"/>
    <n v="18"/>
    <n v="24"/>
    <n v="2.9"/>
    <n v="2.5"/>
    <n v="1.3"/>
    <n v="1.3"/>
    <n v="2.5"/>
    <n v="2"/>
    <n v="8"/>
    <n v="55"/>
    <n v="1.4"/>
    <n v="2"/>
    <n v="3"/>
    <n v="6"/>
    <n v="1.6"/>
    <n v="2"/>
    <n v="4"/>
    <n v="13"/>
    <n v="1.3"/>
    <n v="2"/>
    <n v="4"/>
    <n v="10"/>
    <n v="0.9"/>
    <n v="16.399999999999999"/>
    <n v="0.7"/>
    <n v="0.5"/>
    <n v="2.2999999999999998"/>
    <n v="0.4"/>
    <n v="5.9"/>
    <n v="18"/>
    <n v="25"/>
    <n v="0.5"/>
    <n v="5"/>
    <n v="5"/>
    <n v="7"/>
    <n v="0.6"/>
    <n v="6"/>
    <n v="6"/>
    <n v="8"/>
    <n v="0.5"/>
    <n v="9"/>
    <n v="9"/>
    <n v="12"/>
    <n v="0.4"/>
    <n v="4"/>
    <n v="15.1"/>
    <n v="17"/>
    <n v="0.8"/>
    <n v="1"/>
    <n v="1"/>
    <n v="5"/>
    <n v="0.8"/>
    <n v="1"/>
    <n v="1"/>
    <n v="10"/>
    <n v="0.6"/>
    <n v="0.8"/>
  </r>
  <r>
    <s v="BU05130500"/>
    <s v="Ouwe Gouwe"/>
    <x v="2"/>
    <x v="24"/>
    <n v="30"/>
    <n v="25"/>
    <n v="0"/>
    <n v="0"/>
    <n v="10"/>
    <n v="15"/>
    <n v="20"/>
    <n v="0"/>
    <n v="80"/>
    <n v="0"/>
    <n v="20"/>
    <n v="35"/>
    <n v="25"/>
    <n v="10"/>
    <n v="0"/>
    <n v="0"/>
    <n v="1.5"/>
    <n v="35"/>
    <n v="0"/>
    <n v="0"/>
    <n v="30"/>
    <n v="0"/>
    <n v="0"/>
    <n v="0"/>
    <n v="0"/>
    <n v="0"/>
    <n v="90"/>
    <n v="0"/>
    <n v="0"/>
    <n v="30"/>
    <n v="0"/>
    <n v="140"/>
    <n v="880"/>
    <n v="1400"/>
    <s v="00-40 laag tot onder midden"/>
    <n v="10"/>
    <n v="0.4"/>
    <n v="1"/>
    <n v="15"/>
    <n v="19"/>
    <n v="0.4"/>
    <n v="5.5"/>
    <n v="88"/>
    <n v="98"/>
    <n v="1.3"/>
    <n v="2"/>
    <n v="5"/>
    <n v="19.899999999999999"/>
    <n v="0.7"/>
    <n v="1"/>
    <n v="29"/>
    <n v="34.5"/>
    <n v="0.4"/>
    <n v="6"/>
    <n v="54"/>
    <n v="63"/>
    <n v="1.7"/>
    <n v="4"/>
    <n v="7"/>
    <n v="26.5"/>
    <n v="0.4"/>
    <n v="3.3"/>
    <n v="67.8"/>
    <n v="74"/>
    <n v="0.1"/>
    <n v="6.8"/>
    <n v="19"/>
    <n v="26"/>
    <n v="0.1"/>
    <n v="3"/>
    <n v="18"/>
    <n v="24"/>
    <n v="3"/>
    <n v="2.5"/>
    <n v="1.2"/>
    <n v="1.2"/>
    <n v="2.2000000000000002"/>
    <n v="2"/>
    <n v="8"/>
    <n v="55"/>
    <n v="1.3"/>
    <n v="2"/>
    <n v="3"/>
    <n v="6"/>
    <n v="1.5"/>
    <n v="2"/>
    <n v="4"/>
    <n v="13"/>
    <n v="1.2"/>
    <n v="2"/>
    <n v="4"/>
    <n v="10"/>
    <n v="1"/>
    <n v="16.100000000000001"/>
    <n v="1"/>
    <n v="0.4"/>
    <n v="2"/>
    <n v="0.2"/>
    <n v="6.8"/>
    <n v="18"/>
    <n v="25"/>
    <n v="0.5"/>
    <n v="5"/>
    <n v="5"/>
    <n v="7"/>
    <n v="0.5"/>
    <n v="6"/>
    <n v="6"/>
    <n v="8"/>
    <n v="0.5"/>
    <n v="9"/>
    <n v="9"/>
    <n v="12"/>
    <n v="0.4"/>
    <n v="2.1"/>
    <n v="15"/>
    <n v="17"/>
    <n v="0.7"/>
    <n v="1"/>
    <n v="1"/>
    <n v="5"/>
    <n v="0.7"/>
    <n v="1"/>
    <n v="1"/>
    <n v="10"/>
    <n v="0.6"/>
    <n v="0.7"/>
  </r>
  <r>
    <s v="BU05130500"/>
    <s v="Ouwe Gouwe"/>
    <x v="2"/>
    <x v="27"/>
    <n v="50"/>
    <n v="50"/>
    <n v="20"/>
    <n v="10"/>
    <n v="30"/>
    <n v="35"/>
    <n v="10"/>
    <n v="0"/>
    <n v="100"/>
    <n v="0"/>
    <n v="0"/>
    <n v="40"/>
    <n v="10"/>
    <n v="10"/>
    <n v="0"/>
    <n v="20"/>
    <n v="2.4"/>
    <n v="45"/>
    <n v="0"/>
    <n v="45"/>
    <n v="0"/>
    <n v="0"/>
    <n v="0"/>
    <n v="0"/>
    <n v="0"/>
    <n v="0"/>
    <n v="0"/>
    <n v="90"/>
    <n v="0"/>
    <n v="0"/>
    <n v="0"/>
    <n v="166"/>
    <n v="1260"/>
    <n v="2480"/>
    <s v="40-80 midden tot boven midden"/>
    <n v="10"/>
    <n v="0.4"/>
    <n v="1"/>
    <n v="15"/>
    <n v="19"/>
    <n v="0.4"/>
    <n v="7"/>
    <n v="88"/>
    <n v="98"/>
    <n v="1.3"/>
    <n v="2"/>
    <n v="5"/>
    <n v="19"/>
    <n v="0.5"/>
    <n v="1"/>
    <n v="29"/>
    <n v="34"/>
    <n v="0.4"/>
    <n v="6"/>
    <n v="54.2"/>
    <n v="63"/>
    <n v="1.7"/>
    <n v="4"/>
    <n v="7.2"/>
    <n v="27"/>
    <n v="0.4"/>
    <n v="5"/>
    <n v="67"/>
    <n v="73.3"/>
    <n v="0.1"/>
    <n v="5.9"/>
    <n v="19"/>
    <n v="26"/>
    <n v="0.1"/>
    <n v="3"/>
    <n v="18"/>
    <n v="24"/>
    <n v="3"/>
    <n v="2.5"/>
    <n v="1.2"/>
    <n v="1.2"/>
    <n v="2.4"/>
    <n v="2"/>
    <n v="8"/>
    <n v="55"/>
    <n v="1.3"/>
    <n v="2"/>
    <n v="3"/>
    <n v="6"/>
    <n v="1.5"/>
    <n v="2"/>
    <n v="4"/>
    <n v="13"/>
    <n v="1.2"/>
    <n v="2"/>
    <n v="4"/>
    <n v="10"/>
    <n v="1"/>
    <n v="16.3"/>
    <n v="0.8"/>
    <n v="0.4"/>
    <n v="2.1"/>
    <n v="0.4"/>
    <n v="5.9"/>
    <n v="18"/>
    <n v="25"/>
    <n v="0.5"/>
    <n v="5"/>
    <n v="5"/>
    <n v="7"/>
    <n v="0.6"/>
    <n v="6"/>
    <n v="6"/>
    <n v="8"/>
    <n v="0.5"/>
    <n v="9"/>
    <n v="9"/>
    <n v="12"/>
    <n v="0.4"/>
    <n v="4"/>
    <n v="15"/>
    <n v="17"/>
    <n v="0.7"/>
    <n v="1"/>
    <n v="1"/>
    <n v="5"/>
    <n v="0.7"/>
    <n v="1"/>
    <n v="1"/>
    <n v="10"/>
    <n v="0.6"/>
    <n v="0.7"/>
  </r>
  <r>
    <s v="BU05130500"/>
    <s v="Ouwe Gouwe"/>
    <x v="2"/>
    <x v="0"/>
    <n v="10"/>
    <n v="5"/>
    <n v="0"/>
    <n v="0"/>
    <n v="0"/>
    <n v="10"/>
    <n v="0"/>
    <n v="0"/>
    <n v="9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90"/>
    <n v="0"/>
    <n v="15"/>
    <n v="0"/>
    <n v="148"/>
    <n v="530"/>
    <n v="1800"/>
    <s v="40-80 midden tot boven midden"/>
    <n v="0"/>
    <n v="0.1"/>
    <n v="1"/>
    <n v="15"/>
    <n v="19"/>
    <n v="0.1"/>
    <n v="12"/>
    <n v="88"/>
    <n v="98"/>
    <n v="1.1000000000000001"/>
    <n v="2"/>
    <n v="5"/>
    <n v="19"/>
    <n v="0.5"/>
    <n v="3"/>
    <n v="29"/>
    <n v="34"/>
    <n v="0.1"/>
    <n v="8.4"/>
    <n v="55"/>
    <n v="63"/>
    <n v="1.4"/>
    <n v="4"/>
    <n v="7"/>
    <n v="27"/>
    <n v="0.1"/>
    <n v="9"/>
    <n v="68"/>
    <n v="74"/>
    <n v="0"/>
    <n v="5"/>
    <n v="19"/>
    <n v="26"/>
    <n v="0"/>
    <n v="3"/>
    <n v="18"/>
    <n v="24"/>
    <n v="2.8"/>
    <n v="2.2000000000000002"/>
    <n v="1"/>
    <n v="1"/>
    <n v="2.4"/>
    <n v="2"/>
    <n v="8"/>
    <n v="55"/>
    <n v="1"/>
    <n v="2"/>
    <n v="3"/>
    <n v="6"/>
    <n v="1.3"/>
    <n v="2"/>
    <n v="4"/>
    <n v="13"/>
    <n v="1"/>
    <n v="2"/>
    <n v="4"/>
    <n v="10"/>
    <n v="1.2"/>
    <n v="16.399999999999999"/>
    <n v="0.8"/>
    <n v="0.1"/>
    <n v="2.2000000000000002"/>
    <n v="0.4"/>
    <n v="5.4"/>
    <n v="18"/>
    <n v="25"/>
    <n v="0.3"/>
    <n v="5"/>
    <n v="5"/>
    <n v="8"/>
    <n v="0.3"/>
    <n v="6"/>
    <n v="6"/>
    <n v="9"/>
    <n v="0.3"/>
    <n v="9"/>
    <n v="9"/>
    <n v="13"/>
    <n v="0.1"/>
    <n v="4"/>
    <n v="15"/>
    <n v="17"/>
    <n v="0.4"/>
    <n v="1"/>
    <n v="1"/>
    <n v="5"/>
    <n v="0.4"/>
    <n v="1"/>
    <n v="1"/>
    <n v="10"/>
    <n v="0.3"/>
    <n v="0.4"/>
  </r>
  <r>
    <s v="BU05130500"/>
    <s v="Ouwe Gouwe"/>
    <x v="2"/>
    <x v="4"/>
    <n v="30"/>
    <n v="40"/>
    <n v="5"/>
    <n v="5"/>
    <n v="0"/>
    <n v="15"/>
    <n v="40"/>
    <n v="0"/>
    <n v="90"/>
    <n v="0"/>
    <n v="10"/>
    <n v="35"/>
    <n v="15"/>
    <n v="20"/>
    <n v="0"/>
    <n v="0"/>
    <n v="2"/>
    <n v="35"/>
    <n v="0"/>
    <n v="10"/>
    <n v="0"/>
    <n v="0"/>
    <n v="0"/>
    <n v="25"/>
    <n v="0"/>
    <n v="0"/>
    <n v="30"/>
    <n v="70"/>
    <n v="10"/>
    <n v="25"/>
    <n v="0"/>
    <n v="189"/>
    <n v="1100"/>
    <n v="2280"/>
    <s v="40-60 midden"/>
    <n v="0"/>
    <n v="0.3"/>
    <n v="1"/>
    <n v="15"/>
    <n v="19"/>
    <n v="0.3"/>
    <n v="7.1"/>
    <n v="88"/>
    <n v="98"/>
    <n v="1.2"/>
    <n v="2"/>
    <n v="5"/>
    <n v="19.5"/>
    <n v="0.7"/>
    <n v="1.4"/>
    <n v="29"/>
    <n v="34"/>
    <n v="0.3"/>
    <n v="6.5"/>
    <n v="54"/>
    <n v="63"/>
    <n v="1.6"/>
    <n v="4"/>
    <n v="7"/>
    <n v="27"/>
    <n v="0.3"/>
    <n v="4.5999999999999996"/>
    <n v="67.3"/>
    <n v="74"/>
    <n v="0.1"/>
    <n v="6.1"/>
    <n v="19"/>
    <n v="26"/>
    <n v="0.1"/>
    <n v="3"/>
    <n v="18"/>
    <n v="24"/>
    <n v="2.9"/>
    <n v="2.4"/>
    <n v="1.1000000000000001"/>
    <n v="1.1000000000000001"/>
    <n v="2.2999999999999998"/>
    <n v="2"/>
    <n v="8"/>
    <n v="55"/>
    <n v="1.2"/>
    <n v="2"/>
    <n v="3"/>
    <n v="6"/>
    <n v="1.4"/>
    <n v="2"/>
    <n v="4"/>
    <n v="13"/>
    <n v="1.2"/>
    <n v="2"/>
    <n v="4"/>
    <n v="10"/>
    <n v="1"/>
    <n v="16.2"/>
    <n v="1"/>
    <n v="0.3"/>
    <n v="2"/>
    <n v="0.3"/>
    <n v="6.1"/>
    <n v="18"/>
    <n v="25"/>
    <n v="0.5"/>
    <n v="5"/>
    <n v="5"/>
    <n v="7"/>
    <n v="0.5"/>
    <n v="6"/>
    <n v="6"/>
    <n v="8"/>
    <n v="0.5"/>
    <n v="9"/>
    <n v="9"/>
    <n v="12"/>
    <n v="0.3"/>
    <n v="2.7"/>
    <n v="15"/>
    <n v="17"/>
    <n v="0.6"/>
    <n v="1"/>
    <n v="1"/>
    <n v="5"/>
    <n v="0.6"/>
    <n v="1"/>
    <n v="1"/>
    <n v="10"/>
    <n v="0.5"/>
    <n v="0.6"/>
  </r>
  <r>
    <s v="BU05130500"/>
    <s v="Ouwe Gouwe"/>
    <x v="2"/>
    <x v="22"/>
    <n v="30"/>
    <n v="30"/>
    <n v="5"/>
    <n v="10"/>
    <n v="10"/>
    <n v="15"/>
    <n v="25"/>
    <n v="0"/>
    <n v="80"/>
    <n v="0"/>
    <n v="10"/>
    <n v="30"/>
    <n v="15"/>
    <n v="5"/>
    <n v="0"/>
    <n v="5"/>
    <n v="1.9"/>
    <n v="30"/>
    <n v="10"/>
    <n v="10"/>
    <n v="0"/>
    <n v="0"/>
    <n v="0"/>
    <n v="10"/>
    <n v="0"/>
    <n v="0"/>
    <n v="50"/>
    <n v="50"/>
    <n v="10"/>
    <n v="15"/>
    <n v="0"/>
    <n v="195"/>
    <n v="1110"/>
    <n v="1980"/>
    <s v="20-60 onder midden tot midden"/>
    <n v="0"/>
    <n v="0.1"/>
    <n v="1"/>
    <n v="15"/>
    <n v="19"/>
    <n v="0.1"/>
    <n v="12.9"/>
    <n v="87"/>
    <n v="98"/>
    <n v="1"/>
    <n v="2"/>
    <n v="5"/>
    <n v="19"/>
    <n v="0.5"/>
    <n v="3.4"/>
    <n v="29"/>
    <n v="34"/>
    <n v="0.1"/>
    <n v="8.6999999999999993"/>
    <n v="55"/>
    <n v="63"/>
    <n v="1.4"/>
    <n v="4"/>
    <n v="7"/>
    <n v="27"/>
    <n v="0.1"/>
    <n v="9"/>
    <n v="67"/>
    <n v="73.400000000000006"/>
    <n v="0.1"/>
    <n v="5"/>
    <n v="19"/>
    <n v="26"/>
    <n v="0.1"/>
    <n v="3.2"/>
    <n v="18"/>
    <n v="24"/>
    <n v="2.7"/>
    <n v="2.2000000000000002"/>
    <n v="0.9"/>
    <n v="0.9"/>
    <n v="2.4"/>
    <n v="2"/>
    <n v="8"/>
    <n v="54.4"/>
    <n v="1"/>
    <n v="2"/>
    <n v="3"/>
    <n v="6"/>
    <n v="1.2"/>
    <n v="2"/>
    <n v="4"/>
    <n v="13"/>
    <n v="1"/>
    <n v="2"/>
    <n v="4"/>
    <n v="10"/>
    <n v="1.3"/>
    <n v="16.5"/>
    <n v="0.9"/>
    <n v="0.1"/>
    <n v="2.1"/>
    <n v="0.6"/>
    <n v="6"/>
    <n v="18"/>
    <n v="25"/>
    <n v="0.3"/>
    <n v="5"/>
    <n v="5"/>
    <n v="8"/>
    <n v="0.3"/>
    <n v="6"/>
    <n v="6"/>
    <n v="9"/>
    <n v="0.3"/>
    <n v="9"/>
    <n v="9"/>
    <n v="13"/>
    <n v="0.1"/>
    <n v="4.2"/>
    <n v="15"/>
    <n v="17"/>
    <n v="0.4"/>
    <n v="1"/>
    <n v="1"/>
    <n v="5"/>
    <n v="0.4"/>
    <n v="1"/>
    <n v="1"/>
    <n v="10"/>
    <n v="0.3"/>
    <n v="0.4"/>
  </r>
  <r>
    <s v="BU05130500"/>
    <s v="Ouwe Gouwe"/>
    <x v="2"/>
    <x v="4"/>
    <n v="30"/>
    <n v="40"/>
    <n v="5"/>
    <n v="5"/>
    <n v="10"/>
    <n v="10"/>
    <n v="40"/>
    <n v="0"/>
    <n v="100"/>
    <n v="0"/>
    <n v="0"/>
    <n v="35"/>
    <n v="10"/>
    <n v="20"/>
    <n v="0"/>
    <n v="5"/>
    <n v="2.1"/>
    <n v="35"/>
    <n v="5"/>
    <n v="0"/>
    <n v="0"/>
    <n v="0"/>
    <n v="0"/>
    <n v="30"/>
    <n v="0"/>
    <n v="0"/>
    <n v="30"/>
    <n v="70"/>
    <n v="10"/>
    <n v="20"/>
    <n v="0"/>
    <n v="254"/>
    <n v="1090"/>
    <n v="2700"/>
    <s v="40-80 midden tot boven midden"/>
    <n v="0"/>
    <n v="0.3"/>
    <n v="1"/>
    <n v="14.9"/>
    <n v="19"/>
    <n v="0.3"/>
    <n v="6.2"/>
    <n v="87.9"/>
    <n v="98"/>
    <n v="1.2"/>
    <n v="2"/>
    <n v="5"/>
    <n v="19.600000000000001"/>
    <n v="0.7"/>
    <n v="1.8"/>
    <n v="29"/>
    <n v="34"/>
    <n v="0.3"/>
    <n v="7"/>
    <n v="54.2"/>
    <n v="63.1"/>
    <n v="1.6"/>
    <n v="4"/>
    <n v="7"/>
    <n v="27"/>
    <n v="0.3"/>
    <n v="4.7"/>
    <n v="67.099999999999994"/>
    <n v="74.099999999999994"/>
    <n v="0.2"/>
    <n v="5.9"/>
    <n v="19"/>
    <n v="26"/>
    <n v="0.2"/>
    <n v="3"/>
    <n v="18"/>
    <n v="24"/>
    <n v="2.9"/>
    <n v="2.4"/>
    <n v="1.1000000000000001"/>
    <n v="1.1000000000000001"/>
    <n v="2.2999999999999998"/>
    <n v="2"/>
    <n v="8"/>
    <n v="54.9"/>
    <n v="1.2"/>
    <n v="2"/>
    <n v="3"/>
    <n v="6"/>
    <n v="1.4"/>
    <n v="2"/>
    <n v="4"/>
    <n v="13"/>
    <n v="1.1000000000000001"/>
    <n v="2"/>
    <n v="4"/>
    <n v="10"/>
    <n v="1.1000000000000001"/>
    <n v="16.2"/>
    <n v="1"/>
    <n v="0.3"/>
    <n v="2"/>
    <n v="0.3"/>
    <n v="5.9"/>
    <n v="18"/>
    <n v="25"/>
    <n v="0.5"/>
    <n v="5"/>
    <n v="5"/>
    <n v="7"/>
    <n v="0.5"/>
    <n v="6"/>
    <n v="6"/>
    <n v="8"/>
    <n v="0.5"/>
    <n v="9"/>
    <n v="9"/>
    <n v="12"/>
    <n v="0.3"/>
    <n v="1.6"/>
    <n v="15"/>
    <n v="17"/>
    <n v="0.6"/>
    <n v="1"/>
    <n v="1"/>
    <n v="5"/>
    <n v="0.6"/>
    <n v="1"/>
    <n v="1"/>
    <n v="10"/>
    <n v="0.5"/>
    <n v="0.6"/>
  </r>
  <r>
    <s v="BU05130500"/>
    <s v="Ouwe Gouwe"/>
    <x v="2"/>
    <x v="3"/>
    <n v="45"/>
    <n v="50"/>
    <n v="15"/>
    <n v="10"/>
    <n v="15"/>
    <n v="40"/>
    <n v="15"/>
    <n v="0"/>
    <n v="90"/>
    <n v="10"/>
    <n v="10"/>
    <n v="35"/>
    <n v="5"/>
    <n v="15"/>
    <n v="0"/>
    <n v="15"/>
    <n v="2.5"/>
    <n v="40"/>
    <n v="0"/>
    <n v="0"/>
    <n v="0"/>
    <n v="40"/>
    <n v="0"/>
    <n v="0"/>
    <n v="0"/>
    <n v="0"/>
    <n v="0"/>
    <n v="100"/>
    <n v="0"/>
    <n v="0"/>
    <n v="0"/>
    <n v="193"/>
    <n v="1120"/>
    <n v="2830"/>
    <s v="80-100 hoog"/>
    <n v="5"/>
    <n v="0.6"/>
    <n v="1"/>
    <n v="14"/>
    <n v="19"/>
    <n v="0.6"/>
    <n v="2.5"/>
    <n v="87.1"/>
    <n v="98"/>
    <n v="1.2"/>
    <n v="2"/>
    <n v="5"/>
    <n v="20"/>
    <n v="0.9"/>
    <n v="1"/>
    <n v="28.4"/>
    <n v="34.5"/>
    <n v="0.6"/>
    <n v="6.2"/>
    <n v="52.7"/>
    <n v="63"/>
    <n v="1.9"/>
    <n v="4"/>
    <n v="7"/>
    <n v="26"/>
    <n v="0.6"/>
    <n v="3"/>
    <n v="66"/>
    <n v="74"/>
    <n v="0.2"/>
    <n v="6.4"/>
    <n v="18.2"/>
    <n v="26"/>
    <n v="0.3"/>
    <n v="3"/>
    <n v="18"/>
    <n v="24"/>
    <n v="3.2"/>
    <n v="2.7"/>
    <n v="1.4"/>
    <n v="1.4"/>
    <n v="2.2000000000000002"/>
    <n v="2"/>
    <n v="8.3000000000000007"/>
    <n v="54"/>
    <n v="1.5"/>
    <n v="2"/>
    <n v="3"/>
    <n v="6"/>
    <n v="1.7"/>
    <n v="2"/>
    <n v="4"/>
    <n v="13"/>
    <n v="1.4"/>
    <n v="2"/>
    <n v="4"/>
    <n v="10"/>
    <n v="0.8"/>
    <n v="16.100000000000001"/>
    <n v="1.2"/>
    <n v="0.6"/>
    <n v="1.9"/>
    <n v="0.2"/>
    <n v="6.2"/>
    <n v="17.100000000000001"/>
    <n v="25.1"/>
    <n v="0.6"/>
    <n v="5"/>
    <n v="5"/>
    <n v="7"/>
    <n v="0.4"/>
    <n v="6"/>
    <n v="6"/>
    <n v="8"/>
    <n v="0.4"/>
    <n v="9"/>
    <n v="9"/>
    <n v="12"/>
    <n v="0.6"/>
    <n v="2"/>
    <n v="15"/>
    <n v="17"/>
    <n v="0.9"/>
    <n v="1"/>
    <n v="1"/>
    <n v="5"/>
    <n v="0.9"/>
    <n v="1"/>
    <n v="1"/>
    <n v="10"/>
    <n v="0.8"/>
    <n v="0.9"/>
  </r>
  <r>
    <s v="BU05130500"/>
    <s v="Ouwe Gouwe"/>
    <x v="2"/>
    <x v="0"/>
    <n v="5"/>
    <n v="10"/>
    <n v="0"/>
    <n v="0"/>
    <n v="0"/>
    <n v="0"/>
    <n v="10"/>
    <n v="0"/>
    <n v="80"/>
    <n v="0"/>
    <n v="0"/>
    <n v="15"/>
    <n v="10"/>
    <n v="0"/>
    <n v="0"/>
    <n v="0"/>
    <n v="1.2"/>
    <n v="15"/>
    <n v="0"/>
    <n v="0"/>
    <n v="15"/>
    <n v="0"/>
    <n v="0"/>
    <n v="0"/>
    <n v="0"/>
    <n v="0"/>
    <n v="0"/>
    <n v="0"/>
    <n v="0"/>
    <n v="15"/>
    <n v="0"/>
    <n v="102"/>
    <n v="780"/>
    <n v="1490"/>
    <s v="00-40 laag tot onder midden"/>
    <n v="0"/>
    <n v="0.5"/>
    <n v="1"/>
    <n v="15"/>
    <n v="19"/>
    <n v="0.5"/>
    <n v="7"/>
    <n v="88"/>
    <n v="98"/>
    <n v="1.5"/>
    <n v="2"/>
    <n v="5"/>
    <n v="19"/>
    <n v="0.6"/>
    <n v="1"/>
    <n v="29"/>
    <n v="34"/>
    <n v="0.5"/>
    <n v="6"/>
    <n v="53"/>
    <n v="63"/>
    <n v="1.9"/>
    <n v="4"/>
    <n v="8"/>
    <n v="27"/>
    <n v="0.5"/>
    <n v="5"/>
    <n v="66"/>
    <n v="73"/>
    <n v="0.2"/>
    <n v="6"/>
    <n v="18"/>
    <n v="26"/>
    <n v="0.2"/>
    <n v="3"/>
    <n v="18"/>
    <n v="24"/>
    <n v="2.9"/>
    <n v="2.6"/>
    <n v="1.4"/>
    <n v="1.4"/>
    <n v="2.4"/>
    <n v="2"/>
    <n v="8"/>
    <n v="54"/>
    <n v="1.5"/>
    <n v="2"/>
    <n v="3"/>
    <n v="6"/>
    <n v="1.7"/>
    <n v="2"/>
    <n v="4"/>
    <n v="13"/>
    <n v="1.4"/>
    <n v="2"/>
    <n v="4"/>
    <n v="10"/>
    <n v="0.9"/>
    <n v="16.3"/>
    <n v="0.9"/>
    <n v="0.6"/>
    <n v="2.2000000000000002"/>
    <n v="0.5"/>
    <n v="6"/>
    <n v="17"/>
    <n v="25"/>
    <n v="0.4"/>
    <n v="5"/>
    <n v="5"/>
    <n v="7"/>
    <n v="0.6"/>
    <n v="6"/>
    <n v="6"/>
    <n v="8"/>
    <n v="0.4"/>
    <n v="9"/>
    <n v="9"/>
    <n v="12"/>
    <n v="0.5"/>
    <n v="3"/>
    <n v="15"/>
    <n v="17"/>
    <n v="0.9"/>
    <n v="1"/>
    <n v="1"/>
    <n v="5"/>
    <n v="0.9"/>
    <n v="1"/>
    <n v="1"/>
    <n v="10"/>
    <n v="0.7"/>
    <n v="0.9"/>
  </r>
  <r>
    <s v="BU05130500"/>
    <s v="Ouwe Gouwe"/>
    <x v="2"/>
    <x v="10"/>
    <n v="35"/>
    <n v="45"/>
    <n v="15"/>
    <n v="15"/>
    <n v="15"/>
    <n v="30"/>
    <n v="0"/>
    <n v="0"/>
    <n v="90"/>
    <n v="10"/>
    <n v="0"/>
    <n v="30"/>
    <n v="5"/>
    <n v="5"/>
    <n v="0"/>
    <n v="15"/>
    <n v="2.7"/>
    <n v="30"/>
    <n v="15"/>
    <n v="15"/>
    <n v="0"/>
    <n v="0"/>
    <n v="0"/>
    <n v="0"/>
    <n v="0"/>
    <n v="0"/>
    <n v="20"/>
    <n v="80"/>
    <n v="0"/>
    <n v="10"/>
    <n v="0"/>
    <n v="231"/>
    <n v="1560"/>
    <n v="3240"/>
    <s v="60-80 boven midden"/>
    <n v="0"/>
    <n v="0.9"/>
    <n v="1.2"/>
    <n v="15"/>
    <n v="18"/>
    <n v="0.4"/>
    <n v="7.7"/>
    <n v="89.8"/>
    <n v="98"/>
    <n v="1.5"/>
    <n v="2"/>
    <n v="5"/>
    <n v="18"/>
    <n v="0.7"/>
    <n v="1"/>
    <n v="28.9"/>
    <n v="33"/>
    <n v="0.7"/>
    <n v="2.7"/>
    <n v="56.1"/>
    <n v="63"/>
    <n v="1.3"/>
    <n v="4"/>
    <n v="7.1"/>
    <n v="24.9"/>
    <n v="0.3"/>
    <n v="2.7"/>
    <n v="66.8"/>
    <n v="72.3"/>
    <n v="0.6"/>
    <n v="5.4"/>
    <n v="21.5"/>
    <n v="25"/>
    <n v="0.5"/>
    <n v="2.6"/>
    <n v="22"/>
    <n v="23.8"/>
    <n v="3"/>
    <n v="1.8"/>
    <n v="1.3"/>
    <n v="1.3"/>
    <n v="3"/>
    <n v="2"/>
    <n v="8"/>
    <n v="54.8"/>
    <n v="1.5"/>
    <n v="2"/>
    <n v="3"/>
    <n v="6"/>
    <n v="1.7"/>
    <n v="2"/>
    <n v="4"/>
    <n v="13"/>
    <n v="1.1000000000000001"/>
    <n v="2"/>
    <n v="3"/>
    <n v="10"/>
    <n v="1.2"/>
    <n v="17.2"/>
    <n v="0.4"/>
    <n v="1"/>
    <n v="2.8"/>
    <n v="0.4"/>
    <n v="3.7"/>
    <n v="18.7"/>
    <n v="24"/>
    <n v="0.4"/>
    <n v="5"/>
    <n v="5"/>
    <n v="6"/>
    <n v="0.9"/>
    <n v="6"/>
    <n v="6"/>
    <n v="7"/>
    <n v="0.4"/>
    <n v="9"/>
    <n v="9"/>
    <n v="10"/>
    <n v="0.3"/>
    <n v="3.3"/>
    <n v="16"/>
    <n v="17"/>
    <n v="1.3"/>
    <n v="1"/>
    <n v="1"/>
    <n v="4"/>
    <n v="1.3"/>
    <n v="1"/>
    <n v="1"/>
    <n v="9"/>
    <n v="0.3"/>
    <n v="1.3"/>
  </r>
  <r>
    <s v="BU05130500"/>
    <s v="Ouwe Gouwe"/>
    <x v="2"/>
    <x v="3"/>
    <n v="50"/>
    <n v="45"/>
    <n v="25"/>
    <n v="10"/>
    <n v="25"/>
    <n v="25"/>
    <n v="15"/>
    <n v="0"/>
    <n v="100"/>
    <n v="0"/>
    <n v="0"/>
    <n v="35"/>
    <n v="10"/>
    <n v="10"/>
    <n v="0"/>
    <n v="20"/>
    <n v="2.6"/>
    <n v="40"/>
    <n v="30"/>
    <n v="5"/>
    <n v="0"/>
    <n v="0"/>
    <n v="0"/>
    <n v="0"/>
    <n v="0"/>
    <n v="0"/>
    <n v="10"/>
    <n v="90"/>
    <n v="0"/>
    <n v="0"/>
    <n v="0"/>
    <n v="222"/>
    <n v="1680"/>
    <n v="2790"/>
    <s v="60-80 boven midden"/>
    <n v="0"/>
    <n v="0.9"/>
    <n v="1.9"/>
    <n v="15.1"/>
    <n v="18"/>
    <n v="0.5"/>
    <n v="8"/>
    <n v="89.9"/>
    <n v="98"/>
    <n v="1.6"/>
    <n v="2"/>
    <n v="5"/>
    <n v="18.100000000000001"/>
    <n v="0.7"/>
    <n v="1"/>
    <n v="28.1"/>
    <n v="33"/>
    <n v="0.6"/>
    <n v="3.6"/>
    <n v="55.2"/>
    <n v="63"/>
    <n v="1.4"/>
    <n v="4"/>
    <n v="7.9"/>
    <n v="25.4"/>
    <n v="0.5"/>
    <n v="4"/>
    <n v="67"/>
    <n v="73"/>
    <n v="0.6"/>
    <n v="5.9"/>
    <n v="21.9"/>
    <n v="25"/>
    <n v="0.4"/>
    <n v="3"/>
    <n v="22"/>
    <n v="24"/>
    <n v="2.9"/>
    <n v="1.9"/>
    <n v="1.4"/>
    <n v="1.4"/>
    <n v="3.1"/>
    <n v="2"/>
    <n v="8"/>
    <n v="55"/>
    <n v="1.6"/>
    <n v="2"/>
    <n v="3"/>
    <n v="6"/>
    <n v="1.8"/>
    <n v="2"/>
    <n v="4"/>
    <n v="13"/>
    <n v="1.2"/>
    <n v="2"/>
    <n v="3"/>
    <n v="10"/>
    <n v="1.3"/>
    <n v="17.100000000000001"/>
    <n v="0.5"/>
    <n v="1"/>
    <n v="2.9"/>
    <n v="0.5"/>
    <n v="3"/>
    <n v="17.899999999999999"/>
    <n v="24"/>
    <n v="0.2"/>
    <n v="5"/>
    <n v="5"/>
    <n v="6"/>
    <n v="0.9"/>
    <n v="6"/>
    <n v="6"/>
    <n v="7"/>
    <n v="0.2"/>
    <n v="9"/>
    <n v="9"/>
    <n v="10"/>
    <n v="0.4"/>
    <n v="4"/>
    <n v="16"/>
    <n v="17"/>
    <n v="1.3"/>
    <n v="1"/>
    <n v="1"/>
    <n v="4.0999999999999996"/>
    <n v="1.3"/>
    <n v="1"/>
    <n v="1"/>
    <n v="9.1"/>
    <n v="0.5"/>
    <n v="1.3"/>
  </r>
  <r>
    <s v="BU05130500"/>
    <s v="Ouwe Gouwe"/>
    <x v="2"/>
    <x v="13"/>
    <n v="20"/>
    <n v="30"/>
    <n v="10"/>
    <n v="5"/>
    <n v="15"/>
    <n v="10"/>
    <n v="10"/>
    <n v="0"/>
    <n v="80"/>
    <n v="10"/>
    <n v="0"/>
    <n v="20"/>
    <n v="5"/>
    <n v="5"/>
    <n v="0"/>
    <n v="5"/>
    <n v="2.6"/>
    <n v="25"/>
    <n v="0"/>
    <n v="20"/>
    <n v="0"/>
    <n v="0"/>
    <n v="0"/>
    <n v="0"/>
    <n v="0"/>
    <n v="0"/>
    <n v="0"/>
    <n v="90"/>
    <n v="0"/>
    <n v="10"/>
    <n v="0"/>
    <n v="241"/>
    <n v="1850"/>
    <n v="3290"/>
    <s v="60-80 boven midden"/>
    <n v="0"/>
    <n v="0.9"/>
    <n v="2"/>
    <n v="15.2"/>
    <n v="18"/>
    <n v="0.1"/>
    <n v="9.8000000000000007"/>
    <n v="89.7"/>
    <n v="98"/>
    <n v="1.3"/>
    <n v="2"/>
    <n v="5"/>
    <n v="18"/>
    <n v="0.6"/>
    <n v="2.2999999999999998"/>
    <n v="29"/>
    <n v="33"/>
    <n v="0.5"/>
    <n v="7.9"/>
    <n v="57"/>
    <n v="63"/>
    <n v="1.1000000000000001"/>
    <n v="4"/>
    <n v="7"/>
    <n v="26"/>
    <n v="0.1"/>
    <n v="6.7"/>
    <n v="67.599999999999994"/>
    <n v="72"/>
    <n v="0.4"/>
    <n v="5.5"/>
    <n v="22.4"/>
    <n v="25"/>
    <n v="0.7"/>
    <n v="2.6"/>
    <n v="22"/>
    <n v="24"/>
    <n v="2.8"/>
    <n v="1.8"/>
    <n v="1"/>
    <n v="1"/>
    <n v="2.8"/>
    <n v="2"/>
    <n v="8"/>
    <n v="54.8"/>
    <n v="1.2"/>
    <n v="2"/>
    <n v="3"/>
    <n v="6"/>
    <n v="1.5"/>
    <n v="2"/>
    <n v="4"/>
    <n v="13"/>
    <n v="0.9"/>
    <n v="2"/>
    <n v="3"/>
    <n v="10"/>
    <n v="0.9"/>
    <n v="17.2"/>
    <n v="0.1"/>
    <n v="0.8"/>
    <n v="2.5"/>
    <n v="0.4"/>
    <n v="3.7"/>
    <n v="19.399999999999999"/>
    <n v="24"/>
    <n v="0.6"/>
    <n v="5"/>
    <n v="5"/>
    <n v="6.2"/>
    <n v="0.7"/>
    <n v="6"/>
    <n v="6"/>
    <n v="7.2"/>
    <n v="0.6"/>
    <n v="9"/>
    <n v="9"/>
    <n v="10.199999999999999"/>
    <n v="0.1"/>
    <n v="4.2"/>
    <n v="16"/>
    <n v="17"/>
    <n v="1.1000000000000001"/>
    <n v="1"/>
    <n v="1"/>
    <n v="4"/>
    <n v="1.1000000000000001"/>
    <n v="1"/>
    <n v="1"/>
    <n v="9"/>
    <n v="0.1"/>
    <n v="1.1000000000000001"/>
  </r>
  <r>
    <s v="BU05130500"/>
    <s v="Ouwe Gouwe"/>
    <x v="2"/>
    <x v="9"/>
    <n v="40"/>
    <n v="35"/>
    <n v="15"/>
    <n v="10"/>
    <n v="25"/>
    <n v="20"/>
    <n v="10"/>
    <n v="5"/>
    <n v="80"/>
    <n v="10"/>
    <n v="10"/>
    <n v="40"/>
    <n v="15"/>
    <n v="10"/>
    <n v="0"/>
    <n v="10"/>
    <n v="2"/>
    <n v="35"/>
    <n v="35"/>
    <n v="0"/>
    <n v="0"/>
    <n v="0"/>
    <n v="0"/>
    <n v="0"/>
    <n v="0"/>
    <n v="0"/>
    <n v="0"/>
    <n v="90"/>
    <n v="0"/>
    <n v="0"/>
    <n v="0"/>
    <n v="159"/>
    <n v="1280"/>
    <n v="2480"/>
    <s v="40-80 midden tot boven midden"/>
    <n v="0"/>
    <n v="0.9"/>
    <n v="1.6"/>
    <n v="15.3"/>
    <n v="18"/>
    <n v="0.2"/>
    <n v="12.3"/>
    <n v="89.4"/>
    <n v="98"/>
    <n v="1.3"/>
    <n v="2"/>
    <n v="5"/>
    <n v="18"/>
    <n v="0.6"/>
    <n v="3.3"/>
    <n v="29"/>
    <n v="33"/>
    <n v="0.5"/>
    <n v="10.199999999999999"/>
    <n v="57"/>
    <n v="63"/>
    <n v="1"/>
    <n v="4"/>
    <n v="7"/>
    <n v="25.9"/>
    <n v="0.1"/>
    <n v="9.6999999999999993"/>
    <n v="67.599999999999994"/>
    <n v="72"/>
    <n v="0.5"/>
    <n v="5.0999999999999996"/>
    <n v="22"/>
    <n v="25"/>
    <n v="0.7"/>
    <n v="2.1"/>
    <n v="22"/>
    <n v="24"/>
    <n v="2.8"/>
    <n v="1.7"/>
    <n v="1"/>
    <n v="1"/>
    <n v="2.8"/>
    <n v="2"/>
    <n v="8"/>
    <n v="55"/>
    <n v="1.2"/>
    <n v="2"/>
    <n v="3"/>
    <n v="6"/>
    <n v="1.4"/>
    <n v="2"/>
    <n v="4"/>
    <n v="13"/>
    <n v="0.8"/>
    <n v="2"/>
    <n v="3"/>
    <n v="10"/>
    <n v="0.8"/>
    <n v="17.2"/>
    <n v="0.3"/>
    <n v="0.9"/>
    <n v="2.5"/>
    <n v="0.4"/>
    <n v="4"/>
    <n v="19"/>
    <n v="24"/>
    <n v="0.7"/>
    <n v="5"/>
    <n v="5"/>
    <n v="6.7"/>
    <n v="0.7"/>
    <n v="6"/>
    <n v="6"/>
    <n v="7.7"/>
    <n v="0.7"/>
    <n v="9"/>
    <n v="9"/>
    <n v="10.7"/>
    <n v="0.1"/>
    <n v="4.7"/>
    <n v="16"/>
    <n v="17"/>
    <n v="1.1000000000000001"/>
    <n v="1"/>
    <n v="1"/>
    <n v="4"/>
    <n v="1.1000000000000001"/>
    <n v="1"/>
    <n v="1"/>
    <n v="9"/>
    <n v="0.2"/>
    <n v="1.1000000000000001"/>
  </r>
  <r>
    <s v="BU05130500"/>
    <s v="Ouwe Gouwe"/>
    <x v="2"/>
    <x v="7"/>
    <n v="65"/>
    <n v="75"/>
    <n v="20"/>
    <n v="15"/>
    <n v="70"/>
    <n v="20"/>
    <n v="15"/>
    <n v="0"/>
    <n v="90"/>
    <n v="10"/>
    <n v="0"/>
    <n v="90"/>
    <n v="55"/>
    <n v="15"/>
    <n v="10"/>
    <n v="10"/>
    <n v="1.6"/>
    <n v="90"/>
    <n v="0"/>
    <n v="90"/>
    <n v="0"/>
    <n v="0"/>
    <n v="0"/>
    <n v="0"/>
    <n v="0"/>
    <n v="0"/>
    <n v="30"/>
    <n v="70"/>
    <n v="0"/>
    <n v="80"/>
    <n v="0"/>
    <n v="121"/>
    <n v="1070"/>
    <n v="1780"/>
    <s v="40-60 midden"/>
    <n v="10"/>
    <n v="0.8"/>
    <n v="1.1000000000000001"/>
    <n v="15.4"/>
    <n v="18"/>
    <n v="0.1"/>
    <n v="8"/>
    <n v="89.6"/>
    <n v="98"/>
    <n v="1.4"/>
    <n v="2"/>
    <n v="5"/>
    <n v="18.399999999999999"/>
    <n v="0.4"/>
    <n v="1"/>
    <n v="29"/>
    <n v="33"/>
    <n v="0.4"/>
    <n v="5.2"/>
    <n v="56.9"/>
    <n v="63"/>
    <n v="1.2"/>
    <n v="4"/>
    <n v="7"/>
    <n v="25.6"/>
    <n v="0.1"/>
    <n v="5"/>
    <n v="66.8"/>
    <n v="72"/>
    <n v="0.2"/>
    <n v="5.3"/>
    <n v="22.8"/>
    <n v="25"/>
    <n v="0.6"/>
    <n v="3"/>
    <n v="21.8"/>
    <n v="23.9"/>
    <n v="2.9"/>
    <n v="1.9"/>
    <n v="1.1000000000000001"/>
    <n v="1.1000000000000001"/>
    <n v="2.9"/>
    <n v="2"/>
    <n v="8"/>
    <n v="54.7"/>
    <n v="1.3"/>
    <n v="2"/>
    <n v="3"/>
    <n v="6"/>
    <n v="1.6"/>
    <n v="2"/>
    <n v="4"/>
    <n v="13"/>
    <n v="1"/>
    <n v="2"/>
    <n v="3"/>
    <n v="10"/>
    <n v="1.1000000000000001"/>
    <n v="17.100000000000001"/>
    <n v="0.1"/>
    <n v="0.7"/>
    <n v="2.6"/>
    <n v="0.2"/>
    <n v="3"/>
    <n v="20"/>
    <n v="24"/>
    <n v="0.5"/>
    <n v="5"/>
    <n v="5"/>
    <n v="6.2"/>
    <n v="0.5"/>
    <n v="6"/>
    <n v="6"/>
    <n v="7"/>
    <n v="0.5"/>
    <n v="9"/>
    <n v="9"/>
    <n v="10.199999999999999"/>
    <n v="0.1"/>
    <n v="4"/>
    <n v="16"/>
    <n v="17"/>
    <n v="1"/>
    <n v="1"/>
    <n v="1"/>
    <n v="4.7"/>
    <n v="1"/>
    <n v="1"/>
    <n v="1"/>
    <n v="9.6999999999999993"/>
    <n v="0.1"/>
    <n v="1"/>
  </r>
  <r>
    <s v="BU05130500"/>
    <s v="Ouwe Gouwe"/>
    <x v="2"/>
    <x v="32"/>
    <n v="60"/>
    <n v="55"/>
    <n v="20"/>
    <n v="5"/>
    <n v="50"/>
    <n v="20"/>
    <n v="20"/>
    <n v="0"/>
    <n v="90"/>
    <n v="10"/>
    <n v="10"/>
    <n v="65"/>
    <n v="35"/>
    <n v="20"/>
    <n v="0"/>
    <n v="10"/>
    <n v="1.8"/>
    <n v="65"/>
    <n v="0"/>
    <n v="65"/>
    <n v="0"/>
    <n v="0"/>
    <n v="0"/>
    <n v="0"/>
    <n v="0"/>
    <n v="0"/>
    <n v="20"/>
    <n v="80"/>
    <n v="0"/>
    <n v="55"/>
    <n v="0"/>
    <n v="128"/>
    <n v="1090"/>
    <n v="2120"/>
    <s v="40-60 midden"/>
    <n v="5"/>
    <n v="0.7"/>
    <n v="1"/>
    <n v="15.9"/>
    <n v="18"/>
    <n v="0.2"/>
    <n v="8"/>
    <n v="90.8"/>
    <n v="98"/>
    <n v="1.5"/>
    <n v="2"/>
    <n v="5"/>
    <n v="18.899999999999999"/>
    <n v="0.4"/>
    <n v="1"/>
    <n v="28.8"/>
    <n v="33"/>
    <n v="0.3"/>
    <n v="5.0999999999999996"/>
    <n v="56.9"/>
    <n v="63"/>
    <n v="1.3"/>
    <n v="4"/>
    <n v="7"/>
    <n v="25.1"/>
    <n v="0.2"/>
    <n v="5"/>
    <n v="66.8"/>
    <n v="72"/>
    <n v="0.1"/>
    <n v="4.9000000000000004"/>
    <n v="21.6"/>
    <n v="25"/>
    <n v="0.5"/>
    <n v="3"/>
    <n v="21.1"/>
    <n v="24"/>
    <n v="3.1"/>
    <n v="2"/>
    <n v="1.3"/>
    <n v="1.3"/>
    <n v="2.8"/>
    <n v="2"/>
    <n v="8"/>
    <n v="55"/>
    <n v="1.4"/>
    <n v="2"/>
    <n v="3"/>
    <n v="6"/>
    <n v="1.7"/>
    <n v="2"/>
    <n v="4"/>
    <n v="13"/>
    <n v="1.1000000000000001"/>
    <n v="2"/>
    <n v="3"/>
    <n v="10"/>
    <n v="1.2"/>
    <n v="17"/>
    <n v="0.2"/>
    <n v="0.6"/>
    <n v="2.6"/>
    <n v="0.1"/>
    <n v="3.5"/>
    <n v="19.5"/>
    <n v="24"/>
    <n v="0.5"/>
    <n v="5"/>
    <n v="5"/>
    <n v="6.8"/>
    <n v="0.5"/>
    <n v="6"/>
    <n v="6"/>
    <n v="7"/>
    <n v="0.5"/>
    <n v="9"/>
    <n v="9"/>
    <n v="10.8"/>
    <n v="0.1"/>
    <n v="4"/>
    <n v="16"/>
    <n v="17"/>
    <n v="0.9"/>
    <n v="1"/>
    <n v="1"/>
    <n v="5"/>
    <n v="0.9"/>
    <n v="1"/>
    <n v="1"/>
    <n v="10"/>
    <n v="0.2"/>
    <n v="0.9"/>
  </r>
  <r>
    <s v="BU05130500"/>
    <s v="Ouwe Gouwe"/>
    <x v="2"/>
    <x v="9"/>
    <n v="35"/>
    <n v="40"/>
    <n v="25"/>
    <n v="5"/>
    <n v="20"/>
    <n v="15"/>
    <n v="10"/>
    <n v="0"/>
    <n v="90"/>
    <n v="0"/>
    <n v="10"/>
    <n v="30"/>
    <n v="10"/>
    <n v="5"/>
    <n v="0"/>
    <n v="10"/>
    <n v="2.7"/>
    <n v="30"/>
    <n v="10"/>
    <n v="20"/>
    <n v="0"/>
    <n v="0"/>
    <n v="0"/>
    <n v="0"/>
    <n v="0"/>
    <n v="0"/>
    <n v="30"/>
    <n v="70"/>
    <n v="0"/>
    <n v="15"/>
    <n v="0"/>
    <n v="218"/>
    <n v="1610"/>
    <n v="2450"/>
    <s v="60-80 boven midden"/>
    <n v="0"/>
    <n v="0.8"/>
    <n v="1.2"/>
    <n v="15.9"/>
    <n v="18"/>
    <n v="0.1"/>
    <n v="11.7"/>
    <n v="90.2"/>
    <n v="98"/>
    <n v="1.2"/>
    <n v="2"/>
    <n v="5"/>
    <n v="18.5"/>
    <n v="0.4"/>
    <n v="3.4"/>
    <n v="29"/>
    <n v="33"/>
    <n v="0.4"/>
    <n v="10.3"/>
    <n v="57"/>
    <n v="63"/>
    <n v="1"/>
    <n v="4"/>
    <n v="7"/>
    <n v="26.9"/>
    <n v="0.1"/>
    <n v="9.3000000000000007"/>
    <n v="67.2"/>
    <n v="72"/>
    <n v="0.4"/>
    <n v="5.3"/>
    <n v="22.7"/>
    <n v="25"/>
    <n v="0.6"/>
    <n v="3"/>
    <n v="21.7"/>
    <n v="23.9"/>
    <n v="2.8"/>
    <n v="1.8"/>
    <n v="1"/>
    <n v="1"/>
    <n v="2.7"/>
    <n v="2"/>
    <n v="8"/>
    <n v="54.8"/>
    <n v="1.1000000000000001"/>
    <n v="2"/>
    <n v="3"/>
    <n v="6"/>
    <n v="1.4"/>
    <n v="2"/>
    <n v="4"/>
    <n v="13"/>
    <n v="0.8"/>
    <n v="2"/>
    <n v="3"/>
    <n v="10"/>
    <n v="0.9"/>
    <n v="17.100000000000001"/>
    <n v="0.1"/>
    <n v="0.7"/>
    <n v="2.5"/>
    <n v="0.4"/>
    <n v="3.4"/>
    <n v="20"/>
    <n v="24"/>
    <n v="0.5"/>
    <n v="5"/>
    <n v="5"/>
    <n v="6.6"/>
    <n v="0.5"/>
    <n v="6"/>
    <n v="6"/>
    <n v="7.3"/>
    <n v="0.5"/>
    <n v="9"/>
    <n v="9"/>
    <n v="10.6"/>
    <n v="0.1"/>
    <n v="5"/>
    <n v="16"/>
    <n v="17"/>
    <n v="1"/>
    <n v="1"/>
    <n v="1"/>
    <n v="4.7"/>
    <n v="1"/>
    <n v="1"/>
    <n v="1"/>
    <n v="9.6999999999999993"/>
    <n v="0.2"/>
    <n v="1"/>
  </r>
  <r>
    <s v="BU05130500"/>
    <s v="Ouwe Gouwe"/>
    <x v="2"/>
    <x v="3"/>
    <n v="50"/>
    <n v="45"/>
    <n v="25"/>
    <n v="15"/>
    <n v="20"/>
    <n v="25"/>
    <n v="10"/>
    <n v="0"/>
    <n v="90"/>
    <n v="0"/>
    <n v="10"/>
    <n v="30"/>
    <n v="5"/>
    <n v="10"/>
    <n v="0"/>
    <n v="20"/>
    <n v="3.1"/>
    <n v="30"/>
    <n v="30"/>
    <n v="0"/>
    <n v="0"/>
    <n v="0"/>
    <n v="0"/>
    <n v="0"/>
    <n v="0"/>
    <n v="0"/>
    <n v="0"/>
    <n v="90"/>
    <n v="0"/>
    <n v="0"/>
    <n v="0"/>
    <n v="234"/>
    <n v="1510"/>
    <n v="3330"/>
    <s v="60-80 boven midden"/>
    <n v="0"/>
    <n v="0.9"/>
    <n v="1.1000000000000001"/>
    <n v="15.9"/>
    <n v="18"/>
    <n v="0.2"/>
    <n v="18"/>
    <n v="89.9"/>
    <n v="98"/>
    <n v="1.2"/>
    <n v="2"/>
    <n v="5"/>
    <n v="18"/>
    <n v="0.6"/>
    <n v="5.5"/>
    <n v="29"/>
    <n v="33"/>
    <n v="0.4"/>
    <n v="12.8"/>
    <n v="57"/>
    <n v="63"/>
    <n v="0.9"/>
    <n v="4"/>
    <n v="7"/>
    <n v="26.3"/>
    <n v="0.1"/>
    <n v="12.5"/>
    <n v="67"/>
    <n v="72"/>
    <n v="0.5"/>
    <n v="5.0999999999999996"/>
    <n v="22.4"/>
    <n v="25"/>
    <n v="0.7"/>
    <n v="2.9"/>
    <n v="22"/>
    <n v="23.1"/>
    <n v="2.7"/>
    <n v="1.7"/>
    <n v="0.9"/>
    <n v="0.9"/>
    <n v="2.7"/>
    <n v="2"/>
    <n v="8"/>
    <n v="53.8"/>
    <n v="1.1000000000000001"/>
    <n v="2"/>
    <n v="3"/>
    <n v="6"/>
    <n v="1.4"/>
    <n v="2"/>
    <n v="4"/>
    <n v="13"/>
    <n v="0.7"/>
    <n v="2"/>
    <n v="3"/>
    <n v="10"/>
    <n v="0.8"/>
    <n v="17.2"/>
    <n v="0.3"/>
    <n v="0.8"/>
    <n v="2.4"/>
    <n v="0.5"/>
    <n v="4.3"/>
    <n v="19.399999999999999"/>
    <n v="24"/>
    <n v="0.6"/>
    <n v="5"/>
    <n v="5"/>
    <n v="7"/>
    <n v="0.6"/>
    <n v="6"/>
    <n v="6"/>
    <n v="8"/>
    <n v="0.6"/>
    <n v="9"/>
    <n v="9"/>
    <n v="11"/>
    <n v="0.3"/>
    <n v="5.3"/>
    <n v="16"/>
    <n v="17"/>
    <n v="1"/>
    <n v="1"/>
    <n v="1"/>
    <n v="4"/>
    <n v="1"/>
    <n v="1"/>
    <n v="1"/>
    <n v="9"/>
    <n v="0.3"/>
    <n v="1"/>
  </r>
  <r>
    <s v="BU05130500"/>
    <s v="Ouwe Gouwe"/>
    <x v="2"/>
    <x v="16"/>
    <n v="55"/>
    <n v="70"/>
    <n v="20"/>
    <n v="15"/>
    <n v="35"/>
    <n v="30"/>
    <n v="25"/>
    <n v="0"/>
    <n v="60"/>
    <n v="10"/>
    <n v="30"/>
    <n v="80"/>
    <n v="50"/>
    <n v="10"/>
    <n v="15"/>
    <n v="5"/>
    <n v="1.6"/>
    <n v="75"/>
    <n v="0"/>
    <n v="75"/>
    <n v="0"/>
    <n v="0"/>
    <n v="0"/>
    <n v="0"/>
    <n v="0"/>
    <n v="0"/>
    <n v="100"/>
    <n v="0"/>
    <n v="55"/>
    <n v="75"/>
    <n v="0"/>
    <n v="106"/>
    <n v="1140"/>
    <n v="1790"/>
    <s v="00-40 laag tot onder midden"/>
    <n v="30"/>
    <n v="0.7"/>
    <n v="1"/>
    <n v="16"/>
    <n v="18"/>
    <n v="0.1"/>
    <n v="8.1999999999999993"/>
    <n v="90.9"/>
    <n v="98"/>
    <n v="1.3"/>
    <n v="2"/>
    <n v="5"/>
    <n v="19"/>
    <n v="0.3"/>
    <n v="1.4"/>
    <n v="29"/>
    <n v="33"/>
    <n v="0.3"/>
    <n v="6.2"/>
    <n v="57"/>
    <n v="63"/>
    <n v="1.2"/>
    <n v="4"/>
    <n v="7"/>
    <n v="26.4"/>
    <n v="0.2"/>
    <n v="5.7"/>
    <n v="67.8"/>
    <n v="72"/>
    <n v="0.3"/>
    <n v="5"/>
    <n v="22.3"/>
    <n v="25"/>
    <n v="0.5"/>
    <n v="3"/>
    <n v="21.3"/>
    <n v="24"/>
    <n v="2.9"/>
    <n v="1.9"/>
    <n v="1.1000000000000001"/>
    <n v="1.1000000000000001"/>
    <n v="2.8"/>
    <n v="2"/>
    <n v="8"/>
    <n v="55"/>
    <n v="1.3"/>
    <n v="2"/>
    <n v="3"/>
    <n v="6"/>
    <n v="1.5"/>
    <n v="2"/>
    <n v="4"/>
    <n v="13"/>
    <n v="0.9"/>
    <n v="2"/>
    <n v="3"/>
    <n v="10"/>
    <n v="1"/>
    <n v="17"/>
    <n v="0.2"/>
    <n v="0.6"/>
    <n v="2.6"/>
    <n v="0.3"/>
    <n v="3.4"/>
    <n v="20"/>
    <n v="24"/>
    <n v="0.5"/>
    <n v="5"/>
    <n v="5"/>
    <n v="6.9"/>
    <n v="0.5"/>
    <n v="6"/>
    <n v="6"/>
    <n v="7"/>
    <n v="0.5"/>
    <n v="9"/>
    <n v="9"/>
    <n v="10.9"/>
    <n v="0.2"/>
    <n v="4.0999999999999996"/>
    <n v="16"/>
    <n v="17"/>
    <n v="0.9"/>
    <n v="1"/>
    <n v="1"/>
    <n v="5"/>
    <n v="0.9"/>
    <n v="1"/>
    <n v="1"/>
    <n v="10"/>
    <n v="0.2"/>
    <n v="0.9"/>
  </r>
  <r>
    <s v="BU05130500"/>
    <s v="Ouwe Gouwe"/>
    <x v="2"/>
    <x v="37"/>
    <n v="90"/>
    <n v="100"/>
    <n v="45"/>
    <n v="15"/>
    <n v="70"/>
    <n v="40"/>
    <n v="15"/>
    <n v="0"/>
    <n v="50"/>
    <n v="10"/>
    <n v="30"/>
    <n v="105"/>
    <n v="55"/>
    <n v="5"/>
    <n v="25"/>
    <n v="10"/>
    <n v="1.8"/>
    <n v="100"/>
    <n v="0"/>
    <n v="100"/>
    <n v="0"/>
    <n v="0"/>
    <n v="0"/>
    <n v="0"/>
    <n v="0"/>
    <n v="0"/>
    <n v="100"/>
    <n v="0"/>
    <n v="65"/>
    <n v="100"/>
    <n v="0"/>
    <n v="110"/>
    <n v="1110"/>
    <n v="1690"/>
    <s v="00-40 laag tot onder midden"/>
    <n v="45"/>
    <n v="0.6"/>
    <n v="1"/>
    <n v="16"/>
    <n v="18"/>
    <n v="0.3"/>
    <n v="8"/>
    <n v="91"/>
    <n v="98"/>
    <n v="1.4"/>
    <n v="2"/>
    <n v="5"/>
    <n v="19"/>
    <n v="0.3"/>
    <n v="1"/>
    <n v="29"/>
    <n v="33"/>
    <n v="0.2"/>
    <n v="5.5"/>
    <n v="57"/>
    <n v="63"/>
    <n v="1.3"/>
    <n v="4"/>
    <n v="7"/>
    <n v="25.8"/>
    <n v="0.3"/>
    <n v="5"/>
    <n v="67.400000000000006"/>
    <n v="72"/>
    <n v="0.1"/>
    <n v="4.9000000000000004"/>
    <n v="22"/>
    <n v="25"/>
    <n v="0.4"/>
    <n v="3"/>
    <n v="20.8"/>
    <n v="24"/>
    <n v="3"/>
    <n v="2"/>
    <n v="1.2"/>
    <n v="1.2"/>
    <n v="2.7"/>
    <n v="2"/>
    <n v="8"/>
    <n v="55"/>
    <n v="1.3"/>
    <n v="2"/>
    <n v="3"/>
    <n v="6"/>
    <n v="1.6"/>
    <n v="2"/>
    <n v="4"/>
    <n v="13"/>
    <n v="1"/>
    <n v="2"/>
    <n v="3"/>
    <n v="10"/>
    <n v="1.1000000000000001"/>
    <n v="16.899999999999999"/>
    <n v="0.3"/>
    <n v="0.5"/>
    <n v="2.5"/>
    <n v="0.1"/>
    <n v="4.8"/>
    <n v="19.8"/>
    <n v="24"/>
    <n v="0.4"/>
    <n v="5"/>
    <n v="5"/>
    <n v="7"/>
    <n v="0.4"/>
    <n v="6"/>
    <n v="6"/>
    <n v="7"/>
    <n v="0.4"/>
    <n v="9"/>
    <n v="9"/>
    <n v="11"/>
    <n v="0.2"/>
    <n v="4"/>
    <n v="16"/>
    <n v="17"/>
    <n v="0.8"/>
    <n v="1"/>
    <n v="1"/>
    <n v="5"/>
    <n v="0.8"/>
    <n v="1"/>
    <n v="1"/>
    <n v="10"/>
    <n v="0.3"/>
    <n v="0.8"/>
  </r>
  <r>
    <s v="BU05130500"/>
    <s v="Ouwe Gouwe"/>
    <x v="2"/>
    <x v="24"/>
    <n v="25"/>
    <n v="25"/>
    <n v="5"/>
    <n v="5"/>
    <n v="20"/>
    <n v="15"/>
    <n v="5"/>
    <n v="0"/>
    <n v="100"/>
    <n v="0"/>
    <n v="0"/>
    <n v="20"/>
    <n v="0"/>
    <n v="15"/>
    <n v="0"/>
    <n v="5"/>
    <n v="2.5"/>
    <n v="20"/>
    <n v="20"/>
    <n v="0"/>
    <n v="0"/>
    <n v="0"/>
    <n v="0"/>
    <n v="0"/>
    <n v="0"/>
    <n v="0"/>
    <n v="0"/>
    <n v="100"/>
    <n v="0"/>
    <n v="0"/>
    <n v="0"/>
    <n v="220"/>
    <n v="1640"/>
    <n v="2840"/>
    <s v="40-80 midden tot boven midden"/>
    <n v="0"/>
    <n v="0.9"/>
    <n v="1"/>
    <n v="15"/>
    <n v="19"/>
    <n v="0.3"/>
    <n v="2.5"/>
    <n v="91"/>
    <n v="98"/>
    <n v="2.1"/>
    <n v="2"/>
    <n v="5"/>
    <n v="18"/>
    <n v="1.4"/>
    <n v="0"/>
    <n v="30"/>
    <n v="33"/>
    <n v="1"/>
    <n v="0.6"/>
    <n v="57"/>
    <n v="63"/>
    <n v="1.7"/>
    <n v="4"/>
    <n v="8"/>
    <n v="26"/>
    <n v="1"/>
    <n v="1.4"/>
    <n v="64"/>
    <n v="74"/>
    <n v="0.8"/>
    <n v="1"/>
    <n v="19"/>
    <n v="26"/>
    <n v="1"/>
    <n v="0"/>
    <n v="18"/>
    <n v="24"/>
    <n v="2.5"/>
    <n v="2"/>
    <n v="1.9"/>
    <n v="1.9"/>
    <n v="3.2"/>
    <n v="2"/>
    <n v="8"/>
    <n v="55"/>
    <n v="2.1"/>
    <n v="2"/>
    <n v="3"/>
    <n v="6"/>
    <n v="2.2999999999999998"/>
    <n v="2"/>
    <n v="4"/>
    <n v="13"/>
    <n v="1.7"/>
    <n v="2"/>
    <n v="3.1"/>
    <n v="10"/>
    <n v="1.3"/>
    <n v="17.100000000000001"/>
    <n v="1"/>
    <n v="1.6"/>
    <n v="2.9"/>
    <n v="0.7"/>
    <n v="1"/>
    <n v="17"/>
    <n v="25"/>
    <n v="1.1000000000000001"/>
    <n v="5"/>
    <n v="5"/>
    <n v="6"/>
    <n v="1.2"/>
    <n v="6"/>
    <n v="6"/>
    <n v="8"/>
    <n v="1.1000000000000001"/>
    <n v="9"/>
    <n v="9"/>
    <n v="11"/>
    <n v="0.9"/>
    <n v="2.1"/>
    <n v="15"/>
    <n v="17"/>
    <n v="1.9"/>
    <n v="1"/>
    <n v="1"/>
    <n v="4.0999999999999996"/>
    <n v="1.9"/>
    <n v="1"/>
    <n v="1"/>
    <n v="9.1"/>
    <n v="1"/>
    <n v="1.9"/>
  </r>
  <r>
    <s v="BU05130500"/>
    <s v="Ouwe Gouwe"/>
    <x v="2"/>
    <x v="9"/>
    <n v="35"/>
    <n v="35"/>
    <n v="15"/>
    <n v="5"/>
    <n v="25"/>
    <n v="15"/>
    <n v="10"/>
    <n v="0"/>
    <n v="90"/>
    <n v="0"/>
    <n v="0"/>
    <n v="30"/>
    <n v="5"/>
    <n v="10"/>
    <n v="0"/>
    <n v="10"/>
    <n v="2.6"/>
    <n v="30"/>
    <n v="25"/>
    <n v="0"/>
    <n v="0"/>
    <n v="0"/>
    <n v="0"/>
    <n v="0"/>
    <n v="0"/>
    <n v="0"/>
    <n v="0"/>
    <n v="100"/>
    <n v="0"/>
    <n v="0"/>
    <n v="0"/>
    <n v="248"/>
    <n v="1510"/>
    <n v="2780"/>
    <s v="60-80 boven midden"/>
    <n v="0"/>
    <n v="0.8"/>
    <n v="1"/>
    <n v="15.8"/>
    <n v="19"/>
    <n v="0.4"/>
    <n v="2"/>
    <n v="91.9"/>
    <n v="98"/>
    <n v="2.1"/>
    <n v="2"/>
    <n v="5"/>
    <n v="18.899999999999999"/>
    <n v="1.3"/>
    <n v="0"/>
    <n v="29.9"/>
    <n v="33"/>
    <n v="0.9"/>
    <n v="1"/>
    <n v="57"/>
    <n v="63"/>
    <n v="1.8"/>
    <n v="4"/>
    <n v="8"/>
    <n v="26"/>
    <n v="1"/>
    <n v="0.1"/>
    <n v="63.4"/>
    <n v="74"/>
    <n v="0.7"/>
    <n v="1"/>
    <n v="19"/>
    <n v="26"/>
    <n v="0.9"/>
    <n v="0.9"/>
    <n v="17.899999999999999"/>
    <n v="24"/>
    <n v="2.4"/>
    <n v="2.1"/>
    <n v="2"/>
    <n v="2"/>
    <n v="3.1"/>
    <n v="2"/>
    <n v="8"/>
    <n v="55"/>
    <n v="2.2000000000000002"/>
    <n v="2"/>
    <n v="3"/>
    <n v="6"/>
    <n v="2.4"/>
    <n v="2"/>
    <n v="4"/>
    <n v="13"/>
    <n v="1.8"/>
    <n v="2"/>
    <n v="4"/>
    <n v="10"/>
    <n v="1.2"/>
    <n v="17"/>
    <n v="1.1000000000000001"/>
    <n v="1.5"/>
    <n v="2.8"/>
    <n v="0.7"/>
    <n v="1"/>
    <n v="16.899999999999999"/>
    <n v="25"/>
    <n v="1.2"/>
    <n v="5"/>
    <n v="5"/>
    <n v="6.6"/>
    <n v="1.1000000000000001"/>
    <n v="5.6"/>
    <n v="6"/>
    <n v="8"/>
    <n v="1.1000000000000001"/>
    <n v="8.6"/>
    <n v="9"/>
    <n v="11.6"/>
    <n v="1"/>
    <n v="0.6"/>
    <n v="15.9"/>
    <n v="17"/>
    <n v="1.8"/>
    <n v="1"/>
    <n v="1"/>
    <n v="5"/>
    <n v="1.8"/>
    <n v="1"/>
    <n v="1"/>
    <n v="10"/>
    <n v="1.1000000000000001"/>
    <n v="1.8"/>
  </r>
  <r>
    <s v="BU05130500"/>
    <s v="Ouwe Gouwe"/>
    <x v="2"/>
    <x v="14"/>
    <n v="15"/>
    <n v="15"/>
    <n v="10"/>
    <n v="0"/>
    <n v="10"/>
    <n v="5"/>
    <n v="5"/>
    <n v="0"/>
    <n v="80"/>
    <n v="0"/>
    <n v="0"/>
    <n v="15"/>
    <n v="5"/>
    <n v="0"/>
    <n v="0"/>
    <n v="5"/>
    <n v="2.5"/>
    <n v="15"/>
    <n v="10"/>
    <n v="0"/>
    <n v="0"/>
    <n v="0"/>
    <n v="0"/>
    <n v="0"/>
    <n v="0"/>
    <n v="0"/>
    <n v="0"/>
    <n v="70"/>
    <n v="0"/>
    <n v="0"/>
    <n v="0"/>
    <n v="221"/>
    <n v="1600"/>
    <n v="2670"/>
    <s v="40-80 midden tot boven midden"/>
    <n v="0"/>
    <n v="0.9"/>
    <n v="1"/>
    <n v="13.8"/>
    <n v="18"/>
    <n v="0.6"/>
    <n v="8"/>
    <n v="88.3"/>
    <n v="98"/>
    <n v="1.7"/>
    <n v="2"/>
    <n v="5"/>
    <n v="18.3"/>
    <n v="0.6"/>
    <n v="1"/>
    <n v="28.3"/>
    <n v="33"/>
    <n v="0.6"/>
    <n v="4.8"/>
    <n v="55.3"/>
    <n v="63"/>
    <n v="1.5"/>
    <n v="4"/>
    <n v="8"/>
    <n v="26"/>
    <n v="0.5"/>
    <n v="4"/>
    <n v="66.8"/>
    <n v="73.3"/>
    <n v="0.6"/>
    <n v="5"/>
    <n v="22"/>
    <n v="25"/>
    <n v="0.3"/>
    <n v="3"/>
    <n v="22"/>
    <n v="24"/>
    <n v="2.8"/>
    <n v="1.9"/>
    <n v="1.5"/>
    <n v="1.5"/>
    <n v="3.1"/>
    <n v="2"/>
    <n v="8"/>
    <n v="55"/>
    <n v="1.7"/>
    <n v="2"/>
    <n v="3"/>
    <n v="6"/>
    <n v="1.9"/>
    <n v="2"/>
    <n v="4"/>
    <n v="13"/>
    <n v="1.3"/>
    <n v="2"/>
    <n v="3"/>
    <n v="10"/>
    <n v="1.3"/>
    <n v="17.100000000000001"/>
    <n v="0.6"/>
    <n v="0.9"/>
    <n v="2.9"/>
    <n v="0.5"/>
    <n v="3"/>
    <n v="18"/>
    <n v="24"/>
    <n v="0.2"/>
    <n v="5"/>
    <n v="5"/>
    <n v="6"/>
    <n v="0.9"/>
    <n v="6"/>
    <n v="6"/>
    <n v="7"/>
    <n v="0.2"/>
    <n v="9"/>
    <n v="9"/>
    <n v="10"/>
    <n v="0.5"/>
    <n v="4"/>
    <n v="15.3"/>
    <n v="17"/>
    <n v="1.2"/>
    <n v="1"/>
    <n v="1"/>
    <n v="4.4000000000000004"/>
    <n v="1.2"/>
    <n v="1"/>
    <n v="1"/>
    <n v="9.4"/>
    <n v="0.6"/>
    <n v="1.2"/>
  </r>
  <r>
    <s v="BU05130500"/>
    <s v="Ouwe Gouwe"/>
    <x v="2"/>
    <x v="25"/>
    <n v="10"/>
    <n v="15"/>
    <n v="0"/>
    <n v="0"/>
    <n v="0"/>
    <n v="15"/>
    <n v="0"/>
    <n v="0"/>
    <n v="80"/>
    <n v="20"/>
    <n v="0"/>
    <n v="10"/>
    <n v="0"/>
    <n v="0"/>
    <n v="0"/>
    <n v="0"/>
    <n v="2.8"/>
    <n v="10"/>
    <n v="5"/>
    <n v="0"/>
    <n v="0"/>
    <n v="0"/>
    <n v="0"/>
    <n v="0"/>
    <n v="0"/>
    <n v="0"/>
    <n v="0"/>
    <n v="90"/>
    <n v="0"/>
    <n v="0"/>
    <n v="0"/>
    <n v="283"/>
    <n v="1640"/>
    <n v="4290"/>
    <s v="onclassificeerbaar"/>
    <n v="0"/>
    <n v="0.9"/>
    <n v="1.3"/>
    <n v="14"/>
    <n v="18.3"/>
    <n v="0.4"/>
    <n v="8"/>
    <n v="88.9"/>
    <n v="98"/>
    <n v="1.9"/>
    <n v="2"/>
    <n v="5"/>
    <n v="18"/>
    <n v="1"/>
    <n v="0.5"/>
    <n v="28.9"/>
    <n v="33.200000000000003"/>
    <n v="0.9"/>
    <n v="1.4"/>
    <n v="56"/>
    <n v="63"/>
    <n v="1.5"/>
    <n v="4"/>
    <n v="8"/>
    <n v="25.2"/>
    <n v="0.7"/>
    <n v="3"/>
    <n v="65.3"/>
    <n v="73.5"/>
    <n v="0.8"/>
    <n v="4"/>
    <n v="21"/>
    <n v="25.5"/>
    <n v="0.7"/>
    <n v="1.6"/>
    <n v="21"/>
    <n v="24"/>
    <n v="2.8"/>
    <n v="1.9"/>
    <n v="1.6"/>
    <n v="1.6"/>
    <n v="3.3"/>
    <n v="2"/>
    <n v="8"/>
    <n v="55"/>
    <n v="1.8"/>
    <n v="2"/>
    <n v="3"/>
    <n v="6"/>
    <n v="2"/>
    <n v="2"/>
    <n v="4"/>
    <n v="13"/>
    <n v="1.5"/>
    <n v="2"/>
    <n v="3"/>
    <n v="9.9"/>
    <n v="1.3"/>
    <n v="17.2"/>
    <n v="0.7"/>
    <n v="1.2"/>
    <n v="3"/>
    <n v="0.5"/>
    <n v="2.1"/>
    <n v="17"/>
    <n v="24.5"/>
    <n v="0.5"/>
    <n v="5"/>
    <n v="5"/>
    <n v="6"/>
    <n v="1.1000000000000001"/>
    <n v="6"/>
    <n v="6"/>
    <n v="7"/>
    <n v="0.5"/>
    <n v="9"/>
    <n v="9"/>
    <n v="10"/>
    <n v="0.6"/>
    <n v="3.5"/>
    <n v="15"/>
    <n v="17"/>
    <n v="1.5"/>
    <n v="1"/>
    <n v="1"/>
    <n v="4"/>
    <n v="1.5"/>
    <n v="1"/>
    <n v="1"/>
    <n v="9"/>
    <n v="0.7"/>
    <n v="1.5"/>
  </r>
  <r>
    <s v="BU05130500"/>
    <s v="Ouwe Gouwe"/>
    <x v="2"/>
    <x v="25"/>
    <n v="15"/>
    <n v="10"/>
    <n v="0"/>
    <n v="5"/>
    <n v="0"/>
    <n v="10"/>
    <n v="0"/>
    <n v="0"/>
    <n v="100"/>
    <n v="0"/>
    <n v="0"/>
    <n v="10"/>
    <n v="0"/>
    <n v="5"/>
    <n v="0"/>
    <n v="0"/>
    <n v="2.7"/>
    <n v="10"/>
    <n v="0"/>
    <n v="10"/>
    <n v="0"/>
    <n v="0"/>
    <n v="0"/>
    <n v="0"/>
    <n v="0"/>
    <n v="0"/>
    <n v="0"/>
    <n v="100"/>
    <n v="0"/>
    <n v="0"/>
    <n v="0"/>
    <n v="343"/>
    <n v="2040"/>
    <n v="4170"/>
    <s v="60-100 boven midden-hoog"/>
    <n v="0"/>
    <n v="0.7"/>
    <n v="1"/>
    <n v="17"/>
    <n v="19"/>
    <n v="0.7"/>
    <n v="7.3"/>
    <n v="95.3"/>
    <n v="98"/>
    <n v="1.7"/>
    <n v="2"/>
    <n v="5"/>
    <n v="19"/>
    <n v="0.5"/>
    <n v="1"/>
    <n v="30"/>
    <n v="33.299999999999997"/>
    <n v="0.4"/>
    <n v="5"/>
    <n v="58"/>
    <n v="63"/>
    <n v="1.7"/>
    <n v="4"/>
    <n v="8"/>
    <n v="26"/>
    <n v="0.7"/>
    <n v="4.0999999999999996"/>
    <n v="68"/>
    <n v="74"/>
    <n v="0.4"/>
    <n v="5"/>
    <n v="21"/>
    <n v="26"/>
    <n v="0.1"/>
    <n v="3"/>
    <n v="20"/>
    <n v="24"/>
    <n v="2.5"/>
    <n v="2.2000000000000002"/>
    <n v="1.5"/>
    <n v="1.5"/>
    <n v="2.8"/>
    <n v="2"/>
    <n v="8"/>
    <n v="55"/>
    <n v="1.6"/>
    <n v="2"/>
    <n v="3"/>
    <n v="6"/>
    <n v="1.9"/>
    <n v="2"/>
    <n v="4"/>
    <n v="13"/>
    <n v="1.4"/>
    <n v="2"/>
    <n v="3"/>
    <n v="10"/>
    <n v="1"/>
    <n v="16.7"/>
    <n v="0.7"/>
    <n v="0.7"/>
    <n v="2.6"/>
    <n v="0.4"/>
    <n v="6"/>
    <n v="17"/>
    <n v="25"/>
    <n v="0.5"/>
    <n v="5"/>
    <n v="5"/>
    <n v="7"/>
    <n v="0.7"/>
    <n v="6"/>
    <n v="6"/>
    <n v="7.9"/>
    <n v="0.5"/>
    <n v="9"/>
    <n v="9"/>
    <n v="11.9"/>
    <n v="0.7"/>
    <n v="4"/>
    <n v="16"/>
    <n v="17"/>
    <n v="1"/>
    <n v="1"/>
    <n v="1"/>
    <n v="5"/>
    <n v="1"/>
    <n v="1"/>
    <n v="1"/>
    <n v="10"/>
    <n v="0.8"/>
    <n v="1"/>
  </r>
  <r>
    <s v="BU05130500"/>
    <s v="Ouwe Gouwe"/>
    <x v="2"/>
    <x v="0"/>
    <n v="5"/>
    <n v="10"/>
    <n v="0"/>
    <n v="0"/>
    <n v="10"/>
    <n v="0"/>
    <n v="0"/>
    <n v="0"/>
    <n v="50"/>
    <n v="0"/>
    <n v="0"/>
    <n v="10"/>
    <n v="5"/>
    <n v="0"/>
    <n v="0"/>
    <n v="0"/>
    <n v="1.6"/>
    <n v="10"/>
    <n v="0"/>
    <n v="10"/>
    <n v="0"/>
    <n v="0"/>
    <n v="0"/>
    <n v="0"/>
    <n v="0"/>
    <n v="0"/>
    <n v="0"/>
    <n v="0"/>
    <n v="0"/>
    <n v="10"/>
    <n v="0"/>
    <n v="103"/>
    <n v="930"/>
    <n v="1410"/>
    <s v="00-40 laag tot onder midden"/>
    <n v="0"/>
    <n v="0.7"/>
    <n v="1"/>
    <n v="16"/>
    <n v="19"/>
    <n v="0.7"/>
    <n v="7"/>
    <n v="92"/>
    <n v="98"/>
    <n v="1.7"/>
    <n v="2"/>
    <n v="5"/>
    <n v="19"/>
    <n v="0.5"/>
    <n v="1"/>
    <n v="30"/>
    <n v="33"/>
    <n v="0.5"/>
    <n v="5"/>
    <n v="58"/>
    <n v="63"/>
    <n v="1.8"/>
    <n v="4"/>
    <n v="8"/>
    <n v="26"/>
    <n v="0.8"/>
    <n v="4"/>
    <n v="66"/>
    <n v="74"/>
    <n v="0.4"/>
    <n v="6"/>
    <n v="20"/>
    <n v="26"/>
    <n v="0.2"/>
    <n v="3"/>
    <n v="19"/>
    <n v="24"/>
    <n v="2.5"/>
    <n v="2.2999999999999998"/>
    <n v="1.6"/>
    <n v="1.6"/>
    <n v="2.7"/>
    <n v="2"/>
    <n v="8"/>
    <n v="55"/>
    <n v="1.7"/>
    <n v="2"/>
    <n v="3"/>
    <n v="6"/>
    <n v="1.9"/>
    <n v="2"/>
    <n v="4"/>
    <n v="13"/>
    <n v="1.5"/>
    <n v="2"/>
    <n v="3"/>
    <n v="10"/>
    <n v="0.9"/>
    <n v="16.600000000000001"/>
    <n v="0.8"/>
    <n v="0.8"/>
    <n v="2.5"/>
    <n v="0.4"/>
    <n v="7"/>
    <n v="17"/>
    <n v="25"/>
    <n v="0.5"/>
    <n v="5"/>
    <n v="5"/>
    <n v="7"/>
    <n v="0.6"/>
    <n v="6"/>
    <n v="6"/>
    <n v="8"/>
    <n v="0.5"/>
    <n v="9"/>
    <n v="9"/>
    <n v="12"/>
    <n v="0.7"/>
    <n v="4"/>
    <n v="15"/>
    <n v="17"/>
    <n v="1.1000000000000001"/>
    <n v="1"/>
    <n v="1"/>
    <n v="5"/>
    <n v="1.1000000000000001"/>
    <n v="1"/>
    <n v="1"/>
    <n v="10"/>
    <n v="0.8"/>
    <n v="1.1000000000000001"/>
  </r>
  <r>
    <s v="BU05130406"/>
    <s v="De Mammoet"/>
    <x v="2"/>
    <x v="25"/>
    <n v="15"/>
    <n v="10"/>
    <n v="0"/>
    <n v="5"/>
    <n v="5"/>
    <n v="5"/>
    <n v="5"/>
    <n v="0"/>
    <n v="90"/>
    <n v="0"/>
    <n v="0"/>
    <n v="15"/>
    <n v="5"/>
    <n v="0"/>
    <n v="0"/>
    <n v="0"/>
    <n v="1.8"/>
    <n v="15"/>
    <n v="0"/>
    <n v="0"/>
    <n v="0"/>
    <n v="15"/>
    <n v="0"/>
    <n v="0"/>
    <n v="0"/>
    <n v="0"/>
    <n v="0"/>
    <n v="90"/>
    <n v="0"/>
    <n v="15"/>
    <n v="0"/>
    <n v="128"/>
    <n v="1030"/>
    <n v="2020"/>
    <s v="40-80 midden tot boven midden"/>
    <n v="0"/>
    <n v="1"/>
    <n v="1"/>
    <n v="16"/>
    <n v="19"/>
    <n v="1"/>
    <n v="7"/>
    <n v="89"/>
    <n v="98"/>
    <n v="1.8"/>
    <n v="2"/>
    <n v="5"/>
    <n v="19"/>
    <n v="0.7"/>
    <n v="1"/>
    <n v="30"/>
    <n v="33"/>
    <n v="0.7"/>
    <n v="3"/>
    <n v="57"/>
    <n v="63"/>
    <n v="1.9"/>
    <n v="4"/>
    <n v="8"/>
    <n v="26"/>
    <n v="1"/>
    <n v="2"/>
    <n v="63"/>
    <n v="74"/>
    <n v="0.7"/>
    <n v="5"/>
    <n v="18"/>
    <n v="26"/>
    <n v="0.4"/>
    <n v="3"/>
    <n v="16"/>
    <n v="24"/>
    <n v="2.5"/>
    <n v="2.5"/>
    <n v="1.8"/>
    <n v="1.8"/>
    <n v="2.9"/>
    <n v="2"/>
    <n v="8"/>
    <n v="55"/>
    <n v="1.9"/>
    <n v="2"/>
    <n v="3"/>
    <n v="6"/>
    <n v="2.1"/>
    <n v="2"/>
    <n v="4"/>
    <n v="13"/>
    <n v="1.7"/>
    <n v="2"/>
    <n v="4"/>
    <n v="10"/>
    <n v="1"/>
    <n v="16.8"/>
    <n v="1"/>
    <n v="1"/>
    <n v="2.6"/>
    <n v="0.7"/>
    <n v="4"/>
    <n v="15"/>
    <n v="25"/>
    <n v="0.7"/>
    <n v="5"/>
    <n v="5"/>
    <n v="7"/>
    <n v="0.8"/>
    <n v="6"/>
    <n v="6"/>
    <n v="8"/>
    <n v="0.7"/>
    <n v="9"/>
    <n v="9"/>
    <n v="12"/>
    <n v="0.9"/>
    <n v="2"/>
    <n v="15"/>
    <n v="17"/>
    <n v="1.3"/>
    <n v="1"/>
    <n v="1"/>
    <n v="5"/>
    <n v="1.3"/>
    <n v="1"/>
    <n v="1"/>
    <n v="10"/>
    <n v="1"/>
    <n v="1.3"/>
  </r>
  <r>
    <s v="BU05130406"/>
    <s v="De Mammoet"/>
    <x v="2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303"/>
    <s v="Bloemendaalseweg"/>
    <x v="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400"/>
    <s v="Hoef- en Veldbuurt"/>
    <x v="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1"/>
    <s v="Windrooskwartier en Heesterbuurt"/>
    <x v="2"/>
    <x v="24"/>
    <n v="25"/>
    <n v="25"/>
    <n v="0"/>
    <n v="15"/>
    <n v="10"/>
    <n v="20"/>
    <n v="10"/>
    <n v="0"/>
    <n v="90"/>
    <n v="0"/>
    <n v="0"/>
    <n v="20"/>
    <n v="5"/>
    <n v="5"/>
    <n v="0"/>
    <n v="10"/>
    <n v="2.5"/>
    <n v="20"/>
    <n v="0"/>
    <n v="0"/>
    <n v="0"/>
    <n v="15"/>
    <n v="0"/>
    <n v="0"/>
    <n v="0"/>
    <n v="0"/>
    <n v="0"/>
    <n v="90"/>
    <n v="0"/>
    <n v="0"/>
    <n v="0"/>
    <n v="244"/>
    <n v="1300"/>
    <n v="3870"/>
    <s v="60-100 boven midden-hoog"/>
    <n v="0"/>
    <n v="0.9"/>
    <n v="1"/>
    <n v="12"/>
    <n v="19"/>
    <n v="0.9"/>
    <n v="1"/>
    <n v="81.2"/>
    <n v="98"/>
    <n v="1.4"/>
    <n v="2"/>
    <n v="5"/>
    <n v="20"/>
    <n v="1.2"/>
    <n v="0"/>
    <n v="28"/>
    <n v="35"/>
    <n v="0.8"/>
    <n v="3"/>
    <n v="54"/>
    <n v="65.099999999999994"/>
    <n v="2"/>
    <n v="5"/>
    <n v="7.1"/>
    <n v="26"/>
    <n v="0.6"/>
    <n v="3"/>
    <n v="64.099999999999994"/>
    <n v="77.2"/>
    <n v="0.4"/>
    <n v="5"/>
    <n v="18"/>
    <n v="25"/>
    <n v="0.7"/>
    <n v="3.2"/>
    <n v="18"/>
    <n v="24"/>
    <n v="2.9"/>
    <n v="2.5"/>
    <n v="1.5"/>
    <n v="1.5"/>
    <n v="1.7"/>
    <n v="2"/>
    <n v="9.1"/>
    <n v="52"/>
    <n v="1.5"/>
    <n v="2"/>
    <n v="3"/>
    <n v="6"/>
    <n v="1.8"/>
    <n v="2"/>
    <n v="4"/>
    <n v="13"/>
    <n v="1.5"/>
    <n v="2"/>
    <n v="4"/>
    <n v="10.1"/>
    <n v="1.1000000000000001"/>
    <n v="15.8"/>
    <n v="1.6"/>
    <n v="0.9"/>
    <n v="1.5"/>
    <n v="0.4"/>
    <n v="4.5999999999999996"/>
    <n v="16.600000000000001"/>
    <n v="24.1"/>
    <n v="0.7"/>
    <n v="5"/>
    <n v="5"/>
    <n v="7"/>
    <n v="0.7"/>
    <n v="6"/>
    <n v="6"/>
    <n v="8"/>
    <n v="0.7"/>
    <n v="9"/>
    <n v="9"/>
    <n v="12"/>
    <n v="0.9"/>
    <n v="3"/>
    <n v="14"/>
    <n v="17"/>
    <n v="0.6"/>
    <n v="1"/>
    <n v="1"/>
    <n v="5"/>
    <n v="0.6"/>
    <n v="1"/>
    <n v="1"/>
    <n v="10"/>
    <n v="0.6"/>
    <n v="0.6"/>
  </r>
  <r>
    <s v="BU05130301"/>
    <s v="Windrooskwartier en Heesterbuurt"/>
    <x v="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0"/>
    <s v="Boerhaavekwartier"/>
    <x v="2"/>
    <x v="38"/>
    <n v="105"/>
    <n v="130"/>
    <n v="10"/>
    <n v="50"/>
    <n v="80"/>
    <n v="35"/>
    <n v="60"/>
    <n v="5"/>
    <n v="80"/>
    <n v="10"/>
    <n v="10"/>
    <n v="160"/>
    <n v="95"/>
    <n v="55"/>
    <n v="5"/>
    <n v="5"/>
    <n v="1.5"/>
    <n v="160"/>
    <n v="0"/>
    <n v="0"/>
    <n v="50"/>
    <n v="0"/>
    <n v="60"/>
    <n v="0"/>
    <n v="55"/>
    <n v="0"/>
    <n v="90"/>
    <n v="10"/>
    <n v="55"/>
    <n v="160"/>
    <n v="0"/>
    <n v="113"/>
    <n v="690"/>
    <n v="1650"/>
    <s v="20-40 onder midden"/>
    <n v="20"/>
    <n v="0.5"/>
    <n v="1"/>
    <n v="15"/>
    <n v="19"/>
    <n v="0.5"/>
    <n v="4.8"/>
    <n v="87"/>
    <n v="98"/>
    <n v="1.1000000000000001"/>
    <n v="2"/>
    <n v="5"/>
    <n v="19"/>
    <n v="0.7"/>
    <n v="3.1"/>
    <n v="29"/>
    <n v="33.9"/>
    <n v="0.4"/>
    <n v="7.4"/>
    <n v="55.9"/>
    <n v="63.8"/>
    <n v="1.5"/>
    <n v="4"/>
    <n v="7"/>
    <n v="27"/>
    <n v="0.3"/>
    <n v="6.2"/>
    <n v="66"/>
    <n v="73"/>
    <n v="0.5"/>
    <n v="4.2"/>
    <n v="19"/>
    <n v="24.2"/>
    <n v="0.5"/>
    <n v="2.2999999999999998"/>
    <n v="18"/>
    <n v="22.7"/>
    <n v="2.8"/>
    <n v="2.2999999999999998"/>
    <n v="1"/>
    <n v="1"/>
    <n v="2.2000000000000002"/>
    <n v="2"/>
    <n v="8"/>
    <n v="53"/>
    <n v="1.1000000000000001"/>
    <n v="2"/>
    <n v="3"/>
    <n v="6"/>
    <n v="1.3"/>
    <n v="2"/>
    <n v="4"/>
    <n v="13"/>
    <n v="1"/>
    <n v="2"/>
    <n v="3"/>
    <n v="10"/>
    <n v="1.5"/>
    <n v="16.600000000000001"/>
    <n v="1.1000000000000001"/>
    <n v="0.4"/>
    <n v="2"/>
    <n v="0.8"/>
    <n v="4"/>
    <n v="18"/>
    <n v="22"/>
    <n v="0.5"/>
    <n v="5"/>
    <n v="5"/>
    <n v="7.3"/>
    <n v="0.4"/>
    <n v="6"/>
    <n v="6"/>
    <n v="8.1"/>
    <n v="0.4"/>
    <n v="9"/>
    <n v="9"/>
    <n v="12.1"/>
    <n v="0.5"/>
    <n v="1.1000000000000001"/>
    <n v="15"/>
    <n v="17"/>
    <n v="0.3"/>
    <n v="1"/>
    <n v="1"/>
    <n v="5"/>
    <n v="0.3"/>
    <n v="1"/>
    <n v="1"/>
    <n v="10"/>
    <n v="0.2"/>
    <n v="0.3"/>
  </r>
  <r>
    <s v="BU05130301"/>
    <s v="Windrooskwartier en Heesterbuurt"/>
    <x v="2"/>
    <x v="8"/>
    <n v="10"/>
    <n v="20"/>
    <n v="0"/>
    <n v="5"/>
    <n v="0"/>
    <n v="10"/>
    <n v="10"/>
    <n v="0"/>
    <n v="90"/>
    <n v="0"/>
    <n v="0"/>
    <n v="20"/>
    <n v="15"/>
    <n v="5"/>
    <n v="0"/>
    <n v="0"/>
    <n v="1.4"/>
    <n v="20"/>
    <n v="0"/>
    <n v="20"/>
    <n v="0"/>
    <n v="0"/>
    <n v="0"/>
    <n v="0"/>
    <n v="0"/>
    <n v="0"/>
    <n v="0"/>
    <n v="90"/>
    <n v="0"/>
    <n v="20"/>
    <n v="0"/>
    <n v="131"/>
    <n v="770"/>
    <n v="3080"/>
    <s v="40-80 midden tot boven midden"/>
    <n v="0"/>
    <n v="0.7"/>
    <n v="1"/>
    <n v="13"/>
    <n v="19"/>
    <n v="0.7"/>
    <n v="1"/>
    <n v="86"/>
    <n v="98"/>
    <n v="1.3"/>
    <n v="2"/>
    <n v="5"/>
    <n v="19"/>
    <n v="0.9"/>
    <n v="1"/>
    <n v="29"/>
    <n v="34"/>
    <n v="0.5"/>
    <n v="4"/>
    <n v="56"/>
    <n v="65"/>
    <n v="1.7"/>
    <n v="4"/>
    <n v="7"/>
    <n v="27"/>
    <n v="0.3"/>
    <n v="3"/>
    <n v="66"/>
    <n v="75"/>
    <n v="0.7"/>
    <n v="4"/>
    <n v="19"/>
    <n v="25"/>
    <n v="0.7"/>
    <n v="2"/>
    <n v="18"/>
    <n v="22"/>
    <n v="2.5"/>
    <n v="2.5"/>
    <n v="1.2"/>
    <n v="1.2"/>
    <n v="1.9"/>
    <n v="2"/>
    <n v="8"/>
    <n v="53"/>
    <n v="1.1000000000000001"/>
    <n v="2"/>
    <n v="3"/>
    <n v="6"/>
    <n v="1.5"/>
    <n v="2"/>
    <n v="4"/>
    <n v="13"/>
    <n v="1.2"/>
    <n v="2"/>
    <n v="4"/>
    <n v="10"/>
    <n v="1.5"/>
    <n v="16.399999999999999"/>
    <n v="1.3"/>
    <n v="0.6"/>
    <n v="1.7"/>
    <n v="0.5"/>
    <n v="4"/>
    <n v="18"/>
    <n v="22"/>
    <n v="0.3"/>
    <n v="5"/>
    <n v="5"/>
    <n v="7"/>
    <n v="0.3"/>
    <n v="6"/>
    <n v="6"/>
    <n v="8"/>
    <n v="0.3"/>
    <n v="9"/>
    <n v="9"/>
    <n v="12"/>
    <n v="0.7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2"/>
    <x v="26"/>
    <n v="20"/>
    <n v="20"/>
    <n v="5"/>
    <n v="0"/>
    <n v="15"/>
    <n v="10"/>
    <n v="10"/>
    <n v="0"/>
    <n v="80"/>
    <n v="10"/>
    <n v="0"/>
    <n v="25"/>
    <n v="15"/>
    <n v="5"/>
    <n v="0"/>
    <n v="0"/>
    <n v="1.6"/>
    <n v="30"/>
    <n v="0"/>
    <n v="0"/>
    <n v="0"/>
    <n v="30"/>
    <n v="0"/>
    <n v="0"/>
    <n v="0"/>
    <n v="0"/>
    <n v="0"/>
    <n v="90"/>
    <n v="0"/>
    <n v="30"/>
    <n v="0"/>
    <n v="148"/>
    <n v="930"/>
    <n v="1900"/>
    <s v="40-80 midden tot boven midden"/>
    <n v="0"/>
    <n v="1"/>
    <n v="0"/>
    <n v="12.9"/>
    <n v="19"/>
    <n v="0.9"/>
    <n v="1"/>
    <n v="80.8"/>
    <n v="98"/>
    <n v="1.7"/>
    <n v="2"/>
    <n v="5"/>
    <n v="19"/>
    <n v="1.3"/>
    <n v="0"/>
    <n v="28"/>
    <n v="33"/>
    <n v="0.9"/>
    <n v="1.5"/>
    <n v="54"/>
    <n v="65"/>
    <n v="2.1"/>
    <n v="4"/>
    <n v="7"/>
    <n v="26"/>
    <n v="0.7"/>
    <n v="3"/>
    <n v="62"/>
    <n v="74"/>
    <n v="0.8"/>
    <n v="1"/>
    <n v="18"/>
    <n v="24.5"/>
    <n v="0.8"/>
    <n v="1"/>
    <n v="17.899999999999999"/>
    <n v="22"/>
    <n v="2.2999999999999998"/>
    <n v="2.2000000000000002"/>
    <n v="1.6"/>
    <n v="1.6"/>
    <n v="1.6"/>
    <n v="2"/>
    <n v="9"/>
    <n v="52"/>
    <n v="0.9"/>
    <n v="2"/>
    <n v="3"/>
    <n v="6"/>
    <n v="1.9"/>
    <n v="2"/>
    <n v="4"/>
    <n v="13"/>
    <n v="1.6"/>
    <n v="2"/>
    <n v="4"/>
    <n v="10"/>
    <n v="1.8"/>
    <n v="16.2"/>
    <n v="1.7"/>
    <n v="1"/>
    <n v="1.3"/>
    <n v="0.3"/>
    <n v="1"/>
    <n v="16"/>
    <n v="21.5"/>
    <n v="0.4"/>
    <n v="5"/>
    <n v="5"/>
    <n v="7"/>
    <n v="0.4"/>
    <n v="6"/>
    <n v="6"/>
    <n v="8"/>
    <n v="0.4"/>
    <n v="9"/>
    <n v="9"/>
    <n v="12"/>
    <n v="0.8"/>
    <n v="2"/>
    <n v="13.9"/>
    <n v="17"/>
    <n v="0.7"/>
    <n v="1"/>
    <n v="1"/>
    <n v="5"/>
    <n v="0.7"/>
    <n v="1"/>
    <n v="1"/>
    <n v="10"/>
    <n v="0.7"/>
    <n v="0.7"/>
  </r>
  <r>
    <s v="BU05130300"/>
    <s v="Boerhaavekwartier"/>
    <x v="2"/>
    <x v="11"/>
    <n v="50"/>
    <n v="55"/>
    <n v="10"/>
    <n v="5"/>
    <n v="20"/>
    <n v="15"/>
    <n v="55"/>
    <n v="0"/>
    <n v="80"/>
    <n v="10"/>
    <n v="20"/>
    <n v="60"/>
    <n v="30"/>
    <n v="25"/>
    <n v="0"/>
    <n v="0"/>
    <n v="1.7"/>
    <n v="80"/>
    <n v="0"/>
    <n v="0"/>
    <n v="50"/>
    <n v="0"/>
    <n v="0"/>
    <n v="0"/>
    <n v="30"/>
    <n v="0"/>
    <n v="70"/>
    <n v="0"/>
    <n v="10"/>
    <n v="80"/>
    <n v="20"/>
    <n v="119"/>
    <n v="810"/>
    <n v="2240"/>
    <s v="20-60 onder midden tot midden"/>
    <n v="5"/>
    <n v="0.6"/>
    <n v="1"/>
    <n v="15"/>
    <n v="19"/>
    <n v="0.6"/>
    <n v="1.8"/>
    <n v="87"/>
    <n v="98"/>
    <n v="1.2"/>
    <n v="2"/>
    <n v="5"/>
    <n v="19"/>
    <n v="0.8"/>
    <n v="1.9"/>
    <n v="29"/>
    <n v="34"/>
    <n v="0.4"/>
    <n v="6.1"/>
    <n v="56"/>
    <n v="64"/>
    <n v="1.6"/>
    <n v="4"/>
    <n v="7"/>
    <n v="27"/>
    <n v="0.3"/>
    <n v="4"/>
    <n v="66"/>
    <n v="73.900000000000006"/>
    <n v="0.6"/>
    <n v="3.5"/>
    <n v="19"/>
    <n v="24.4"/>
    <n v="0.6"/>
    <n v="2"/>
    <n v="18"/>
    <n v="22.1"/>
    <n v="2.8"/>
    <n v="2.4"/>
    <n v="1.1000000000000001"/>
    <n v="1.1000000000000001"/>
    <n v="2.2000000000000002"/>
    <n v="2"/>
    <n v="8"/>
    <n v="53"/>
    <n v="1.2"/>
    <n v="2"/>
    <n v="3"/>
    <n v="6"/>
    <n v="1.4"/>
    <n v="2"/>
    <n v="4"/>
    <n v="13"/>
    <n v="1.1000000000000001"/>
    <n v="2"/>
    <n v="3.9"/>
    <n v="10"/>
    <n v="1.6"/>
    <n v="16.5"/>
    <n v="1.2"/>
    <n v="0.5"/>
    <n v="1.9"/>
    <n v="0.7"/>
    <n v="3.5"/>
    <n v="18"/>
    <n v="21.6"/>
    <n v="0.5"/>
    <n v="5"/>
    <n v="5"/>
    <n v="7"/>
    <n v="0.3"/>
    <n v="6"/>
    <n v="6"/>
    <n v="8"/>
    <n v="0.3"/>
    <n v="9"/>
    <n v="9"/>
    <n v="12"/>
    <n v="0.6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2"/>
    <x v="3"/>
    <n v="45"/>
    <n v="50"/>
    <n v="0"/>
    <n v="0"/>
    <n v="0"/>
    <n v="15"/>
    <n v="75"/>
    <n v="0"/>
    <n v="90"/>
    <n v="10"/>
    <n v="0"/>
    <n v="60"/>
    <n v="30"/>
    <n v="25"/>
    <n v="0"/>
    <n v="0"/>
    <n v="1.5"/>
    <n v="90"/>
    <n v="0"/>
    <n v="0"/>
    <n v="45"/>
    <n v="0"/>
    <n v="0"/>
    <n v="0"/>
    <n v="45"/>
    <n v="0"/>
    <n v="70"/>
    <n v="0"/>
    <n v="25"/>
    <n v="90"/>
    <n v="25"/>
    <n v="124"/>
    <n v="740"/>
    <n v="2630"/>
    <s v="20-40 onder midden"/>
    <n v="0"/>
    <n v="0.6"/>
    <n v="1"/>
    <n v="13.2"/>
    <n v="19"/>
    <n v="0.6"/>
    <n v="1"/>
    <n v="86.1"/>
    <n v="98"/>
    <n v="1.3"/>
    <n v="2"/>
    <n v="5"/>
    <n v="19"/>
    <n v="0.9"/>
    <n v="1"/>
    <n v="29"/>
    <n v="34"/>
    <n v="0.5"/>
    <n v="4.0999999999999996"/>
    <n v="56"/>
    <n v="64.099999999999994"/>
    <n v="1.7"/>
    <n v="4"/>
    <n v="7"/>
    <n v="27"/>
    <n v="0.3"/>
    <n v="3"/>
    <n v="66"/>
    <n v="75"/>
    <n v="0.7"/>
    <n v="2.1"/>
    <n v="19"/>
    <n v="25"/>
    <n v="0.7"/>
    <n v="2"/>
    <n v="18"/>
    <n v="22"/>
    <n v="2.7"/>
    <n v="2.4"/>
    <n v="1.2"/>
    <n v="1.2"/>
    <n v="2.1"/>
    <n v="2"/>
    <n v="8"/>
    <n v="53"/>
    <n v="1.2"/>
    <n v="2"/>
    <n v="3"/>
    <n v="6"/>
    <n v="1.5"/>
    <n v="2"/>
    <n v="4"/>
    <n v="13"/>
    <n v="1.2"/>
    <n v="2"/>
    <n v="4"/>
    <n v="10"/>
    <n v="1.6"/>
    <n v="16.5"/>
    <n v="1.2"/>
    <n v="0.6"/>
    <n v="1.8"/>
    <n v="0.7"/>
    <n v="2.1"/>
    <n v="18"/>
    <n v="22"/>
    <n v="0.5"/>
    <n v="5"/>
    <n v="5"/>
    <n v="7"/>
    <n v="0.2"/>
    <n v="6"/>
    <n v="6"/>
    <n v="8"/>
    <n v="0.2"/>
    <n v="9"/>
    <n v="9"/>
    <n v="12"/>
    <n v="0.6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2"/>
    <x v="16"/>
    <n v="35"/>
    <n v="90"/>
    <n v="0"/>
    <n v="120"/>
    <n v="0"/>
    <n v="0"/>
    <n v="0"/>
    <n v="0"/>
    <n v="100"/>
    <n v="0"/>
    <n v="0"/>
    <n v="115"/>
    <n v="105"/>
    <n v="10"/>
    <n v="0"/>
    <n v="0"/>
    <n v="1.1000000000000001"/>
    <n v="120"/>
    <n v="0"/>
    <n v="0"/>
    <n v="0"/>
    <n v="0"/>
    <n v="0"/>
    <n v="0"/>
    <n v="120"/>
    <n v="0"/>
    <n v="100"/>
    <n v="0"/>
    <n v="120"/>
    <n v="120"/>
    <n v="10"/>
    <n v="0"/>
    <n v="0"/>
    <n v="0"/>
    <s v="00-20 laag"/>
    <n v="0"/>
    <n v="1"/>
    <n v="0"/>
    <n v="15"/>
    <n v="19"/>
    <n v="0.4"/>
    <n v="2.4"/>
    <n v="87"/>
    <n v="98"/>
    <n v="1.2"/>
    <n v="2"/>
    <n v="5"/>
    <n v="20"/>
    <n v="1"/>
    <n v="2"/>
    <n v="29"/>
    <n v="34"/>
    <n v="0.8"/>
    <n v="6"/>
    <n v="56"/>
    <n v="65"/>
    <n v="1.6"/>
    <n v="4"/>
    <n v="7"/>
    <n v="28"/>
    <n v="0.8"/>
    <n v="5.4"/>
    <n v="66"/>
    <n v="74"/>
    <n v="1"/>
    <n v="0"/>
    <n v="19"/>
    <n v="24"/>
    <n v="1"/>
    <n v="1"/>
    <n v="18"/>
    <n v="22.6"/>
    <n v="2.1"/>
    <n v="2"/>
    <n v="1.1000000000000001"/>
    <n v="1.1000000000000001"/>
    <n v="1.5"/>
    <n v="2"/>
    <n v="10"/>
    <n v="53"/>
    <n v="0.4"/>
    <n v="2"/>
    <n v="3"/>
    <n v="6"/>
    <n v="1.4"/>
    <n v="2"/>
    <n v="4"/>
    <n v="13"/>
    <n v="1.1000000000000001"/>
    <n v="2"/>
    <n v="4"/>
    <n v="10"/>
    <n v="1.6"/>
    <n v="16"/>
    <n v="1.3"/>
    <n v="1"/>
    <n v="1.3"/>
    <n v="0.3"/>
    <n v="1"/>
    <n v="17"/>
    <n v="22"/>
    <n v="0.5"/>
    <n v="5"/>
    <n v="5"/>
    <n v="7"/>
    <n v="0.5"/>
    <n v="6"/>
    <n v="6"/>
    <n v="8"/>
    <n v="0.5"/>
    <n v="9"/>
    <n v="9"/>
    <n v="12"/>
    <n v="1"/>
    <n v="2"/>
    <n v="15"/>
    <n v="17"/>
    <n v="0.8"/>
    <n v="1"/>
    <n v="1"/>
    <n v="5"/>
    <n v="0.8"/>
    <n v="1"/>
    <n v="1"/>
    <n v="10"/>
    <n v="0.8"/>
    <n v="0.8"/>
  </r>
  <r>
    <s v="BU05130300"/>
    <s v="Boerhaavekwartier"/>
    <x v="2"/>
    <x v="10"/>
    <n v="45"/>
    <n v="40"/>
    <n v="5"/>
    <n v="5"/>
    <n v="35"/>
    <n v="10"/>
    <n v="25"/>
    <n v="0"/>
    <n v="80"/>
    <n v="10"/>
    <n v="10"/>
    <n v="50"/>
    <n v="25"/>
    <n v="20"/>
    <n v="0"/>
    <n v="0"/>
    <n v="1.6"/>
    <n v="55"/>
    <n v="0"/>
    <n v="15"/>
    <n v="25"/>
    <n v="0"/>
    <n v="0"/>
    <n v="0"/>
    <n v="10"/>
    <n v="0"/>
    <n v="40"/>
    <n v="60"/>
    <n v="0"/>
    <n v="50"/>
    <n v="5"/>
    <n v="147"/>
    <n v="980"/>
    <n v="2420"/>
    <s v="40-60 midden"/>
    <n v="0"/>
    <n v="0.2"/>
    <n v="1"/>
    <n v="15"/>
    <n v="19"/>
    <n v="0.2"/>
    <n v="17.899999999999999"/>
    <n v="87"/>
    <n v="98"/>
    <n v="0.8"/>
    <n v="2"/>
    <n v="5"/>
    <n v="19.399999999999999"/>
    <n v="0.4"/>
    <n v="5.4"/>
    <n v="29"/>
    <n v="34"/>
    <n v="0.1"/>
    <n v="13.3"/>
    <n v="56.4"/>
    <n v="63.7"/>
    <n v="1.2"/>
    <n v="4"/>
    <n v="7"/>
    <n v="27"/>
    <n v="0.1"/>
    <n v="11.3"/>
    <n v="67"/>
    <n v="73.400000000000006"/>
    <n v="0.2"/>
    <n v="5"/>
    <n v="19.2"/>
    <n v="25.2"/>
    <n v="0.2"/>
    <n v="4"/>
    <n v="18"/>
    <n v="23.1"/>
    <n v="2.5"/>
    <n v="2"/>
    <n v="0.7"/>
    <n v="0.7"/>
    <n v="2.2000000000000002"/>
    <n v="2"/>
    <n v="8"/>
    <n v="53.7"/>
    <n v="0.8"/>
    <n v="2"/>
    <n v="3"/>
    <n v="6"/>
    <n v="1"/>
    <n v="2"/>
    <n v="4"/>
    <n v="13"/>
    <n v="0.8"/>
    <n v="2"/>
    <n v="3.6"/>
    <n v="10"/>
    <n v="1.2"/>
    <n v="16.600000000000001"/>
    <n v="0.8"/>
    <n v="0.1"/>
    <n v="2"/>
    <n v="0.6"/>
    <n v="5.2"/>
    <n v="18"/>
    <n v="24.2"/>
    <n v="0.2"/>
    <n v="5"/>
    <n v="5"/>
    <n v="8"/>
    <n v="0.2"/>
    <n v="6"/>
    <n v="6"/>
    <n v="9"/>
    <n v="0.2"/>
    <n v="9"/>
    <n v="9"/>
    <n v="13"/>
    <n v="0.2"/>
    <n v="5"/>
    <n v="15"/>
    <n v="17"/>
    <n v="0.3"/>
    <n v="1"/>
    <n v="1"/>
    <n v="5"/>
    <n v="0.3"/>
    <n v="1"/>
    <n v="1"/>
    <n v="10"/>
    <n v="0.1"/>
    <n v="0.3"/>
  </r>
  <r>
    <s v="BU05130300"/>
    <s v="Boerhaavekwartier"/>
    <x v="2"/>
    <x v="21"/>
    <n v="60"/>
    <n v="75"/>
    <n v="5"/>
    <n v="5"/>
    <n v="30"/>
    <n v="20"/>
    <n v="70"/>
    <n v="0"/>
    <n v="90"/>
    <n v="10"/>
    <n v="0"/>
    <n v="95"/>
    <n v="65"/>
    <n v="20"/>
    <n v="0"/>
    <n v="5"/>
    <n v="1.4"/>
    <n v="105"/>
    <n v="0"/>
    <n v="10"/>
    <n v="40"/>
    <n v="0"/>
    <n v="0"/>
    <n v="0"/>
    <n v="55"/>
    <n v="0"/>
    <n v="50"/>
    <n v="50"/>
    <n v="0"/>
    <n v="105"/>
    <n v="10"/>
    <n v="158"/>
    <n v="670"/>
    <n v="2440"/>
    <s v="40-60 midden"/>
    <n v="10"/>
    <n v="0.3"/>
    <n v="1"/>
    <n v="15.3"/>
    <n v="19"/>
    <n v="0.3"/>
    <n v="17.600000000000001"/>
    <n v="87"/>
    <n v="98"/>
    <n v="0.8"/>
    <n v="2"/>
    <n v="5"/>
    <n v="19.899999999999999"/>
    <n v="0.6"/>
    <n v="7.2"/>
    <n v="29"/>
    <n v="33.799999999999997"/>
    <n v="0.2"/>
    <n v="14.5"/>
    <n v="57.8"/>
    <n v="63.7"/>
    <n v="1.2"/>
    <n v="4"/>
    <n v="7"/>
    <n v="27"/>
    <n v="0.2"/>
    <n v="12.1"/>
    <n v="66.900000000000006"/>
    <n v="73.2"/>
    <n v="0.4"/>
    <n v="4.5999999999999996"/>
    <n v="19.600000000000001"/>
    <n v="24.9"/>
    <n v="0.4"/>
    <n v="3.7"/>
    <n v="18"/>
    <n v="22.9"/>
    <n v="2.5"/>
    <n v="2"/>
    <n v="0.7"/>
    <n v="0.7"/>
    <n v="2.2999999999999998"/>
    <n v="2"/>
    <n v="8"/>
    <n v="53.1"/>
    <n v="0.8"/>
    <n v="2"/>
    <n v="3"/>
    <n v="6"/>
    <n v="1"/>
    <n v="2"/>
    <n v="4"/>
    <n v="13"/>
    <n v="0.8"/>
    <n v="2"/>
    <n v="3.1"/>
    <n v="10"/>
    <n v="1.2"/>
    <n v="16.600000000000001"/>
    <n v="0.9"/>
    <n v="0.2"/>
    <n v="2"/>
    <n v="0.7"/>
    <n v="4.4000000000000004"/>
    <n v="18"/>
    <n v="23.6"/>
    <n v="0.3"/>
    <n v="5"/>
    <n v="5"/>
    <n v="7.9"/>
    <n v="0.3"/>
    <n v="6"/>
    <n v="6"/>
    <n v="8.6999999999999993"/>
    <n v="0.3"/>
    <n v="9"/>
    <n v="9"/>
    <n v="12.7"/>
    <n v="0.3"/>
    <n v="4.5"/>
    <n v="15.3"/>
    <n v="17"/>
    <n v="0.3"/>
    <n v="1"/>
    <n v="1"/>
    <n v="5"/>
    <n v="0.3"/>
    <n v="1"/>
    <n v="1"/>
    <n v="10"/>
    <n v="0.2"/>
    <n v="0.3"/>
  </r>
  <r>
    <s v="BU05130300"/>
    <s v="Boerhaavekwartier"/>
    <x v="2"/>
    <x v="10"/>
    <n v="30"/>
    <n v="45"/>
    <n v="0"/>
    <n v="5"/>
    <n v="20"/>
    <n v="15"/>
    <n v="35"/>
    <n v="0"/>
    <n v="80"/>
    <n v="10"/>
    <n v="0"/>
    <n v="60"/>
    <n v="45"/>
    <n v="15"/>
    <n v="0"/>
    <n v="0"/>
    <n v="1.3"/>
    <n v="60"/>
    <n v="0"/>
    <n v="60"/>
    <n v="0"/>
    <n v="0"/>
    <n v="0"/>
    <n v="0"/>
    <n v="0"/>
    <n v="0"/>
    <n v="100"/>
    <n v="0"/>
    <n v="0"/>
    <n v="60"/>
    <n v="0"/>
    <n v="99"/>
    <n v="820"/>
    <n v="2520"/>
    <s v="20-60 onder midden tot midden"/>
    <n v="5"/>
    <n v="0.5"/>
    <n v="1"/>
    <n v="16"/>
    <n v="18"/>
    <n v="0.5"/>
    <n v="19.8"/>
    <n v="89.8"/>
    <n v="98"/>
    <n v="0.8"/>
    <n v="2"/>
    <n v="5"/>
    <n v="20.100000000000001"/>
    <n v="0.6"/>
    <n v="9.3000000000000007"/>
    <n v="29"/>
    <n v="33"/>
    <n v="0.1"/>
    <n v="18.3"/>
    <n v="59"/>
    <n v="63.2"/>
    <n v="1.1000000000000001"/>
    <n v="4"/>
    <n v="7"/>
    <n v="27"/>
    <n v="0.4"/>
    <n v="14"/>
    <n v="67"/>
    <n v="73.099999999999994"/>
    <n v="0.5"/>
    <n v="4.0999999999999996"/>
    <n v="21.9"/>
    <n v="24"/>
    <n v="0.5"/>
    <n v="3"/>
    <n v="18.899999999999999"/>
    <n v="23"/>
    <n v="2.5"/>
    <n v="1.8"/>
    <n v="0.7"/>
    <n v="0.7"/>
    <n v="2.2999999999999998"/>
    <n v="2"/>
    <n v="8"/>
    <n v="53"/>
    <n v="0.7"/>
    <n v="2"/>
    <n v="3"/>
    <n v="6"/>
    <n v="1"/>
    <n v="2"/>
    <n v="4"/>
    <n v="13.1"/>
    <n v="0.6"/>
    <n v="2"/>
    <n v="3"/>
    <n v="10"/>
    <n v="0.9"/>
    <n v="16.7"/>
    <n v="0.6"/>
    <n v="0.4"/>
    <n v="2"/>
    <n v="0.9"/>
    <n v="3.2"/>
    <n v="18.899999999999999"/>
    <n v="22"/>
    <n v="0.5"/>
    <n v="5"/>
    <n v="5"/>
    <n v="8"/>
    <n v="0.5"/>
    <n v="6"/>
    <n v="6"/>
    <n v="8"/>
    <n v="0.5"/>
    <n v="9"/>
    <n v="9"/>
    <n v="12"/>
    <n v="0.5"/>
    <n v="5.0999999999999996"/>
    <n v="16"/>
    <n v="17"/>
    <n v="0.6"/>
    <n v="1"/>
    <n v="1"/>
    <n v="5"/>
    <n v="0.6"/>
    <n v="1"/>
    <n v="1"/>
    <n v="10"/>
    <n v="0.5"/>
    <n v="0.6"/>
  </r>
  <r>
    <s v="BU05130300"/>
    <s v="Boerhaavekwartier"/>
    <x v="2"/>
    <x v="17"/>
    <n v="55"/>
    <n v="65"/>
    <n v="10"/>
    <n v="10"/>
    <n v="60"/>
    <n v="10"/>
    <n v="35"/>
    <n v="0"/>
    <n v="90"/>
    <n v="10"/>
    <n v="10"/>
    <n v="80"/>
    <n v="45"/>
    <n v="20"/>
    <n v="0"/>
    <n v="10"/>
    <n v="1.5"/>
    <n v="80"/>
    <n v="0"/>
    <n v="10"/>
    <n v="25"/>
    <n v="0"/>
    <n v="45"/>
    <n v="0"/>
    <n v="0"/>
    <n v="0"/>
    <n v="30"/>
    <n v="70"/>
    <n v="0"/>
    <n v="80"/>
    <n v="0"/>
    <n v="118"/>
    <n v="700"/>
    <n v="2050"/>
    <s v="40-80 midden tot boven midden"/>
    <n v="5"/>
    <n v="0.5"/>
    <n v="1.2"/>
    <n v="15.4"/>
    <n v="18.8"/>
    <n v="0.5"/>
    <n v="15.8"/>
    <n v="87.2"/>
    <n v="98"/>
    <n v="0.9"/>
    <n v="2"/>
    <n v="5"/>
    <n v="19.899999999999999"/>
    <n v="0.6"/>
    <n v="8.3000000000000007"/>
    <n v="29"/>
    <n v="33.4"/>
    <n v="0.3"/>
    <n v="14.5"/>
    <n v="57.2"/>
    <n v="63.6"/>
    <n v="1.3"/>
    <n v="4"/>
    <n v="7"/>
    <n v="27"/>
    <n v="0.3"/>
    <n v="14.4"/>
    <n v="66.599999999999994"/>
    <n v="73.5"/>
    <n v="0.5"/>
    <n v="4.4000000000000004"/>
    <n v="19.600000000000001"/>
    <n v="24.4"/>
    <n v="0.5"/>
    <n v="3"/>
    <n v="18.100000000000001"/>
    <n v="22.4"/>
    <n v="2.6"/>
    <n v="2.1"/>
    <n v="0.8"/>
    <n v="0.8"/>
    <n v="2.2000000000000002"/>
    <n v="2"/>
    <n v="8"/>
    <n v="53"/>
    <n v="0.9"/>
    <n v="2"/>
    <n v="3"/>
    <n v="6"/>
    <n v="1.1000000000000001"/>
    <n v="2"/>
    <n v="4"/>
    <n v="13.3"/>
    <n v="0.8"/>
    <n v="2"/>
    <n v="3"/>
    <n v="10"/>
    <n v="1.3"/>
    <n v="16.600000000000001"/>
    <n v="0.9"/>
    <n v="0.4"/>
    <n v="2"/>
    <n v="0.8"/>
    <n v="4"/>
    <n v="18.100000000000001"/>
    <n v="22.1"/>
    <n v="0.5"/>
    <n v="5"/>
    <n v="5"/>
    <n v="7.5"/>
    <n v="0.4"/>
    <n v="6"/>
    <n v="6"/>
    <n v="7.9"/>
    <n v="0.4"/>
    <n v="9"/>
    <n v="9"/>
    <n v="11.9"/>
    <n v="0.5"/>
    <n v="3.5"/>
    <n v="15.5"/>
    <n v="17"/>
    <n v="0.4"/>
    <n v="1"/>
    <n v="1"/>
    <n v="5"/>
    <n v="0.4"/>
    <n v="1"/>
    <n v="1"/>
    <n v="10"/>
    <n v="0.3"/>
    <n v="0.4"/>
  </r>
  <r>
    <s v="BU05130500"/>
    <s v="Ouwe Gouwe"/>
    <x v="2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500"/>
    <s v="Ouwe Gouwe"/>
    <x v="2"/>
    <x v="33"/>
    <n v="0"/>
    <n v="0"/>
    <n v="0"/>
    <n v="0"/>
    <n v="0"/>
    <n v="0"/>
    <n v="0"/>
    <n v="0"/>
    <n v="0"/>
    <n v="0"/>
    <n v="0"/>
    <n v="5"/>
    <n v="0"/>
    <n v="0"/>
    <n v="0"/>
    <n v="0"/>
    <n v="1.4"/>
    <n v="5"/>
    <n v="0"/>
    <n v="0"/>
    <n v="0"/>
    <n v="5"/>
    <n v="0"/>
    <n v="0"/>
    <n v="0"/>
    <n v="0"/>
    <n v="0"/>
    <n v="0"/>
    <n v="0"/>
    <n v="5"/>
    <n v="0"/>
    <n v="122"/>
    <n v="1170"/>
    <n v="1630"/>
    <s v="onclassificeerbaar"/>
    <n v="0"/>
    <n v="1"/>
    <n v="1"/>
    <n v="16"/>
    <n v="19"/>
    <n v="0.9"/>
    <n v="7"/>
    <n v="89"/>
    <n v="98"/>
    <n v="1.8"/>
    <n v="2"/>
    <n v="5"/>
    <n v="19"/>
    <n v="0.7"/>
    <n v="1"/>
    <n v="30"/>
    <n v="33"/>
    <n v="0.7"/>
    <n v="3"/>
    <n v="57"/>
    <n v="63"/>
    <n v="1.9"/>
    <n v="4"/>
    <n v="8"/>
    <n v="26"/>
    <n v="1"/>
    <n v="2.8"/>
    <n v="63"/>
    <n v="74"/>
    <n v="0.7"/>
    <n v="5"/>
    <n v="18"/>
    <n v="26"/>
    <n v="0.4"/>
    <n v="3"/>
    <n v="16"/>
    <n v="24"/>
    <n v="2.4"/>
    <n v="2.5"/>
    <n v="1.8"/>
    <n v="1.8"/>
    <n v="2.8"/>
    <n v="2"/>
    <n v="8"/>
    <n v="55"/>
    <n v="1.9"/>
    <n v="2"/>
    <n v="3"/>
    <n v="6"/>
    <n v="2.1"/>
    <n v="2"/>
    <n v="4"/>
    <n v="13"/>
    <n v="1.7"/>
    <n v="2"/>
    <n v="4"/>
    <n v="10"/>
    <n v="1"/>
    <n v="16.8"/>
    <n v="1"/>
    <n v="1"/>
    <n v="2.6"/>
    <n v="0.7"/>
    <n v="4.9000000000000004"/>
    <n v="15"/>
    <n v="25"/>
    <n v="0.7"/>
    <n v="5"/>
    <n v="5"/>
    <n v="7"/>
    <n v="0.8"/>
    <n v="6"/>
    <n v="6"/>
    <n v="8"/>
    <n v="0.7"/>
    <n v="9"/>
    <n v="9"/>
    <n v="12"/>
    <n v="0.9"/>
    <n v="2"/>
    <n v="15"/>
    <n v="17"/>
    <n v="1.3"/>
    <n v="1"/>
    <n v="1"/>
    <n v="5"/>
    <n v="1.3"/>
    <n v="1"/>
    <n v="1"/>
    <n v="10"/>
    <n v="1"/>
    <n v="1.3"/>
  </r>
  <r>
    <s v="BU05130500"/>
    <s v="Ouwe Gouwe"/>
    <x v="2"/>
    <x v="0"/>
    <n v="10"/>
    <n v="10"/>
    <n v="0"/>
    <n v="0"/>
    <n v="0"/>
    <n v="10"/>
    <n v="10"/>
    <n v="0"/>
    <n v="80"/>
    <n v="0"/>
    <n v="0"/>
    <n v="10"/>
    <n v="0"/>
    <n v="5"/>
    <n v="0"/>
    <n v="0"/>
    <n v="1.8"/>
    <n v="10"/>
    <n v="0"/>
    <n v="0"/>
    <n v="0"/>
    <n v="0"/>
    <n v="0"/>
    <n v="0"/>
    <n v="0"/>
    <n v="0"/>
    <n v="0"/>
    <n v="100"/>
    <n v="0"/>
    <n v="0"/>
    <n v="0"/>
    <n v="388"/>
    <n v="1660"/>
    <n v="2910"/>
    <s v="onclassificeerbaar"/>
    <n v="0"/>
    <n v="1"/>
    <n v="0.9"/>
    <n v="14.8"/>
    <n v="19"/>
    <n v="0.3"/>
    <n v="7.4"/>
    <n v="90.3"/>
    <n v="98"/>
    <n v="2"/>
    <n v="2"/>
    <n v="5"/>
    <n v="18"/>
    <n v="1.4"/>
    <n v="0"/>
    <n v="29.6"/>
    <n v="32.9"/>
    <n v="1.1000000000000001"/>
    <n v="0"/>
    <n v="56.6"/>
    <n v="63"/>
    <n v="1.7"/>
    <n v="4"/>
    <n v="8"/>
    <n v="25"/>
    <n v="0.9"/>
    <n v="1.9"/>
    <n v="63.3"/>
    <n v="74"/>
    <n v="0.9"/>
    <n v="1"/>
    <n v="19.600000000000001"/>
    <n v="26"/>
    <n v="1.1000000000000001"/>
    <n v="0"/>
    <n v="19.5"/>
    <n v="24"/>
    <n v="2.6"/>
    <n v="2"/>
    <n v="1.8"/>
    <n v="1.8"/>
    <n v="3.3"/>
    <n v="2"/>
    <n v="8"/>
    <n v="54.9"/>
    <n v="2"/>
    <n v="2"/>
    <n v="3"/>
    <n v="6"/>
    <n v="2.2000000000000002"/>
    <n v="2"/>
    <n v="4"/>
    <n v="13"/>
    <n v="1.7"/>
    <n v="2"/>
    <n v="3"/>
    <n v="10"/>
    <n v="1.4"/>
    <n v="17.2"/>
    <n v="0.9"/>
    <n v="1.7"/>
    <n v="3"/>
    <n v="0.6"/>
    <n v="0.9"/>
    <n v="16"/>
    <n v="25"/>
    <n v="1"/>
    <n v="5"/>
    <n v="5"/>
    <n v="6"/>
    <n v="1.3"/>
    <n v="5.9"/>
    <n v="6"/>
    <n v="7.1"/>
    <n v="1"/>
    <n v="8.9"/>
    <n v="9"/>
    <n v="10.1"/>
    <n v="0.8"/>
    <n v="2.8"/>
    <n v="14.8"/>
    <n v="17"/>
    <n v="1.9"/>
    <n v="1"/>
    <n v="1"/>
    <n v="4"/>
    <n v="1.9"/>
    <n v="1"/>
    <n v="1"/>
    <n v="9"/>
    <n v="0.9"/>
    <n v="1.9"/>
  </r>
  <r>
    <s v="BU05130500"/>
    <s v="Ouwe Gouwe"/>
    <x v="2"/>
    <x v="25"/>
    <n v="15"/>
    <n v="10"/>
    <n v="0"/>
    <n v="5"/>
    <n v="5"/>
    <n v="5"/>
    <n v="5"/>
    <n v="0"/>
    <n v="90"/>
    <n v="0"/>
    <n v="0"/>
    <n v="15"/>
    <n v="5"/>
    <n v="0"/>
    <n v="0"/>
    <n v="0"/>
    <n v="1.8"/>
    <n v="15"/>
    <n v="0"/>
    <n v="0"/>
    <n v="0"/>
    <n v="15"/>
    <n v="0"/>
    <n v="0"/>
    <n v="0"/>
    <n v="0"/>
    <n v="0"/>
    <n v="90"/>
    <n v="0"/>
    <n v="15"/>
    <n v="0"/>
    <n v="128"/>
    <n v="1030"/>
    <n v="2020"/>
    <s v="40-80 midden tot boven midden"/>
    <n v="0"/>
    <n v="1"/>
    <n v="1"/>
    <n v="16"/>
    <n v="19"/>
    <n v="1"/>
    <n v="7"/>
    <n v="89"/>
    <n v="98"/>
    <n v="1.8"/>
    <n v="2"/>
    <n v="5"/>
    <n v="19"/>
    <n v="0.7"/>
    <n v="1"/>
    <n v="30"/>
    <n v="33"/>
    <n v="0.7"/>
    <n v="3"/>
    <n v="57"/>
    <n v="63"/>
    <n v="1.9"/>
    <n v="4"/>
    <n v="8"/>
    <n v="26"/>
    <n v="1"/>
    <n v="2"/>
    <n v="63"/>
    <n v="74"/>
    <n v="0.7"/>
    <n v="5"/>
    <n v="18"/>
    <n v="26"/>
    <n v="0.4"/>
    <n v="3"/>
    <n v="16"/>
    <n v="24"/>
    <n v="2.5"/>
    <n v="2.5"/>
    <n v="1.8"/>
    <n v="1.8"/>
    <n v="2.9"/>
    <n v="2"/>
    <n v="8"/>
    <n v="55"/>
    <n v="1.9"/>
    <n v="2"/>
    <n v="3"/>
    <n v="6"/>
    <n v="2.1"/>
    <n v="2"/>
    <n v="4"/>
    <n v="13"/>
    <n v="1.7"/>
    <n v="2"/>
    <n v="4"/>
    <n v="10"/>
    <n v="1"/>
    <n v="16.8"/>
    <n v="1"/>
    <n v="1"/>
    <n v="2.6"/>
    <n v="0.7"/>
    <n v="4"/>
    <n v="15"/>
    <n v="25"/>
    <n v="0.7"/>
    <n v="5"/>
    <n v="5"/>
    <n v="7"/>
    <n v="0.8"/>
    <n v="6"/>
    <n v="6"/>
    <n v="8"/>
    <n v="0.7"/>
    <n v="9"/>
    <n v="9"/>
    <n v="12"/>
    <n v="0.9"/>
    <n v="2"/>
    <n v="15"/>
    <n v="17"/>
    <n v="1.3"/>
    <n v="1"/>
    <n v="1"/>
    <n v="5"/>
    <n v="1.3"/>
    <n v="1"/>
    <n v="1"/>
    <n v="10"/>
    <n v="1"/>
    <n v="1.3"/>
  </r>
  <r>
    <s v="BU05130500"/>
    <s v="Ouwe Gouwe"/>
    <x v="2"/>
    <x v="5"/>
    <n v="20"/>
    <n v="25"/>
    <n v="5"/>
    <n v="10"/>
    <n v="20"/>
    <n v="5"/>
    <n v="0"/>
    <n v="0"/>
    <n v="80"/>
    <n v="20"/>
    <n v="0"/>
    <n v="25"/>
    <n v="10"/>
    <n v="5"/>
    <n v="0"/>
    <n v="0"/>
    <n v="1.8"/>
    <n v="25"/>
    <n v="0"/>
    <n v="25"/>
    <n v="0"/>
    <n v="0"/>
    <n v="0"/>
    <n v="0"/>
    <n v="0"/>
    <n v="0"/>
    <n v="0"/>
    <n v="90"/>
    <n v="0"/>
    <n v="20"/>
    <n v="0"/>
    <n v="126"/>
    <n v="1140"/>
    <n v="2190"/>
    <s v="40-80 midden tot boven midden"/>
    <n v="0"/>
    <n v="0.5"/>
    <n v="1"/>
    <n v="17"/>
    <n v="19"/>
    <n v="0.5"/>
    <n v="7"/>
    <n v="94.6"/>
    <n v="98"/>
    <n v="1.5"/>
    <n v="2"/>
    <n v="5"/>
    <n v="19"/>
    <n v="0.3"/>
    <n v="1"/>
    <n v="30"/>
    <n v="34"/>
    <n v="0.2"/>
    <n v="6"/>
    <n v="59.8"/>
    <n v="63"/>
    <n v="1.5"/>
    <n v="4"/>
    <n v="8"/>
    <n v="26.3"/>
    <n v="0.5"/>
    <n v="5"/>
    <n v="67.7"/>
    <n v="74"/>
    <n v="0.2"/>
    <n v="5.5"/>
    <n v="21.6"/>
    <n v="25.7"/>
    <n v="0.1"/>
    <n v="3"/>
    <n v="19.5"/>
    <n v="24"/>
    <n v="2.7"/>
    <n v="2.2999999999999998"/>
    <n v="1.4"/>
    <n v="1.4"/>
    <n v="2.8"/>
    <n v="2"/>
    <n v="8"/>
    <n v="55"/>
    <n v="1.4"/>
    <n v="2"/>
    <n v="3"/>
    <n v="6"/>
    <n v="1.7"/>
    <n v="2"/>
    <n v="4"/>
    <n v="13"/>
    <n v="1.3"/>
    <n v="2"/>
    <n v="3"/>
    <n v="10"/>
    <n v="1"/>
    <n v="16.7"/>
    <n v="0.6"/>
    <n v="0.5"/>
    <n v="2.5"/>
    <n v="0.2"/>
    <n v="6.5"/>
    <n v="18.600000000000001"/>
    <n v="24.7"/>
    <n v="0.5"/>
    <n v="5"/>
    <n v="5"/>
    <n v="7"/>
    <n v="0.5"/>
    <n v="6"/>
    <n v="6"/>
    <n v="7.5"/>
    <n v="0.5"/>
    <n v="9"/>
    <n v="9"/>
    <n v="11.5"/>
    <n v="0.5"/>
    <n v="4"/>
    <n v="16"/>
    <n v="17"/>
    <n v="0.8"/>
    <n v="1"/>
    <n v="1"/>
    <n v="5"/>
    <n v="0.8"/>
    <n v="1"/>
    <n v="1"/>
    <n v="10"/>
    <n v="0.6"/>
    <n v="0.8"/>
  </r>
  <r>
    <s v="BU05130500"/>
    <s v="Ouwe Gouwe"/>
    <x v="2"/>
    <x v="25"/>
    <n v="10"/>
    <n v="15"/>
    <n v="5"/>
    <n v="0"/>
    <n v="10"/>
    <n v="5"/>
    <n v="0"/>
    <n v="0"/>
    <n v="80"/>
    <n v="0"/>
    <n v="0"/>
    <n v="15"/>
    <n v="10"/>
    <n v="0"/>
    <n v="0"/>
    <n v="5"/>
    <n v="1.7"/>
    <n v="15"/>
    <n v="0"/>
    <n v="15"/>
    <n v="0"/>
    <n v="0"/>
    <n v="0"/>
    <n v="0"/>
    <n v="0"/>
    <n v="0"/>
    <n v="0"/>
    <n v="80"/>
    <n v="0"/>
    <n v="15"/>
    <n v="0"/>
    <n v="117"/>
    <n v="840"/>
    <n v="1980"/>
    <s v="40-80 midden tot boven midden"/>
    <n v="0"/>
    <n v="0.6"/>
    <n v="1"/>
    <n v="18"/>
    <n v="19"/>
    <n v="0.6"/>
    <n v="8"/>
    <n v="98"/>
    <n v="98"/>
    <n v="1.5"/>
    <n v="2"/>
    <n v="5"/>
    <n v="19"/>
    <n v="0.3"/>
    <n v="1"/>
    <n v="30"/>
    <n v="34"/>
    <n v="0.3"/>
    <n v="6"/>
    <n v="59"/>
    <n v="63"/>
    <n v="1.6"/>
    <n v="4"/>
    <n v="8"/>
    <n v="26"/>
    <n v="0.6"/>
    <n v="5"/>
    <n v="68"/>
    <n v="74"/>
    <n v="0.3"/>
    <n v="5"/>
    <n v="21"/>
    <n v="26"/>
    <n v="0"/>
    <n v="3"/>
    <n v="20"/>
    <n v="24"/>
    <n v="2.7"/>
    <n v="2.2000000000000002"/>
    <n v="1.4"/>
    <n v="1.4"/>
    <n v="2.8"/>
    <n v="2"/>
    <n v="8"/>
    <n v="55"/>
    <n v="1.5"/>
    <n v="2"/>
    <n v="3"/>
    <n v="6"/>
    <n v="1.7"/>
    <n v="2"/>
    <n v="4"/>
    <n v="13"/>
    <n v="1.3"/>
    <n v="2"/>
    <n v="3"/>
    <n v="10"/>
    <n v="1.1000000000000001"/>
    <n v="16.8"/>
    <n v="0.6"/>
    <n v="0.6"/>
    <n v="2.6"/>
    <n v="0.3"/>
    <n v="6"/>
    <n v="18"/>
    <n v="25"/>
    <n v="0.4"/>
    <n v="5"/>
    <n v="5"/>
    <n v="7"/>
    <n v="0.6"/>
    <n v="6"/>
    <n v="6"/>
    <n v="7"/>
    <n v="0.4"/>
    <n v="9"/>
    <n v="9"/>
    <n v="11"/>
    <n v="0.6"/>
    <n v="4"/>
    <n v="16"/>
    <n v="17"/>
    <n v="0.9"/>
    <n v="1"/>
    <n v="1"/>
    <n v="5"/>
    <n v="0.9"/>
    <n v="1"/>
    <n v="1"/>
    <n v="10"/>
    <n v="0.7"/>
    <n v="0.9"/>
  </r>
  <r>
    <s v="BU05130500"/>
    <s v="Ouwe Gouwe"/>
    <x v="2"/>
    <x v="12"/>
    <n v="40"/>
    <n v="45"/>
    <n v="15"/>
    <n v="10"/>
    <n v="35"/>
    <n v="10"/>
    <n v="15"/>
    <n v="0"/>
    <n v="70"/>
    <n v="10"/>
    <n v="10"/>
    <n v="45"/>
    <n v="20"/>
    <n v="10"/>
    <n v="0"/>
    <n v="10"/>
    <n v="1.9"/>
    <n v="45"/>
    <n v="0"/>
    <n v="45"/>
    <n v="0"/>
    <n v="0"/>
    <n v="0"/>
    <n v="0"/>
    <n v="0"/>
    <n v="0"/>
    <n v="40"/>
    <n v="60"/>
    <n v="0"/>
    <n v="25"/>
    <n v="0"/>
    <n v="128"/>
    <n v="1330"/>
    <n v="1920"/>
    <s v="20-60 onder midden tot midden"/>
    <n v="0"/>
    <n v="0.3"/>
    <n v="1"/>
    <n v="15.8"/>
    <n v="19"/>
    <n v="0.3"/>
    <n v="7"/>
    <n v="88"/>
    <n v="98"/>
    <n v="1.3"/>
    <n v="2"/>
    <n v="5"/>
    <n v="19"/>
    <n v="0.4"/>
    <n v="1"/>
    <n v="29"/>
    <n v="34"/>
    <n v="0.3"/>
    <n v="6"/>
    <n v="56.8"/>
    <n v="63"/>
    <n v="1.6"/>
    <n v="4"/>
    <n v="7"/>
    <n v="26.7"/>
    <n v="0.3"/>
    <n v="5"/>
    <n v="67"/>
    <n v="72.900000000000006"/>
    <n v="0.2"/>
    <n v="5.2"/>
    <n v="19.899999999999999"/>
    <n v="26"/>
    <n v="0.2"/>
    <n v="3"/>
    <n v="18"/>
    <n v="24"/>
    <n v="3"/>
    <n v="2.4"/>
    <n v="1.2"/>
    <n v="1.2"/>
    <n v="2.5"/>
    <n v="2"/>
    <n v="8"/>
    <n v="55"/>
    <n v="1.3"/>
    <n v="2"/>
    <n v="3"/>
    <n v="6"/>
    <n v="1.5"/>
    <n v="2"/>
    <n v="4"/>
    <n v="13"/>
    <n v="1.2"/>
    <n v="2"/>
    <n v="4"/>
    <n v="10"/>
    <n v="1"/>
    <n v="16.5"/>
    <n v="0.7"/>
    <n v="0.4"/>
    <n v="2.2999999999999998"/>
    <n v="0.3"/>
    <n v="5.2"/>
    <n v="18"/>
    <n v="25"/>
    <n v="0.5"/>
    <n v="5"/>
    <n v="5"/>
    <n v="7"/>
    <n v="0.6"/>
    <n v="6"/>
    <n v="6"/>
    <n v="8"/>
    <n v="0.5"/>
    <n v="9"/>
    <n v="9"/>
    <n v="12"/>
    <n v="0.3"/>
    <n v="4"/>
    <n v="15.9"/>
    <n v="17"/>
    <n v="0.7"/>
    <n v="1"/>
    <n v="1"/>
    <n v="5"/>
    <n v="0.7"/>
    <n v="1"/>
    <n v="1"/>
    <n v="10"/>
    <n v="0.5"/>
    <n v="0.7"/>
  </r>
  <r>
    <s v="BU05130500"/>
    <s v="Ouwe Gouwe"/>
    <x v="2"/>
    <x v="1"/>
    <n v="30"/>
    <n v="35"/>
    <n v="15"/>
    <n v="5"/>
    <n v="25"/>
    <n v="10"/>
    <n v="10"/>
    <n v="0"/>
    <n v="80"/>
    <n v="0"/>
    <n v="20"/>
    <n v="30"/>
    <n v="15"/>
    <n v="10"/>
    <n v="0"/>
    <n v="5"/>
    <n v="2.1"/>
    <n v="30"/>
    <n v="0"/>
    <n v="25"/>
    <n v="0"/>
    <n v="0"/>
    <n v="0"/>
    <n v="5"/>
    <n v="0"/>
    <n v="0"/>
    <n v="20"/>
    <n v="80"/>
    <n v="0"/>
    <n v="20"/>
    <n v="0"/>
    <n v="142"/>
    <n v="1110"/>
    <n v="2360"/>
    <s v="40-60 midden"/>
    <n v="0"/>
    <n v="0.4"/>
    <n v="1"/>
    <n v="15.6"/>
    <n v="19"/>
    <n v="0.4"/>
    <n v="7"/>
    <n v="90.1"/>
    <n v="98"/>
    <n v="1.4"/>
    <n v="2"/>
    <n v="5"/>
    <n v="19"/>
    <n v="0.3"/>
    <n v="1"/>
    <n v="29"/>
    <n v="34"/>
    <n v="0.3"/>
    <n v="6"/>
    <n v="57.1"/>
    <n v="63"/>
    <n v="1.6"/>
    <n v="4"/>
    <n v="7.5"/>
    <n v="26.5"/>
    <n v="0.4"/>
    <n v="5"/>
    <n v="66.8"/>
    <n v="72.5"/>
    <n v="0.2"/>
    <n v="5.5"/>
    <n v="20.5"/>
    <n v="25.5"/>
    <n v="0.2"/>
    <n v="3"/>
    <n v="18.5"/>
    <n v="24"/>
    <n v="2.9"/>
    <n v="2.2999999999999998"/>
    <n v="1.3"/>
    <n v="1.3"/>
    <n v="2.6"/>
    <n v="2"/>
    <n v="8"/>
    <n v="55"/>
    <n v="1.3"/>
    <n v="2"/>
    <n v="3"/>
    <n v="6"/>
    <n v="1.6"/>
    <n v="2"/>
    <n v="4"/>
    <n v="13"/>
    <n v="1.2"/>
    <n v="2"/>
    <n v="3.6"/>
    <n v="10"/>
    <n v="1"/>
    <n v="16.600000000000001"/>
    <n v="0.6"/>
    <n v="0.4"/>
    <n v="2.4"/>
    <n v="0.3"/>
    <n v="5.8"/>
    <n v="18.5"/>
    <n v="24.5"/>
    <n v="0.5"/>
    <n v="5"/>
    <n v="5"/>
    <n v="7"/>
    <n v="0.5"/>
    <n v="6"/>
    <n v="6"/>
    <n v="8"/>
    <n v="0.5"/>
    <n v="9"/>
    <n v="9"/>
    <n v="12"/>
    <n v="0.4"/>
    <n v="4"/>
    <n v="15.8"/>
    <n v="17"/>
    <n v="0.8"/>
    <n v="1"/>
    <n v="1"/>
    <n v="5"/>
    <n v="0.8"/>
    <n v="1"/>
    <n v="1"/>
    <n v="10"/>
    <n v="0.6"/>
    <n v="0.8"/>
  </r>
  <r>
    <s v="BU05130500"/>
    <s v="Ouwe Gouwe"/>
    <x v="2"/>
    <x v="8"/>
    <n v="20"/>
    <n v="10"/>
    <n v="0"/>
    <n v="5"/>
    <n v="5"/>
    <n v="5"/>
    <n v="10"/>
    <n v="0"/>
    <n v="90"/>
    <n v="0"/>
    <n v="0"/>
    <n v="15"/>
    <n v="5"/>
    <n v="0"/>
    <n v="0"/>
    <n v="0"/>
    <n v="2"/>
    <n v="15"/>
    <n v="0"/>
    <n v="10"/>
    <n v="0"/>
    <n v="0"/>
    <n v="0"/>
    <n v="5"/>
    <n v="0"/>
    <n v="0"/>
    <n v="0"/>
    <n v="80"/>
    <n v="0"/>
    <n v="5"/>
    <n v="0"/>
    <n v="158"/>
    <n v="1340"/>
    <n v="2230"/>
    <s v="20-60 onder midden tot midden"/>
    <n v="0"/>
    <n v="0.2"/>
    <n v="1"/>
    <n v="15"/>
    <n v="19"/>
    <n v="0.2"/>
    <n v="8.5"/>
    <n v="88"/>
    <n v="98"/>
    <n v="1.2"/>
    <n v="2"/>
    <n v="5"/>
    <n v="19"/>
    <n v="0.6"/>
    <n v="3"/>
    <n v="29"/>
    <n v="34"/>
    <n v="0.2"/>
    <n v="7.8"/>
    <n v="54.8"/>
    <n v="63"/>
    <n v="1.5"/>
    <n v="4"/>
    <n v="7"/>
    <n v="27"/>
    <n v="0.2"/>
    <n v="7"/>
    <n v="67"/>
    <n v="73.7"/>
    <n v="0.1"/>
    <n v="5.5"/>
    <n v="19"/>
    <n v="26"/>
    <n v="0.1"/>
    <n v="3"/>
    <n v="18"/>
    <n v="24"/>
    <n v="2.9"/>
    <n v="2.2999999999999998"/>
    <n v="1.1000000000000001"/>
    <n v="1.1000000000000001"/>
    <n v="2.2999999999999998"/>
    <n v="2"/>
    <n v="8"/>
    <n v="55"/>
    <n v="1.1000000000000001"/>
    <n v="2"/>
    <n v="3"/>
    <n v="6"/>
    <n v="1.4"/>
    <n v="2"/>
    <n v="4"/>
    <n v="13"/>
    <n v="1.1000000000000001"/>
    <n v="2"/>
    <n v="4"/>
    <n v="10"/>
    <n v="1.1000000000000001"/>
    <n v="16.3"/>
    <n v="0.9"/>
    <n v="0.2"/>
    <n v="2.1"/>
    <n v="0.4"/>
    <n v="5.5"/>
    <n v="18"/>
    <n v="25"/>
    <n v="0.4"/>
    <n v="5"/>
    <n v="5"/>
    <n v="7"/>
    <n v="0.4"/>
    <n v="6"/>
    <n v="6"/>
    <n v="8"/>
    <n v="0.4"/>
    <n v="9"/>
    <n v="9"/>
    <n v="12"/>
    <n v="0.2"/>
    <n v="3.8"/>
    <n v="15"/>
    <n v="17"/>
    <n v="0.5"/>
    <n v="1"/>
    <n v="1"/>
    <n v="5"/>
    <n v="0.5"/>
    <n v="1"/>
    <n v="1"/>
    <n v="10"/>
    <n v="0.4"/>
    <n v="0.5"/>
  </r>
  <r>
    <s v="BU05130500"/>
    <s v="Ouwe Gouwe"/>
    <x v="2"/>
    <x v="32"/>
    <n v="60"/>
    <n v="55"/>
    <n v="25"/>
    <n v="15"/>
    <n v="30"/>
    <n v="30"/>
    <n v="20"/>
    <n v="0"/>
    <n v="90"/>
    <n v="10"/>
    <n v="10"/>
    <n v="45"/>
    <n v="10"/>
    <n v="10"/>
    <n v="0"/>
    <n v="20"/>
    <n v="2.7"/>
    <n v="40"/>
    <n v="0"/>
    <n v="40"/>
    <n v="0"/>
    <n v="0"/>
    <n v="0"/>
    <n v="0"/>
    <n v="0"/>
    <n v="0"/>
    <n v="0"/>
    <n v="90"/>
    <n v="0"/>
    <n v="0"/>
    <n v="0"/>
    <n v="163"/>
    <n v="1420"/>
    <n v="2980"/>
    <s v="40-60 midden"/>
    <n v="0"/>
    <n v="0.2"/>
    <n v="1"/>
    <n v="15"/>
    <n v="19"/>
    <n v="0.2"/>
    <n v="8"/>
    <n v="88"/>
    <n v="98"/>
    <n v="1.2"/>
    <n v="2"/>
    <n v="5"/>
    <n v="19"/>
    <n v="0.5"/>
    <n v="2"/>
    <n v="29"/>
    <n v="34"/>
    <n v="0.2"/>
    <n v="7"/>
    <n v="55.3"/>
    <n v="63"/>
    <n v="1.6"/>
    <n v="4"/>
    <n v="7"/>
    <n v="27"/>
    <n v="0.2"/>
    <n v="6.1"/>
    <n v="67"/>
    <n v="73.099999999999994"/>
    <n v="0.1"/>
    <n v="5"/>
    <n v="19.2"/>
    <n v="26"/>
    <n v="0.1"/>
    <n v="3"/>
    <n v="18"/>
    <n v="24"/>
    <n v="2.9"/>
    <n v="2.4"/>
    <n v="1.1000000000000001"/>
    <n v="1.1000000000000001"/>
    <n v="2.4"/>
    <n v="2"/>
    <n v="8"/>
    <n v="55"/>
    <n v="1.2"/>
    <n v="2"/>
    <n v="3"/>
    <n v="6"/>
    <n v="1.4"/>
    <n v="2"/>
    <n v="4"/>
    <n v="13"/>
    <n v="1.1000000000000001"/>
    <n v="2"/>
    <n v="4"/>
    <n v="10"/>
    <n v="1.1000000000000001"/>
    <n v="16.3"/>
    <n v="0.7"/>
    <n v="0.3"/>
    <n v="2.2000000000000002"/>
    <n v="0.4"/>
    <n v="5"/>
    <n v="18"/>
    <n v="25"/>
    <n v="0.5"/>
    <n v="5"/>
    <n v="5"/>
    <n v="7"/>
    <n v="0.5"/>
    <n v="6"/>
    <n v="6"/>
    <n v="8"/>
    <n v="0.5"/>
    <n v="9"/>
    <n v="9"/>
    <n v="12"/>
    <n v="0.2"/>
    <n v="4"/>
    <n v="15"/>
    <n v="17"/>
    <n v="0.6"/>
    <n v="1"/>
    <n v="1"/>
    <n v="5"/>
    <n v="0.6"/>
    <n v="1"/>
    <n v="1"/>
    <n v="10"/>
    <n v="0.4"/>
    <n v="0.6"/>
  </r>
  <r>
    <s v="BU05130406"/>
    <s v="De Mammoet"/>
    <x v="2"/>
    <x v="24"/>
    <n v="30"/>
    <n v="25"/>
    <n v="0"/>
    <n v="0"/>
    <n v="10"/>
    <n v="15"/>
    <n v="20"/>
    <n v="0"/>
    <n v="80"/>
    <n v="0"/>
    <n v="20"/>
    <n v="35"/>
    <n v="25"/>
    <n v="10"/>
    <n v="0"/>
    <n v="0"/>
    <n v="1.5"/>
    <n v="35"/>
    <n v="0"/>
    <n v="0"/>
    <n v="30"/>
    <n v="0"/>
    <n v="0"/>
    <n v="0"/>
    <n v="0"/>
    <n v="0"/>
    <n v="90"/>
    <n v="0"/>
    <n v="0"/>
    <n v="30"/>
    <n v="0"/>
    <n v="140"/>
    <n v="880"/>
    <n v="1400"/>
    <s v="00-40 laag tot onder midden"/>
    <n v="10"/>
    <n v="0.4"/>
    <n v="1"/>
    <n v="15"/>
    <n v="19"/>
    <n v="0.4"/>
    <n v="5.5"/>
    <n v="88"/>
    <n v="98"/>
    <n v="1.3"/>
    <n v="2"/>
    <n v="5"/>
    <n v="19.899999999999999"/>
    <n v="0.7"/>
    <n v="1"/>
    <n v="29"/>
    <n v="34.5"/>
    <n v="0.4"/>
    <n v="6"/>
    <n v="54"/>
    <n v="63"/>
    <n v="1.7"/>
    <n v="4"/>
    <n v="7"/>
    <n v="26.5"/>
    <n v="0.4"/>
    <n v="3.3"/>
    <n v="67.8"/>
    <n v="74"/>
    <n v="0.1"/>
    <n v="6.8"/>
    <n v="19"/>
    <n v="26"/>
    <n v="0.1"/>
    <n v="3"/>
    <n v="18"/>
    <n v="24"/>
    <n v="3"/>
    <n v="2.5"/>
    <n v="1.2"/>
    <n v="1.2"/>
    <n v="2.2000000000000002"/>
    <n v="2"/>
    <n v="8"/>
    <n v="55"/>
    <n v="1.3"/>
    <n v="2"/>
    <n v="3"/>
    <n v="6"/>
    <n v="1.5"/>
    <n v="2"/>
    <n v="4"/>
    <n v="13"/>
    <n v="1.2"/>
    <n v="2"/>
    <n v="4"/>
    <n v="10"/>
    <n v="1"/>
    <n v="16.100000000000001"/>
    <n v="1"/>
    <n v="0.4"/>
    <n v="2"/>
    <n v="0.2"/>
    <n v="6.8"/>
    <n v="18"/>
    <n v="25"/>
    <n v="0.5"/>
    <n v="5"/>
    <n v="5"/>
    <n v="7"/>
    <n v="0.5"/>
    <n v="6"/>
    <n v="6"/>
    <n v="8"/>
    <n v="0.5"/>
    <n v="9"/>
    <n v="9"/>
    <n v="12"/>
    <n v="0.4"/>
    <n v="2.1"/>
    <n v="15"/>
    <n v="17"/>
    <n v="0.7"/>
    <n v="1"/>
    <n v="1"/>
    <n v="5"/>
    <n v="0.7"/>
    <n v="1"/>
    <n v="1"/>
    <n v="10"/>
    <n v="0.6"/>
    <n v="0.7"/>
  </r>
  <r>
    <s v="BU05130500"/>
    <s v="Ouwe Gouwe"/>
    <x v="2"/>
    <x v="26"/>
    <n v="15"/>
    <n v="25"/>
    <n v="0"/>
    <n v="0"/>
    <n v="0"/>
    <n v="15"/>
    <n v="20"/>
    <n v="0"/>
    <n v="90"/>
    <n v="0"/>
    <n v="0"/>
    <n v="20"/>
    <n v="10"/>
    <n v="10"/>
    <n v="0"/>
    <n v="0"/>
    <n v="1.9"/>
    <n v="20"/>
    <n v="5"/>
    <n v="0"/>
    <n v="0"/>
    <n v="0"/>
    <n v="0"/>
    <n v="15"/>
    <n v="0"/>
    <n v="0"/>
    <n v="50"/>
    <n v="50"/>
    <n v="10"/>
    <n v="10"/>
    <n v="0"/>
    <n v="270"/>
    <n v="1290"/>
    <n v="2800"/>
    <s v="40-60 midden"/>
    <n v="0"/>
    <n v="0.2"/>
    <n v="1"/>
    <n v="15"/>
    <n v="19"/>
    <n v="0.2"/>
    <n v="10.1"/>
    <n v="87.3"/>
    <n v="98"/>
    <n v="1.1000000000000001"/>
    <n v="2"/>
    <n v="5"/>
    <n v="19"/>
    <n v="0.6"/>
    <n v="3.3"/>
    <n v="29"/>
    <n v="34"/>
    <n v="0.2"/>
    <n v="8"/>
    <n v="55"/>
    <n v="63"/>
    <n v="1.5"/>
    <n v="4"/>
    <n v="7"/>
    <n v="27"/>
    <n v="0.2"/>
    <n v="7.8"/>
    <n v="66.5"/>
    <n v="74"/>
    <n v="0.2"/>
    <n v="5"/>
    <n v="19"/>
    <n v="26"/>
    <n v="0.2"/>
    <n v="3"/>
    <n v="18"/>
    <n v="24"/>
    <n v="2.8"/>
    <n v="2.2999999999999998"/>
    <n v="1"/>
    <n v="1"/>
    <n v="2.4"/>
    <n v="2"/>
    <n v="8"/>
    <n v="55"/>
    <n v="1.1000000000000001"/>
    <n v="2"/>
    <n v="3"/>
    <n v="6"/>
    <n v="1.3"/>
    <n v="2"/>
    <n v="4"/>
    <n v="13"/>
    <n v="1"/>
    <n v="2"/>
    <n v="4"/>
    <n v="10"/>
    <n v="1.2"/>
    <n v="16.3"/>
    <n v="0.9"/>
    <n v="0.2"/>
    <n v="2.2000000000000002"/>
    <n v="0.5"/>
    <n v="5.3"/>
    <n v="18"/>
    <n v="25"/>
    <n v="0.4"/>
    <n v="5"/>
    <n v="5"/>
    <n v="7.3"/>
    <n v="0.4"/>
    <n v="6"/>
    <n v="6"/>
    <n v="8.3000000000000007"/>
    <n v="0.4"/>
    <n v="9"/>
    <n v="9"/>
    <n v="12.3"/>
    <n v="0.2"/>
    <n v="3.3"/>
    <n v="15"/>
    <n v="17"/>
    <n v="0.5"/>
    <n v="1"/>
    <n v="1"/>
    <n v="5"/>
    <n v="0.5"/>
    <n v="1"/>
    <n v="1"/>
    <n v="10"/>
    <n v="0.4"/>
    <n v="0.5"/>
  </r>
  <r>
    <s v="BU05130406"/>
    <s v="De Mammoet"/>
    <x v="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406"/>
    <s v="De Mammoet"/>
    <x v="2"/>
    <x v="4"/>
    <n v="30"/>
    <n v="40"/>
    <n v="5"/>
    <n v="5"/>
    <n v="10"/>
    <n v="10"/>
    <n v="40"/>
    <n v="0"/>
    <n v="100"/>
    <n v="0"/>
    <n v="0"/>
    <n v="35"/>
    <n v="10"/>
    <n v="20"/>
    <n v="0"/>
    <n v="5"/>
    <n v="2.1"/>
    <n v="35"/>
    <n v="5"/>
    <n v="0"/>
    <n v="0"/>
    <n v="0"/>
    <n v="0"/>
    <n v="30"/>
    <n v="0"/>
    <n v="0"/>
    <n v="30"/>
    <n v="70"/>
    <n v="10"/>
    <n v="20"/>
    <n v="0"/>
    <n v="254"/>
    <n v="1090"/>
    <n v="2700"/>
    <s v="40-80 midden tot boven midden"/>
    <n v="0"/>
    <n v="0.3"/>
    <n v="1"/>
    <n v="14.9"/>
    <n v="19"/>
    <n v="0.3"/>
    <n v="6.2"/>
    <n v="87.9"/>
    <n v="98"/>
    <n v="1.2"/>
    <n v="2"/>
    <n v="5"/>
    <n v="19.600000000000001"/>
    <n v="0.7"/>
    <n v="1.8"/>
    <n v="29"/>
    <n v="34"/>
    <n v="0.3"/>
    <n v="7"/>
    <n v="54.2"/>
    <n v="63.1"/>
    <n v="1.6"/>
    <n v="4"/>
    <n v="7"/>
    <n v="27"/>
    <n v="0.3"/>
    <n v="4.7"/>
    <n v="67.099999999999994"/>
    <n v="74.099999999999994"/>
    <n v="0.2"/>
    <n v="5.9"/>
    <n v="19"/>
    <n v="26"/>
    <n v="0.2"/>
    <n v="3"/>
    <n v="18"/>
    <n v="24"/>
    <n v="2.9"/>
    <n v="2.4"/>
    <n v="1.1000000000000001"/>
    <n v="1.1000000000000001"/>
    <n v="2.2999999999999998"/>
    <n v="2"/>
    <n v="8"/>
    <n v="54.9"/>
    <n v="1.2"/>
    <n v="2"/>
    <n v="3"/>
    <n v="6"/>
    <n v="1.4"/>
    <n v="2"/>
    <n v="4"/>
    <n v="13"/>
    <n v="1.1000000000000001"/>
    <n v="2"/>
    <n v="4"/>
    <n v="10"/>
    <n v="1.1000000000000001"/>
    <n v="16.2"/>
    <n v="1"/>
    <n v="0.3"/>
    <n v="2"/>
    <n v="0.3"/>
    <n v="5.9"/>
    <n v="18"/>
    <n v="25"/>
    <n v="0.5"/>
    <n v="5"/>
    <n v="5"/>
    <n v="7"/>
    <n v="0.5"/>
    <n v="6"/>
    <n v="6"/>
    <n v="8"/>
    <n v="0.5"/>
    <n v="9"/>
    <n v="9"/>
    <n v="12"/>
    <n v="0.3"/>
    <n v="1.6"/>
    <n v="15"/>
    <n v="17"/>
    <n v="0.6"/>
    <n v="1"/>
    <n v="1"/>
    <n v="5"/>
    <n v="0.6"/>
    <n v="1"/>
    <n v="1"/>
    <n v="10"/>
    <n v="0.5"/>
    <n v="0.6"/>
  </r>
  <r>
    <s v="BU05130406"/>
    <s v="De Mammoet"/>
    <x v="2"/>
    <x v="3"/>
    <n v="45"/>
    <n v="50"/>
    <n v="15"/>
    <n v="10"/>
    <n v="15"/>
    <n v="40"/>
    <n v="15"/>
    <n v="0"/>
    <n v="90"/>
    <n v="10"/>
    <n v="10"/>
    <n v="35"/>
    <n v="5"/>
    <n v="15"/>
    <n v="0"/>
    <n v="15"/>
    <n v="2.5"/>
    <n v="40"/>
    <n v="0"/>
    <n v="0"/>
    <n v="0"/>
    <n v="40"/>
    <n v="0"/>
    <n v="0"/>
    <n v="0"/>
    <n v="0"/>
    <n v="0"/>
    <n v="100"/>
    <n v="0"/>
    <n v="0"/>
    <n v="0"/>
    <n v="193"/>
    <n v="1120"/>
    <n v="2830"/>
    <s v="80-100 hoog"/>
    <n v="5"/>
    <n v="0.6"/>
    <n v="1"/>
    <n v="14"/>
    <n v="19"/>
    <n v="0.6"/>
    <n v="2.5"/>
    <n v="87.1"/>
    <n v="98"/>
    <n v="1.2"/>
    <n v="2"/>
    <n v="5"/>
    <n v="20"/>
    <n v="0.9"/>
    <n v="1"/>
    <n v="28.4"/>
    <n v="34.5"/>
    <n v="0.6"/>
    <n v="6.2"/>
    <n v="52.7"/>
    <n v="63"/>
    <n v="1.9"/>
    <n v="4"/>
    <n v="7"/>
    <n v="26"/>
    <n v="0.6"/>
    <n v="3"/>
    <n v="66"/>
    <n v="74"/>
    <n v="0.2"/>
    <n v="6.4"/>
    <n v="18.2"/>
    <n v="26"/>
    <n v="0.3"/>
    <n v="3"/>
    <n v="18"/>
    <n v="24"/>
    <n v="3.2"/>
    <n v="2.7"/>
    <n v="1.4"/>
    <n v="1.4"/>
    <n v="2.2000000000000002"/>
    <n v="2"/>
    <n v="8.3000000000000007"/>
    <n v="54"/>
    <n v="1.5"/>
    <n v="2"/>
    <n v="3"/>
    <n v="6"/>
    <n v="1.7"/>
    <n v="2"/>
    <n v="4"/>
    <n v="13"/>
    <n v="1.4"/>
    <n v="2"/>
    <n v="4"/>
    <n v="10"/>
    <n v="0.8"/>
    <n v="16.100000000000001"/>
    <n v="1.2"/>
    <n v="0.6"/>
    <n v="1.9"/>
    <n v="0.2"/>
    <n v="6.2"/>
    <n v="17.100000000000001"/>
    <n v="25.1"/>
    <n v="0.6"/>
    <n v="5"/>
    <n v="5"/>
    <n v="7"/>
    <n v="0.4"/>
    <n v="6"/>
    <n v="6"/>
    <n v="8"/>
    <n v="0.4"/>
    <n v="9"/>
    <n v="9"/>
    <n v="12"/>
    <n v="0.6"/>
    <n v="2"/>
    <n v="15"/>
    <n v="17"/>
    <n v="0.9"/>
    <n v="1"/>
    <n v="1"/>
    <n v="5"/>
    <n v="0.9"/>
    <n v="1"/>
    <n v="1"/>
    <n v="10"/>
    <n v="0.8"/>
    <n v="0.9"/>
  </r>
  <r>
    <s v="BU05130406"/>
    <s v="De Mammoet"/>
    <x v="2"/>
    <x v="0"/>
    <n v="5"/>
    <n v="10"/>
    <n v="0"/>
    <n v="0"/>
    <n v="0"/>
    <n v="0"/>
    <n v="10"/>
    <n v="0"/>
    <n v="80"/>
    <n v="0"/>
    <n v="0"/>
    <n v="15"/>
    <n v="10"/>
    <n v="0"/>
    <n v="0"/>
    <n v="0"/>
    <n v="1.2"/>
    <n v="15"/>
    <n v="0"/>
    <n v="0"/>
    <n v="15"/>
    <n v="0"/>
    <n v="0"/>
    <n v="0"/>
    <n v="0"/>
    <n v="0"/>
    <n v="0"/>
    <n v="0"/>
    <n v="0"/>
    <n v="15"/>
    <n v="0"/>
    <n v="102"/>
    <n v="780"/>
    <n v="1490"/>
    <s v="00-40 laag tot onder midden"/>
    <n v="0"/>
    <n v="0.5"/>
    <n v="1"/>
    <n v="15"/>
    <n v="19"/>
    <n v="0.5"/>
    <n v="7"/>
    <n v="88"/>
    <n v="98"/>
    <n v="1.5"/>
    <n v="2"/>
    <n v="5"/>
    <n v="19"/>
    <n v="0.6"/>
    <n v="1"/>
    <n v="29"/>
    <n v="34"/>
    <n v="0.5"/>
    <n v="6"/>
    <n v="53"/>
    <n v="63"/>
    <n v="1.9"/>
    <n v="4"/>
    <n v="8"/>
    <n v="27"/>
    <n v="0.5"/>
    <n v="5"/>
    <n v="66"/>
    <n v="73"/>
    <n v="0.2"/>
    <n v="6"/>
    <n v="18"/>
    <n v="26"/>
    <n v="0.2"/>
    <n v="3"/>
    <n v="18"/>
    <n v="24"/>
    <n v="2.9"/>
    <n v="2.6"/>
    <n v="1.4"/>
    <n v="1.4"/>
    <n v="2.4"/>
    <n v="2"/>
    <n v="8"/>
    <n v="54"/>
    <n v="1.5"/>
    <n v="2"/>
    <n v="3"/>
    <n v="6"/>
    <n v="1.7"/>
    <n v="2"/>
    <n v="4"/>
    <n v="13"/>
    <n v="1.4"/>
    <n v="2"/>
    <n v="4"/>
    <n v="10"/>
    <n v="0.9"/>
    <n v="16.3"/>
    <n v="0.9"/>
    <n v="0.6"/>
    <n v="2.2000000000000002"/>
    <n v="0.5"/>
    <n v="6"/>
    <n v="17"/>
    <n v="25"/>
    <n v="0.4"/>
    <n v="5"/>
    <n v="5"/>
    <n v="7"/>
    <n v="0.6"/>
    <n v="6"/>
    <n v="6"/>
    <n v="8"/>
    <n v="0.4"/>
    <n v="9"/>
    <n v="9"/>
    <n v="12"/>
    <n v="0.5"/>
    <n v="3"/>
    <n v="15"/>
    <n v="17"/>
    <n v="0.9"/>
    <n v="1"/>
    <n v="1"/>
    <n v="5"/>
    <n v="0.9"/>
    <n v="1"/>
    <n v="1"/>
    <n v="10"/>
    <n v="0.7"/>
    <n v="0.9"/>
  </r>
  <r>
    <s v="BU05130104"/>
    <s v="Nieuwe Park Oost"/>
    <x v="2"/>
    <x v="24"/>
    <n v="30"/>
    <n v="25"/>
    <n v="0"/>
    <n v="25"/>
    <n v="20"/>
    <n v="5"/>
    <n v="0"/>
    <n v="0"/>
    <n v="70"/>
    <n v="20"/>
    <n v="10"/>
    <n v="45"/>
    <n v="35"/>
    <n v="5"/>
    <n v="0"/>
    <n v="0"/>
    <n v="1.3"/>
    <n v="45"/>
    <n v="25"/>
    <n v="5"/>
    <n v="0"/>
    <n v="0"/>
    <n v="10"/>
    <n v="0"/>
    <n v="0"/>
    <n v="0"/>
    <n v="80"/>
    <n v="20"/>
    <n v="0"/>
    <n v="40"/>
    <n v="15"/>
    <n v="119"/>
    <n v="1080"/>
    <n v="2520"/>
    <s v="20-60 onder midden tot midden"/>
    <n v="0"/>
    <n v="0.7"/>
    <n v="2"/>
    <n v="16"/>
    <n v="18"/>
    <n v="0.1"/>
    <n v="48.4"/>
    <n v="88"/>
    <n v="99.5"/>
    <n v="0.4"/>
    <n v="2"/>
    <n v="6"/>
    <n v="21"/>
    <n v="0.1"/>
    <n v="23.9"/>
    <n v="29"/>
    <n v="33.5"/>
    <n v="0.1"/>
    <n v="38.6"/>
    <n v="58.1"/>
    <n v="63"/>
    <n v="0.7"/>
    <n v="4"/>
    <n v="7"/>
    <n v="27"/>
    <n v="0.1"/>
    <n v="45.6"/>
    <n v="67.400000000000006"/>
    <n v="75.400000000000006"/>
    <n v="0.7"/>
    <n v="2.4"/>
    <n v="21"/>
    <n v="24"/>
    <n v="0.4"/>
    <n v="2.5"/>
    <n v="18"/>
    <n v="22"/>
    <n v="2"/>
    <n v="1.5"/>
    <n v="0.2"/>
    <n v="0.2"/>
    <n v="2.4"/>
    <n v="2"/>
    <n v="8"/>
    <n v="53"/>
    <n v="0.9"/>
    <n v="2"/>
    <n v="3"/>
    <n v="6"/>
    <n v="0.5"/>
    <n v="2"/>
    <n v="4"/>
    <n v="14"/>
    <n v="0.3"/>
    <n v="2"/>
    <n v="3"/>
    <n v="10"/>
    <n v="0.7"/>
    <n v="16.899999999999999"/>
    <n v="0.8"/>
    <n v="0.5"/>
    <n v="2.2000000000000002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.8"/>
    <n v="16"/>
    <n v="19"/>
    <n v="0.8"/>
    <n v="1"/>
    <n v="1"/>
    <n v="5"/>
    <n v="0.8"/>
    <n v="1"/>
    <n v="1.6"/>
    <n v="10"/>
    <n v="0.4"/>
    <n v="0.8"/>
  </r>
  <r>
    <s v="BU05130104"/>
    <s v="Nieuwe Park Oost"/>
    <x v="2"/>
    <x v="14"/>
    <n v="15"/>
    <n v="25"/>
    <n v="10"/>
    <n v="0"/>
    <n v="15"/>
    <n v="10"/>
    <n v="0"/>
    <n v="0"/>
    <n v="90"/>
    <n v="0"/>
    <n v="0"/>
    <n v="20"/>
    <n v="10"/>
    <n v="5"/>
    <n v="0"/>
    <n v="0"/>
    <n v="1.7"/>
    <n v="25"/>
    <n v="0"/>
    <n v="10"/>
    <n v="10"/>
    <n v="0"/>
    <n v="0"/>
    <n v="0"/>
    <n v="0"/>
    <n v="0"/>
    <n v="0"/>
    <n v="0"/>
    <n v="0"/>
    <n v="20"/>
    <n v="0"/>
    <n v="156"/>
    <n v="0"/>
    <n v="2970"/>
    <s v="20-60 onder midden tot midden"/>
    <n v="0"/>
    <n v="0.8"/>
    <n v="2"/>
    <n v="16"/>
    <n v="18"/>
    <n v="0.1"/>
    <n v="47"/>
    <n v="87"/>
    <n v="99.5"/>
    <n v="0.5"/>
    <n v="2"/>
    <n v="6"/>
    <n v="21"/>
    <n v="0.1"/>
    <n v="23"/>
    <n v="29"/>
    <n v="34"/>
    <n v="0.2"/>
    <n v="38"/>
    <n v="58"/>
    <n v="63"/>
    <n v="0.8"/>
    <n v="4"/>
    <n v="7"/>
    <n v="27"/>
    <n v="0.2"/>
    <n v="44.1"/>
    <n v="67"/>
    <n v="75"/>
    <n v="0.8"/>
    <n v="2"/>
    <n v="20"/>
    <n v="24"/>
    <n v="0.5"/>
    <n v="2.5"/>
    <n v="18"/>
    <n v="22"/>
    <n v="2"/>
    <n v="1.6"/>
    <n v="0.2"/>
    <n v="0.2"/>
    <n v="2.5"/>
    <n v="2"/>
    <n v="8"/>
    <n v="53"/>
    <n v="1"/>
    <n v="2"/>
    <n v="3"/>
    <n v="6"/>
    <n v="0.7"/>
    <n v="2"/>
    <n v="4"/>
    <n v="14"/>
    <n v="0.4"/>
    <n v="2"/>
    <n v="3"/>
    <n v="10"/>
    <n v="0.9"/>
    <n v="17"/>
    <n v="0.9"/>
    <n v="0.7"/>
    <n v="2.2999999999999998"/>
    <n v="0.9"/>
    <n v="1"/>
    <n v="18"/>
    <n v="21"/>
    <n v="0.9"/>
    <n v="5"/>
    <n v="5"/>
    <n v="8"/>
    <n v="0.9"/>
    <n v="6"/>
    <n v="6"/>
    <n v="8"/>
    <n v="0.9"/>
    <n v="9"/>
    <n v="9"/>
    <n v="12"/>
    <n v="0.4"/>
    <n v="4.5"/>
    <n v="16"/>
    <n v="19"/>
    <n v="0.9"/>
    <n v="1"/>
    <n v="1"/>
    <n v="5"/>
    <n v="0.9"/>
    <n v="1"/>
    <n v="2"/>
    <n v="10"/>
    <n v="0.5"/>
    <n v="0.9"/>
  </r>
  <r>
    <s v="BU05130104"/>
    <s v="Nieuwe Park Oost"/>
    <x v="2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104"/>
    <s v="Nieuwe Park Oost"/>
    <x v="2"/>
    <x v="13"/>
    <n v="25"/>
    <n v="25"/>
    <n v="5"/>
    <n v="10"/>
    <n v="15"/>
    <n v="10"/>
    <n v="5"/>
    <n v="0"/>
    <n v="90"/>
    <n v="10"/>
    <n v="0"/>
    <n v="20"/>
    <n v="10"/>
    <n v="5"/>
    <n v="0"/>
    <n v="5"/>
    <n v="2.2000000000000002"/>
    <n v="25"/>
    <n v="10"/>
    <n v="0"/>
    <n v="0"/>
    <n v="15"/>
    <n v="0"/>
    <n v="0"/>
    <n v="0"/>
    <n v="0"/>
    <n v="0"/>
    <n v="100"/>
    <n v="0"/>
    <n v="15"/>
    <n v="0"/>
    <n v="227"/>
    <n v="1360"/>
    <n v="2660"/>
    <s v="60-100 boven midden-hoog"/>
    <n v="0"/>
    <n v="0.9"/>
    <n v="2.4"/>
    <n v="16"/>
    <n v="18"/>
    <n v="0.3"/>
    <n v="31.7"/>
    <n v="87"/>
    <n v="100.1"/>
    <n v="0.6"/>
    <n v="2"/>
    <n v="6"/>
    <n v="20"/>
    <n v="0.3"/>
    <n v="17.5"/>
    <n v="29"/>
    <n v="34"/>
    <n v="0.1"/>
    <n v="31.5"/>
    <n v="56.7"/>
    <n v="63.4"/>
    <n v="0.8"/>
    <n v="4"/>
    <n v="7.4"/>
    <n v="27"/>
    <n v="0.1"/>
    <n v="34.299999999999997"/>
    <n v="66"/>
    <n v="75"/>
    <n v="0.9"/>
    <n v="1.6"/>
    <n v="19"/>
    <n v="24"/>
    <n v="0.6"/>
    <n v="2.6"/>
    <n v="18"/>
    <n v="22"/>
    <n v="1.9"/>
    <n v="1.7"/>
    <n v="0.1"/>
    <n v="0.1"/>
    <n v="2.6"/>
    <n v="2"/>
    <n v="8"/>
    <n v="53"/>
    <n v="1.1000000000000001"/>
    <n v="2"/>
    <n v="3"/>
    <n v="6"/>
    <n v="0.8"/>
    <n v="2"/>
    <n v="4"/>
    <n v="14"/>
    <n v="0.5"/>
    <n v="2"/>
    <n v="3"/>
    <n v="10"/>
    <n v="1"/>
    <n v="17.100000000000001"/>
    <n v="1"/>
    <n v="0.8"/>
    <n v="2.4"/>
    <n v="1.1000000000000001"/>
    <n v="0"/>
    <n v="16.7"/>
    <n v="21"/>
    <n v="1"/>
    <n v="5"/>
    <n v="5"/>
    <n v="7"/>
    <n v="0.9"/>
    <n v="6"/>
    <n v="6"/>
    <n v="8"/>
    <n v="0.9"/>
    <n v="9"/>
    <n v="9"/>
    <n v="11"/>
    <n v="0.5"/>
    <n v="4"/>
    <n v="16"/>
    <n v="19"/>
    <n v="1"/>
    <n v="1"/>
    <n v="1"/>
    <n v="4.3"/>
    <n v="1"/>
    <n v="1"/>
    <n v="2"/>
    <n v="9.3000000000000007"/>
    <n v="0.6"/>
    <n v="1"/>
  </r>
  <r>
    <s v="BU05130704"/>
    <s v="Componistenbuurt"/>
    <x v="3"/>
    <x v="28"/>
    <n v="0"/>
    <n v="5"/>
    <n v="0"/>
    <n v="0"/>
    <n v="5"/>
    <n v="0"/>
    <n v="0"/>
    <n v="0"/>
    <n v="0"/>
    <n v="0"/>
    <n v="0"/>
    <n v="5"/>
    <n v="0"/>
    <n v="0"/>
    <n v="0"/>
    <n v="0"/>
    <n v="1.8"/>
    <n v="5"/>
    <n v="0"/>
    <n v="0"/>
    <n v="0"/>
    <n v="0"/>
    <n v="0"/>
    <n v="5"/>
    <n v="0"/>
    <n v="0"/>
    <n v="0"/>
    <n v="0"/>
    <n v="0"/>
    <n v="0"/>
    <n v="0"/>
    <n v="157"/>
    <n v="720"/>
    <n v="2750"/>
    <s v="onclassificeerbaar"/>
    <n v="0"/>
    <n v="1"/>
    <n v="0"/>
    <n v="5"/>
    <n v="16"/>
    <n v="0.6"/>
    <n v="3"/>
    <n v="32"/>
    <n v="95"/>
    <n v="3.3"/>
    <n v="2"/>
    <n v="3"/>
    <n v="17"/>
    <n v="2.7"/>
    <n v="0"/>
    <n v="9.6999999999999993"/>
    <n v="32"/>
    <n v="0.6"/>
    <n v="2"/>
    <n v="12.7"/>
    <n v="56"/>
    <n v="2.8"/>
    <n v="4"/>
    <n v="7"/>
    <n v="22"/>
    <n v="0.9"/>
    <n v="1"/>
    <n v="14"/>
    <n v="73"/>
    <n v="0.2"/>
    <n v="4"/>
    <n v="9"/>
    <n v="23.6"/>
    <n v="0.2"/>
    <n v="3"/>
    <n v="9.8000000000000007"/>
    <n v="24"/>
    <n v="3.5"/>
    <n v="1.6"/>
    <n v="3.4"/>
    <n v="0.8"/>
    <n v="5.2"/>
    <n v="2"/>
    <n v="5"/>
    <n v="51"/>
    <n v="3.7"/>
    <n v="2"/>
    <n v="2"/>
    <n v="5"/>
    <n v="3.3"/>
    <n v="3"/>
    <n v="3"/>
    <n v="12"/>
    <n v="3"/>
    <n v="2"/>
    <n v="2"/>
    <n v="9"/>
    <n v="1.2"/>
    <n v="19.7"/>
    <n v="2.6"/>
    <n v="3.4"/>
    <n v="5"/>
    <n v="0.2"/>
    <n v="2"/>
    <n v="8"/>
    <n v="23"/>
    <n v="2.2000000000000002"/>
    <n v="2"/>
    <n v="5"/>
    <n v="6"/>
    <n v="3.2"/>
    <n v="0"/>
    <n v="6"/>
    <n v="7"/>
    <n v="2.2000000000000002"/>
    <n v="2"/>
    <n v="9"/>
    <n v="10"/>
    <n v="1"/>
    <n v="0"/>
    <n v="8"/>
    <n v="17"/>
    <n v="3.6"/>
    <n v="1"/>
    <n v="1"/>
    <n v="4"/>
    <n v="3.6"/>
    <n v="1"/>
    <n v="1"/>
    <n v="9"/>
    <n v="1"/>
    <n v="3.6"/>
  </r>
  <r>
    <s v="BU05130705"/>
    <s v="Muziekbuurt"/>
    <x v="3"/>
    <x v="0"/>
    <n v="5"/>
    <n v="10"/>
    <n v="0"/>
    <n v="0"/>
    <n v="0"/>
    <n v="5"/>
    <n v="0"/>
    <n v="0"/>
    <n v="80"/>
    <n v="0"/>
    <n v="0"/>
    <n v="10"/>
    <n v="5"/>
    <n v="0"/>
    <n v="0"/>
    <n v="0"/>
    <n v="1.5"/>
    <n v="10"/>
    <n v="0"/>
    <n v="0"/>
    <n v="0"/>
    <n v="0"/>
    <n v="0"/>
    <n v="10"/>
    <n v="0"/>
    <n v="0"/>
    <n v="0"/>
    <n v="0"/>
    <n v="0"/>
    <n v="10"/>
    <n v="0"/>
    <n v="123"/>
    <n v="650"/>
    <n v="1750"/>
    <s v="00-60 laag tot midden"/>
    <n v="5"/>
    <n v="0.5"/>
    <n v="1"/>
    <n v="6"/>
    <n v="16"/>
    <n v="0.4"/>
    <n v="3"/>
    <n v="59.4"/>
    <n v="95.2"/>
    <n v="2.8"/>
    <n v="2"/>
    <n v="3"/>
    <n v="19"/>
    <n v="2.2000000000000002"/>
    <n v="0"/>
    <n v="21.4"/>
    <n v="33"/>
    <n v="0.1"/>
    <n v="3"/>
    <n v="42.4"/>
    <n v="58.4"/>
    <n v="2.2000000000000002"/>
    <n v="4"/>
    <n v="7"/>
    <n v="22"/>
    <n v="0.6"/>
    <n v="1"/>
    <n v="45.7"/>
    <n v="73"/>
    <n v="0"/>
    <n v="4"/>
    <n v="11.1"/>
    <n v="24"/>
    <n v="0.4"/>
    <n v="4"/>
    <n v="13.1"/>
    <n v="24"/>
    <n v="3.7"/>
    <n v="1.4"/>
    <n v="2.8"/>
    <n v="0.2"/>
    <n v="4.9000000000000004"/>
    <n v="2"/>
    <n v="6"/>
    <n v="52.1"/>
    <n v="3.3"/>
    <n v="2"/>
    <n v="2"/>
    <n v="5"/>
    <n v="2.8"/>
    <n v="3"/>
    <n v="3"/>
    <n v="12"/>
    <n v="2.4"/>
    <n v="2"/>
    <n v="2"/>
    <n v="9"/>
    <n v="0.7"/>
    <n v="19.399999999999999"/>
    <n v="2.2999999999999998"/>
    <n v="3"/>
    <n v="4.7"/>
    <n v="0.4"/>
    <n v="2"/>
    <n v="10"/>
    <n v="23"/>
    <n v="1.6"/>
    <n v="3"/>
    <n v="5"/>
    <n v="6"/>
    <n v="2.9"/>
    <n v="1"/>
    <n v="6"/>
    <n v="7"/>
    <n v="1.6"/>
    <n v="3"/>
    <n v="9"/>
    <n v="10"/>
    <n v="0.5"/>
    <n v="1"/>
    <n v="8"/>
    <n v="17"/>
    <n v="3.2"/>
    <n v="1"/>
    <n v="1"/>
    <n v="4"/>
    <n v="3.2"/>
    <n v="1"/>
    <n v="1"/>
    <n v="9"/>
    <n v="0.5"/>
    <n v="3.2"/>
  </r>
  <r>
    <s v="BU05130704"/>
    <s v="Componistenbuurt"/>
    <x v="3"/>
    <x v="14"/>
    <n v="15"/>
    <n v="20"/>
    <n v="5"/>
    <n v="0"/>
    <n v="5"/>
    <n v="0"/>
    <n v="25"/>
    <n v="0"/>
    <n v="70"/>
    <n v="0"/>
    <n v="20"/>
    <n v="20"/>
    <n v="10"/>
    <n v="10"/>
    <n v="0"/>
    <n v="0"/>
    <n v="1.8"/>
    <n v="20"/>
    <n v="0"/>
    <n v="0"/>
    <n v="0"/>
    <n v="0"/>
    <n v="0"/>
    <n v="20"/>
    <n v="0"/>
    <n v="0"/>
    <n v="0"/>
    <n v="0"/>
    <n v="0"/>
    <n v="20"/>
    <n v="0"/>
    <n v="127"/>
    <n v="700"/>
    <n v="1870"/>
    <s v="00-40 laag tot onder midden"/>
    <n v="10"/>
    <n v="0.9"/>
    <n v="1"/>
    <n v="5"/>
    <n v="16"/>
    <n v="0.4"/>
    <n v="3"/>
    <n v="33.9"/>
    <n v="95"/>
    <n v="3.2"/>
    <n v="2"/>
    <n v="3"/>
    <n v="18"/>
    <n v="2.6"/>
    <n v="0"/>
    <n v="12.9"/>
    <n v="32"/>
    <n v="0.5"/>
    <n v="3"/>
    <n v="14.9"/>
    <n v="56.7"/>
    <n v="2.6"/>
    <n v="4"/>
    <n v="7"/>
    <n v="22"/>
    <n v="0.8"/>
    <n v="1"/>
    <n v="22.8"/>
    <n v="73"/>
    <n v="0.1"/>
    <n v="3"/>
    <n v="10"/>
    <n v="24"/>
    <n v="0.1"/>
    <n v="3"/>
    <n v="10"/>
    <n v="24"/>
    <n v="3.7"/>
    <n v="1.5"/>
    <n v="3.3"/>
    <n v="0.6"/>
    <n v="5.0999999999999996"/>
    <n v="2"/>
    <n v="5.7"/>
    <n v="52"/>
    <n v="3.6"/>
    <n v="2"/>
    <n v="2"/>
    <n v="5"/>
    <n v="3.2"/>
    <n v="3"/>
    <n v="3"/>
    <n v="12"/>
    <n v="2.9"/>
    <n v="2"/>
    <n v="2"/>
    <n v="9"/>
    <n v="1.1000000000000001"/>
    <n v="19.600000000000001"/>
    <n v="2.5"/>
    <n v="3.2"/>
    <n v="4.9000000000000004"/>
    <n v="0.1"/>
    <n v="1.1000000000000001"/>
    <n v="9"/>
    <n v="23"/>
    <n v="2.1"/>
    <n v="2"/>
    <n v="5"/>
    <n v="6"/>
    <n v="3.1"/>
    <n v="0"/>
    <n v="6"/>
    <n v="7"/>
    <n v="2.1"/>
    <n v="2"/>
    <n v="9"/>
    <n v="10"/>
    <n v="0.9"/>
    <n v="1"/>
    <n v="8"/>
    <n v="17"/>
    <n v="3.5"/>
    <n v="1"/>
    <n v="1"/>
    <n v="4"/>
    <n v="3.5"/>
    <n v="1"/>
    <n v="1"/>
    <n v="9"/>
    <n v="0.9"/>
    <n v="3.5"/>
  </r>
  <r>
    <s v="BU05130704"/>
    <s v="Componistenbuurt"/>
    <x v="3"/>
    <x v="22"/>
    <n v="25"/>
    <n v="35"/>
    <n v="0"/>
    <n v="10"/>
    <n v="5"/>
    <n v="25"/>
    <n v="15"/>
    <n v="0"/>
    <n v="60"/>
    <n v="10"/>
    <n v="30"/>
    <n v="30"/>
    <n v="10"/>
    <n v="10"/>
    <n v="0"/>
    <n v="5"/>
    <n v="2"/>
    <n v="30"/>
    <n v="0"/>
    <n v="0"/>
    <n v="0"/>
    <n v="0"/>
    <n v="0"/>
    <n v="30"/>
    <n v="0"/>
    <n v="0"/>
    <n v="0"/>
    <n v="0"/>
    <n v="0"/>
    <n v="20"/>
    <n v="0"/>
    <n v="144"/>
    <n v="660"/>
    <n v="2470"/>
    <s v="00-40 laag tot onder midden"/>
    <n v="10"/>
    <n v="1"/>
    <n v="0.2"/>
    <n v="5"/>
    <n v="16"/>
    <n v="0.6"/>
    <n v="3"/>
    <n v="32"/>
    <n v="95"/>
    <n v="3.3"/>
    <n v="2"/>
    <n v="3"/>
    <n v="17.5"/>
    <n v="2.7"/>
    <n v="0"/>
    <n v="10"/>
    <n v="32"/>
    <n v="0.6"/>
    <n v="2"/>
    <n v="13"/>
    <n v="56"/>
    <n v="2.7"/>
    <n v="4"/>
    <n v="7"/>
    <n v="22"/>
    <n v="0.9"/>
    <n v="1"/>
    <n v="14"/>
    <n v="73"/>
    <n v="0.1"/>
    <n v="3.5"/>
    <n v="9.1999999999999993"/>
    <n v="23.7"/>
    <n v="0.1"/>
    <n v="3"/>
    <n v="9.6999999999999993"/>
    <n v="24"/>
    <n v="3.6"/>
    <n v="1.6"/>
    <n v="3.4"/>
    <n v="0.7"/>
    <n v="5.2"/>
    <n v="2"/>
    <n v="5"/>
    <n v="51.2"/>
    <n v="3.7"/>
    <n v="2"/>
    <n v="2"/>
    <n v="5"/>
    <n v="3.3"/>
    <n v="3"/>
    <n v="3"/>
    <n v="12"/>
    <n v="3"/>
    <n v="2"/>
    <n v="2"/>
    <n v="9"/>
    <n v="1.2"/>
    <n v="19.7"/>
    <n v="2.6"/>
    <n v="3.3"/>
    <n v="5"/>
    <n v="0.1"/>
    <n v="2"/>
    <n v="8.1999999999999993"/>
    <n v="23"/>
    <n v="2.2000000000000002"/>
    <n v="2"/>
    <n v="5"/>
    <n v="6"/>
    <n v="3.2"/>
    <n v="0"/>
    <n v="6"/>
    <n v="7"/>
    <n v="2.2000000000000002"/>
    <n v="2"/>
    <n v="9"/>
    <n v="10"/>
    <n v="1"/>
    <n v="0.5"/>
    <n v="8"/>
    <n v="17"/>
    <n v="3.6"/>
    <n v="1"/>
    <n v="1"/>
    <n v="4"/>
    <n v="3.6"/>
    <n v="1"/>
    <n v="1"/>
    <n v="9"/>
    <n v="1"/>
    <n v="3.6"/>
  </r>
  <r>
    <s v="BU05130602"/>
    <s v="Voorwillenseweg"/>
    <x v="3"/>
    <x v="28"/>
    <n v="0"/>
    <n v="5"/>
    <n v="0"/>
    <n v="0"/>
    <n v="0"/>
    <n v="0"/>
    <n v="5"/>
    <n v="0"/>
    <n v="0"/>
    <n v="0"/>
    <n v="0"/>
    <n v="5"/>
    <n v="0"/>
    <n v="0"/>
    <n v="0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.1999999999999993"/>
    <n v="19"/>
    <n v="0.5"/>
    <n v="4"/>
    <n v="74.2"/>
    <n v="103"/>
    <n v="2"/>
    <n v="2"/>
    <n v="4"/>
    <n v="19"/>
    <n v="1.4"/>
    <n v="0"/>
    <n v="28.2"/>
    <n v="36"/>
    <n v="0.8"/>
    <n v="3"/>
    <n v="49.2"/>
    <n v="65"/>
    <n v="1.4"/>
    <n v="5"/>
    <n v="7"/>
    <n v="25"/>
    <n v="0.5"/>
    <n v="1.8"/>
    <n v="61.2"/>
    <n v="75"/>
    <n v="0.8"/>
    <n v="2"/>
    <n v="16.2"/>
    <n v="25"/>
    <n v="0.6"/>
    <n v="1"/>
    <n v="17.2"/>
    <n v="24"/>
    <n v="3.8"/>
    <n v="1.5"/>
    <n v="2"/>
    <n v="0.8"/>
    <n v="4.0999999999999996"/>
    <n v="2"/>
    <n v="8"/>
    <n v="53"/>
    <n v="2.5"/>
    <n v="2"/>
    <n v="3"/>
    <n v="5"/>
    <n v="2"/>
    <n v="3"/>
    <n v="3"/>
    <n v="12"/>
    <n v="1.6"/>
    <n v="2"/>
    <n v="3"/>
    <n v="9"/>
    <n v="0.6"/>
    <n v="18.5"/>
    <n v="1.5"/>
    <n v="2.2000000000000002"/>
    <n v="3.8"/>
    <n v="0.6"/>
    <n v="2.2000000000000002"/>
    <n v="15"/>
    <n v="24"/>
    <n v="0.8"/>
    <n v="5"/>
    <n v="5"/>
    <n v="6"/>
    <n v="2"/>
    <n v="5.2"/>
    <n v="6"/>
    <n v="7"/>
    <n v="0.8"/>
    <n v="8.1999999999999993"/>
    <n v="9"/>
    <n v="10"/>
    <n v="0.5"/>
    <n v="2.2000000000000002"/>
    <n v="11.2"/>
    <n v="18"/>
    <n v="2.4"/>
    <n v="1"/>
    <n v="1"/>
    <n v="4"/>
    <n v="2.4"/>
    <n v="1"/>
    <n v="1"/>
    <n v="9"/>
    <n v="0.5"/>
    <n v="2.4"/>
  </r>
  <r>
    <s v="BU05130704"/>
    <s v="Componistenbuurt"/>
    <x v="3"/>
    <x v="0"/>
    <n v="5"/>
    <n v="10"/>
    <n v="0"/>
    <n v="0"/>
    <n v="0"/>
    <n v="5"/>
    <n v="0"/>
    <n v="0"/>
    <n v="80"/>
    <n v="0"/>
    <n v="0"/>
    <n v="10"/>
    <n v="5"/>
    <n v="0"/>
    <n v="0"/>
    <n v="0"/>
    <n v="1.5"/>
    <n v="10"/>
    <n v="0"/>
    <n v="0"/>
    <n v="0"/>
    <n v="0"/>
    <n v="0"/>
    <n v="10"/>
    <n v="0"/>
    <n v="0"/>
    <n v="0"/>
    <n v="0"/>
    <n v="0"/>
    <n v="10"/>
    <n v="0"/>
    <n v="123"/>
    <n v="650"/>
    <n v="1750"/>
    <s v="00-60 laag tot midden"/>
    <n v="5"/>
    <n v="0.5"/>
    <n v="1"/>
    <n v="6"/>
    <n v="16"/>
    <n v="0.4"/>
    <n v="3"/>
    <n v="59.4"/>
    <n v="95.2"/>
    <n v="2.8"/>
    <n v="2"/>
    <n v="3"/>
    <n v="19"/>
    <n v="2.2000000000000002"/>
    <n v="0"/>
    <n v="21.4"/>
    <n v="33"/>
    <n v="0.1"/>
    <n v="3"/>
    <n v="42.4"/>
    <n v="58.4"/>
    <n v="2.2000000000000002"/>
    <n v="4"/>
    <n v="7"/>
    <n v="22"/>
    <n v="0.6"/>
    <n v="1"/>
    <n v="45.7"/>
    <n v="73"/>
    <n v="0"/>
    <n v="4"/>
    <n v="11.1"/>
    <n v="24"/>
    <n v="0.4"/>
    <n v="4"/>
    <n v="13.1"/>
    <n v="24"/>
    <n v="3.7"/>
    <n v="1.4"/>
    <n v="2.8"/>
    <n v="0.2"/>
    <n v="4.9000000000000004"/>
    <n v="2"/>
    <n v="6"/>
    <n v="52.1"/>
    <n v="3.3"/>
    <n v="2"/>
    <n v="2"/>
    <n v="5"/>
    <n v="2.8"/>
    <n v="3"/>
    <n v="3"/>
    <n v="12"/>
    <n v="2.4"/>
    <n v="2"/>
    <n v="2"/>
    <n v="9"/>
    <n v="0.7"/>
    <n v="19.399999999999999"/>
    <n v="2.2999999999999998"/>
    <n v="3"/>
    <n v="4.7"/>
    <n v="0.4"/>
    <n v="2"/>
    <n v="10"/>
    <n v="23"/>
    <n v="1.6"/>
    <n v="3"/>
    <n v="5"/>
    <n v="6"/>
    <n v="2.9"/>
    <n v="1"/>
    <n v="6"/>
    <n v="7"/>
    <n v="1.6"/>
    <n v="3"/>
    <n v="9"/>
    <n v="10"/>
    <n v="0.5"/>
    <n v="1"/>
    <n v="8"/>
    <n v="17"/>
    <n v="3.2"/>
    <n v="1"/>
    <n v="1"/>
    <n v="4"/>
    <n v="3.2"/>
    <n v="1"/>
    <n v="1"/>
    <n v="9"/>
    <n v="0.5"/>
    <n v="3.2"/>
  </r>
  <r>
    <s v="BU05130509"/>
    <s v="De Goudse Hout"/>
    <x v="3"/>
    <x v="0"/>
    <n v="5"/>
    <n v="10"/>
    <n v="0"/>
    <n v="0"/>
    <n v="0"/>
    <n v="10"/>
    <n v="0"/>
    <n v="0"/>
    <n v="9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643"/>
    <n v="2960"/>
    <n v="5500"/>
    <s v="onclassificeerbaar"/>
    <n v="0"/>
    <n v="1.9"/>
    <n v="0"/>
    <n v="5"/>
    <n v="16.600000000000001"/>
    <n v="1.4"/>
    <n v="0"/>
    <n v="25.2"/>
    <n v="98.8"/>
    <n v="3.4"/>
    <n v="2"/>
    <n v="3"/>
    <n v="17"/>
    <n v="2.7"/>
    <n v="0"/>
    <n v="2.8"/>
    <n v="32.4"/>
    <n v="1.4"/>
    <n v="0"/>
    <n v="11.8"/>
    <n v="60.8"/>
    <n v="2.9"/>
    <n v="4"/>
    <n v="7"/>
    <n v="22"/>
    <n v="1.7"/>
    <n v="0"/>
    <n v="11.8"/>
    <n v="72.400000000000006"/>
    <n v="1.4"/>
    <n v="0"/>
    <n v="9"/>
    <n v="23"/>
    <n v="1.4"/>
    <n v="0"/>
    <n v="8"/>
    <n v="22"/>
    <n v="4.7"/>
    <n v="2.4"/>
    <n v="3.2"/>
    <n v="1.6"/>
    <n v="4.9000000000000004"/>
    <n v="2"/>
    <n v="5"/>
    <n v="51"/>
    <n v="3.4"/>
    <n v="2"/>
    <n v="2.2000000000000002"/>
    <n v="5"/>
    <n v="3.5"/>
    <n v="3"/>
    <n v="3"/>
    <n v="12"/>
    <n v="3"/>
    <n v="2"/>
    <n v="2.4"/>
    <n v="9"/>
    <n v="2.1"/>
    <n v="19.3"/>
    <n v="2.2999999999999998"/>
    <n v="3"/>
    <n v="4.7"/>
    <n v="1.4"/>
    <n v="0"/>
    <n v="8.4"/>
    <n v="20"/>
    <n v="2.4"/>
    <n v="3"/>
    <n v="5"/>
    <n v="6"/>
    <n v="2.8"/>
    <n v="1"/>
    <n v="6"/>
    <n v="7"/>
    <n v="2.4"/>
    <n v="3"/>
    <n v="9"/>
    <n v="10"/>
    <n v="1.9"/>
    <n v="0"/>
    <n v="7"/>
    <n v="17"/>
    <n v="3.2"/>
    <n v="1"/>
    <n v="1"/>
    <n v="4"/>
    <n v="3.2"/>
    <n v="1"/>
    <n v="1"/>
    <n v="9"/>
    <n v="1.9"/>
    <n v="3.2"/>
  </r>
  <r>
    <s v="BU05130602"/>
    <s v="Voorwillenseweg"/>
    <x v="3"/>
    <x v="26"/>
    <n v="20"/>
    <n v="20"/>
    <n v="15"/>
    <n v="0"/>
    <n v="15"/>
    <n v="10"/>
    <n v="0"/>
    <n v="0"/>
    <n v="90"/>
    <n v="0"/>
    <n v="0"/>
    <n v="15"/>
    <n v="0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98"/>
    <n v="1940"/>
    <n v="3360"/>
    <s v="60-100 boven midden-hoog"/>
    <n v="0"/>
    <n v="0.6"/>
    <n v="3.6"/>
    <n v="10"/>
    <n v="19"/>
    <n v="0.4"/>
    <n v="4"/>
    <n v="75"/>
    <n v="103"/>
    <n v="1.9"/>
    <n v="2"/>
    <n v="4"/>
    <n v="19"/>
    <n v="1.3"/>
    <n v="0"/>
    <n v="29"/>
    <n v="36"/>
    <n v="0.9"/>
    <n v="2.6"/>
    <n v="50"/>
    <n v="65"/>
    <n v="1.3"/>
    <n v="5"/>
    <n v="7"/>
    <n v="25"/>
    <n v="0.4"/>
    <n v="1"/>
    <n v="62"/>
    <n v="75"/>
    <n v="0.7"/>
    <n v="2"/>
    <n v="18"/>
    <n v="25"/>
    <n v="0.5"/>
    <n v="2"/>
    <n v="18"/>
    <n v="24"/>
    <n v="3.7"/>
    <n v="1.4"/>
    <n v="1.9"/>
    <n v="0.9"/>
    <n v="4"/>
    <n v="2"/>
    <n v="8"/>
    <n v="53"/>
    <n v="2.4"/>
    <n v="2"/>
    <n v="3"/>
    <n v="5"/>
    <n v="1.9"/>
    <n v="3"/>
    <n v="4"/>
    <n v="12"/>
    <n v="1.5"/>
    <n v="2"/>
    <n v="3"/>
    <n v="9"/>
    <n v="0.5"/>
    <n v="18.399999999999999"/>
    <n v="1.4"/>
    <n v="2.1"/>
    <n v="3.7"/>
    <n v="0.5"/>
    <n v="3"/>
    <n v="15"/>
    <n v="24"/>
    <n v="0.7"/>
    <n v="5"/>
    <n v="5"/>
    <n v="6"/>
    <n v="1.9"/>
    <n v="6"/>
    <n v="6"/>
    <n v="7"/>
    <n v="0.7"/>
    <n v="9"/>
    <n v="9"/>
    <n v="10"/>
    <n v="0.4"/>
    <n v="2.6"/>
    <n v="12"/>
    <n v="18"/>
    <n v="2.2999999999999998"/>
    <n v="1"/>
    <n v="1"/>
    <n v="4"/>
    <n v="2.2999999999999998"/>
    <n v="1"/>
    <n v="1"/>
    <n v="9"/>
    <n v="0.4"/>
    <n v="2.2999999999999998"/>
  </r>
  <r>
    <s v="BU05130509"/>
    <s v="De Goudse Hout"/>
    <x v="3"/>
    <x v="0"/>
    <n v="5"/>
    <n v="10"/>
    <n v="0"/>
    <n v="5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7"/>
    <n v="19"/>
    <n v="0.9"/>
    <n v="2"/>
    <n v="61"/>
    <n v="103"/>
    <n v="2.7"/>
    <n v="2"/>
    <n v="4"/>
    <n v="19"/>
    <n v="2"/>
    <n v="0"/>
    <n v="22"/>
    <n v="34"/>
    <n v="0.9"/>
    <n v="1"/>
    <n v="45"/>
    <n v="65"/>
    <n v="2.2000000000000002"/>
    <n v="4"/>
    <n v="7"/>
    <n v="24"/>
    <n v="1.3"/>
    <n v="0"/>
    <n v="51"/>
    <n v="75"/>
    <n v="0.9"/>
    <n v="2"/>
    <n v="15"/>
    <n v="25"/>
    <n v="0.9"/>
    <n v="1"/>
    <n v="15"/>
    <n v="24"/>
    <n v="4.2"/>
    <n v="2"/>
    <n v="2.5"/>
    <n v="1.1000000000000001"/>
    <n v="4.2"/>
    <n v="2"/>
    <n v="8"/>
    <n v="52"/>
    <n v="2.7"/>
    <n v="2"/>
    <n v="3"/>
    <n v="5"/>
    <n v="2.8"/>
    <n v="3"/>
    <n v="3"/>
    <n v="12"/>
    <n v="2.2999999999999998"/>
    <n v="2"/>
    <n v="3"/>
    <n v="9"/>
    <n v="1.6"/>
    <n v="18.7"/>
    <n v="1.6"/>
    <n v="2.2999999999999998"/>
    <n v="4"/>
    <n v="0.9"/>
    <n v="1"/>
    <n v="15"/>
    <n v="24"/>
    <n v="1.7"/>
    <n v="5"/>
    <n v="5"/>
    <n v="6"/>
    <n v="2.1"/>
    <n v="4"/>
    <n v="6"/>
    <n v="7"/>
    <n v="1.7"/>
    <n v="7"/>
    <n v="9"/>
    <n v="10"/>
    <n v="1.4"/>
    <n v="0"/>
    <n v="9"/>
    <n v="18"/>
    <n v="2.5"/>
    <n v="1"/>
    <n v="1"/>
    <n v="4"/>
    <n v="2.5"/>
    <n v="1"/>
    <n v="1"/>
    <n v="9"/>
    <n v="1.4"/>
    <n v="2.5"/>
  </r>
  <r>
    <s v="BU05130509"/>
    <s v="De Goudse Hout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7"/>
    <n v="19"/>
    <n v="0.9"/>
    <n v="2"/>
    <n v="61"/>
    <n v="103"/>
    <n v="2.7"/>
    <n v="2"/>
    <n v="4"/>
    <n v="19"/>
    <n v="2.1"/>
    <n v="0"/>
    <n v="22"/>
    <n v="34"/>
    <n v="0.9"/>
    <n v="1"/>
    <n v="45"/>
    <n v="65"/>
    <n v="2.2999999999999998"/>
    <n v="4"/>
    <n v="7"/>
    <n v="24"/>
    <n v="1.3"/>
    <n v="0"/>
    <n v="50"/>
    <n v="75"/>
    <n v="0.8"/>
    <n v="2"/>
    <n v="15"/>
    <n v="25"/>
    <n v="0.9"/>
    <n v="1"/>
    <n v="15"/>
    <n v="24"/>
    <n v="4.2"/>
    <n v="1.9"/>
    <n v="2.5"/>
    <n v="1.1000000000000001"/>
    <n v="4.2"/>
    <n v="2"/>
    <n v="8"/>
    <n v="51"/>
    <n v="2.7"/>
    <n v="2"/>
    <n v="3"/>
    <n v="5"/>
    <n v="2.8"/>
    <n v="3"/>
    <n v="3"/>
    <n v="12"/>
    <n v="2.2999999999999998"/>
    <n v="2"/>
    <n v="3"/>
    <n v="9"/>
    <n v="1.6"/>
    <n v="18.7"/>
    <n v="1.6"/>
    <n v="2.4"/>
    <n v="4"/>
    <n v="0.9"/>
    <n v="1"/>
    <n v="15"/>
    <n v="24"/>
    <n v="1.7"/>
    <n v="5"/>
    <n v="5"/>
    <n v="6"/>
    <n v="2.2000000000000002"/>
    <n v="4"/>
    <n v="6"/>
    <n v="7"/>
    <n v="1.7"/>
    <n v="7"/>
    <n v="9"/>
    <n v="10"/>
    <n v="1.3"/>
    <n v="0"/>
    <n v="9"/>
    <n v="18"/>
    <n v="2.6"/>
    <n v="1"/>
    <n v="1"/>
    <n v="4"/>
    <n v="2.6"/>
    <n v="1"/>
    <n v="1"/>
    <n v="9"/>
    <n v="1.3"/>
    <n v="2.6"/>
  </r>
  <r>
    <s v="BU05130509"/>
    <s v="De Goudse Hout"/>
    <x v="3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2"/>
    <n v="0"/>
    <n v="7"/>
    <n v="19"/>
    <n v="1"/>
    <n v="0.2"/>
    <n v="70"/>
    <n v="103"/>
    <n v="2.4"/>
    <n v="2"/>
    <n v="4"/>
    <n v="19"/>
    <n v="1.7"/>
    <n v="0"/>
    <n v="27.2"/>
    <n v="35"/>
    <n v="1.3"/>
    <n v="0"/>
    <n v="48"/>
    <n v="65"/>
    <n v="1.9"/>
    <n v="5"/>
    <n v="7"/>
    <n v="25"/>
    <n v="1.2"/>
    <n v="0"/>
    <n v="56.2"/>
    <n v="75"/>
    <n v="1.2"/>
    <n v="0"/>
    <n v="16"/>
    <n v="24"/>
    <n v="1.2"/>
    <n v="0"/>
    <n v="16"/>
    <n v="22"/>
    <n v="3.9"/>
    <n v="2.2000000000000002"/>
    <n v="2.1"/>
    <n v="1.5"/>
    <n v="3.9"/>
    <n v="2"/>
    <n v="8"/>
    <n v="52.2"/>
    <n v="2.2999999999999998"/>
    <n v="2"/>
    <n v="3"/>
    <n v="5"/>
    <n v="2.4"/>
    <n v="3"/>
    <n v="4"/>
    <n v="12"/>
    <n v="2"/>
    <n v="2"/>
    <n v="3"/>
    <n v="9"/>
    <n v="1.6"/>
    <n v="18.3"/>
    <n v="1.2"/>
    <n v="2"/>
    <n v="3.6"/>
    <n v="0.8"/>
    <n v="1"/>
    <n v="15"/>
    <n v="21"/>
    <n v="1.3"/>
    <n v="5"/>
    <n v="5"/>
    <n v="6"/>
    <n v="1.8"/>
    <n v="5"/>
    <n v="6"/>
    <n v="7"/>
    <n v="1.3"/>
    <n v="8"/>
    <n v="9"/>
    <n v="10"/>
    <n v="1.1000000000000001"/>
    <n v="0"/>
    <n v="11"/>
    <n v="18"/>
    <n v="2.2000000000000002"/>
    <n v="1"/>
    <n v="1"/>
    <n v="4"/>
    <n v="2.2000000000000002"/>
    <n v="1"/>
    <n v="1"/>
    <n v="9"/>
    <n v="1.2"/>
    <n v="2.2000000000000002"/>
  </r>
  <r>
    <s v="BU05130509"/>
    <s v="De Goudse Hout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7"/>
    <n v="19"/>
    <n v="1"/>
    <n v="0"/>
    <n v="65"/>
    <n v="103"/>
    <n v="2.6"/>
    <n v="2"/>
    <n v="4"/>
    <n v="19"/>
    <n v="1.9"/>
    <n v="0"/>
    <n v="25"/>
    <n v="34"/>
    <n v="1.1000000000000001"/>
    <n v="0"/>
    <n v="46"/>
    <n v="65"/>
    <n v="2.1"/>
    <n v="5"/>
    <n v="7"/>
    <n v="25"/>
    <n v="1.4"/>
    <n v="0"/>
    <n v="54"/>
    <n v="75"/>
    <n v="1"/>
    <n v="1"/>
    <n v="16"/>
    <n v="25"/>
    <n v="1"/>
    <n v="0"/>
    <n v="15"/>
    <n v="24"/>
    <n v="4.0999999999999996"/>
    <n v="2.1"/>
    <n v="2.2999999999999998"/>
    <n v="1.2"/>
    <n v="4.0999999999999996"/>
    <n v="2"/>
    <n v="8"/>
    <n v="52"/>
    <n v="2.5"/>
    <n v="2"/>
    <n v="3"/>
    <n v="5"/>
    <n v="2.7"/>
    <n v="3"/>
    <n v="4"/>
    <n v="12"/>
    <n v="2.2000000000000002"/>
    <n v="2"/>
    <n v="3"/>
    <n v="9"/>
    <n v="1.7"/>
    <n v="18.5"/>
    <n v="1.4"/>
    <n v="2.2000000000000002"/>
    <n v="3.8"/>
    <n v="1"/>
    <n v="0"/>
    <n v="15"/>
    <n v="24"/>
    <n v="1.5"/>
    <n v="5"/>
    <n v="5"/>
    <n v="6"/>
    <n v="2"/>
    <n v="4"/>
    <n v="6"/>
    <n v="7"/>
    <n v="1.5"/>
    <n v="7"/>
    <n v="9"/>
    <n v="10"/>
    <n v="1.3"/>
    <n v="0"/>
    <n v="11"/>
    <n v="18"/>
    <n v="2.4"/>
    <n v="1"/>
    <n v="1"/>
    <n v="4"/>
    <n v="2.4"/>
    <n v="1"/>
    <n v="1"/>
    <n v="9"/>
    <n v="1.4"/>
    <n v="2.4"/>
  </r>
  <r>
    <s v="BU05130300"/>
    <s v="Boerhaavekwartier"/>
    <x v="2"/>
    <x v="1"/>
    <n v="30"/>
    <n v="35"/>
    <n v="0"/>
    <n v="0"/>
    <n v="0"/>
    <n v="15"/>
    <n v="50"/>
    <n v="0"/>
    <n v="100"/>
    <n v="0"/>
    <n v="0"/>
    <n v="35"/>
    <n v="5"/>
    <n v="25"/>
    <n v="0"/>
    <n v="0"/>
    <n v="1.8"/>
    <n v="35"/>
    <n v="0"/>
    <n v="0"/>
    <n v="0"/>
    <n v="0"/>
    <n v="0"/>
    <n v="0"/>
    <n v="35"/>
    <n v="0"/>
    <n v="0"/>
    <n v="100"/>
    <n v="0"/>
    <n v="35"/>
    <n v="0"/>
    <n v="299"/>
    <n v="790"/>
    <n v="2490"/>
    <s v="80-100 hoog"/>
    <n v="0"/>
    <n v="0.3"/>
    <n v="1"/>
    <n v="15"/>
    <n v="19"/>
    <n v="0.3"/>
    <n v="17"/>
    <n v="87"/>
    <n v="98"/>
    <n v="0.9"/>
    <n v="2"/>
    <n v="5"/>
    <n v="19"/>
    <n v="0.5"/>
    <n v="4.0999999999999996"/>
    <n v="29"/>
    <n v="34"/>
    <n v="0.1"/>
    <n v="12.3"/>
    <n v="56"/>
    <n v="64"/>
    <n v="1.3"/>
    <n v="4"/>
    <n v="7"/>
    <n v="27"/>
    <n v="0.1"/>
    <n v="9.8000000000000007"/>
    <n v="67"/>
    <n v="74"/>
    <n v="0.3"/>
    <n v="5"/>
    <n v="19"/>
    <n v="26"/>
    <n v="0.3"/>
    <n v="4"/>
    <n v="18"/>
    <n v="23"/>
    <n v="2.6"/>
    <n v="2.1"/>
    <n v="0.8"/>
    <n v="0.8"/>
    <n v="2.1"/>
    <n v="2"/>
    <n v="8"/>
    <n v="53"/>
    <n v="0.9"/>
    <n v="2"/>
    <n v="3"/>
    <n v="6"/>
    <n v="1.1000000000000001"/>
    <n v="2"/>
    <n v="4"/>
    <n v="13"/>
    <n v="0.8"/>
    <n v="2"/>
    <n v="4"/>
    <n v="10"/>
    <n v="1.3"/>
    <n v="16.5"/>
    <n v="0.9"/>
    <n v="0.2"/>
    <n v="1.9"/>
    <n v="0.7"/>
    <n v="5"/>
    <n v="18"/>
    <n v="25"/>
    <n v="0.3"/>
    <n v="5"/>
    <n v="5"/>
    <n v="8"/>
    <n v="0.3"/>
    <n v="6"/>
    <n v="6"/>
    <n v="9"/>
    <n v="0.3"/>
    <n v="9"/>
    <n v="9"/>
    <n v="13"/>
    <n v="0.3"/>
    <n v="4.7"/>
    <n v="15"/>
    <n v="17"/>
    <n v="0.1"/>
    <n v="1"/>
    <n v="1"/>
    <n v="5"/>
    <n v="0.1"/>
    <n v="1"/>
    <n v="1"/>
    <n v="10"/>
    <n v="0"/>
    <n v="0.1"/>
  </r>
  <r>
    <s v="BU05130300"/>
    <s v="Boerhaavekwartier"/>
    <x v="2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300"/>
    <s v="Boerhaavekwartier"/>
    <x v="2"/>
    <x v="24"/>
    <n v="10"/>
    <n v="50"/>
    <n v="0"/>
    <n v="0"/>
    <n v="0"/>
    <n v="0"/>
    <n v="55"/>
    <n v="0"/>
    <n v="90"/>
    <n v="0"/>
    <n v="0"/>
    <n v="0"/>
    <n v="0"/>
    <n v="0"/>
    <n v="0"/>
    <n v="0"/>
    <n v="0"/>
    <n v="15"/>
    <n v="0"/>
    <n v="0"/>
    <n v="0"/>
    <n v="0"/>
    <n v="0"/>
    <n v="0"/>
    <n v="15"/>
    <n v="0"/>
    <n v="0"/>
    <n v="0"/>
    <n v="0"/>
    <n v="15"/>
    <n v="15"/>
    <n v="0"/>
    <n v="0"/>
    <n v="0"/>
    <s v="onclassificeerbaar"/>
    <n v="0"/>
    <n v="0.6"/>
    <n v="1"/>
    <n v="15"/>
    <n v="19"/>
    <n v="0.6"/>
    <n v="1"/>
    <n v="87"/>
    <n v="98"/>
    <n v="1.3"/>
    <n v="2"/>
    <n v="5"/>
    <n v="19"/>
    <n v="0.9"/>
    <n v="1"/>
    <n v="29"/>
    <n v="34"/>
    <n v="0.5"/>
    <n v="5"/>
    <n v="56"/>
    <n v="64"/>
    <n v="1.6"/>
    <n v="4"/>
    <n v="7"/>
    <n v="27"/>
    <n v="0.3"/>
    <n v="3"/>
    <n v="66"/>
    <n v="74"/>
    <n v="0.7"/>
    <n v="2"/>
    <n v="19"/>
    <n v="25"/>
    <n v="0.7"/>
    <n v="2"/>
    <n v="18"/>
    <n v="22"/>
    <n v="2.7"/>
    <n v="2.4"/>
    <n v="1.1000000000000001"/>
    <n v="1.1000000000000001"/>
    <n v="2.1"/>
    <n v="2"/>
    <n v="8"/>
    <n v="53"/>
    <n v="1.2"/>
    <n v="2"/>
    <n v="3"/>
    <n v="6"/>
    <n v="1.4"/>
    <n v="2"/>
    <n v="4"/>
    <n v="13"/>
    <n v="1.2"/>
    <n v="2"/>
    <n v="4"/>
    <n v="10"/>
    <n v="1.6"/>
    <n v="16.5"/>
    <n v="1.2"/>
    <n v="0.5"/>
    <n v="1.9"/>
    <n v="0.7"/>
    <n v="2"/>
    <n v="18"/>
    <n v="22"/>
    <n v="0.5"/>
    <n v="5"/>
    <n v="5"/>
    <n v="7"/>
    <n v="0.2"/>
    <n v="6"/>
    <n v="6"/>
    <n v="8"/>
    <n v="0.2"/>
    <n v="9"/>
    <n v="9"/>
    <n v="12"/>
    <n v="0.6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2"/>
    <x v="34"/>
    <n v="120"/>
    <n v="110"/>
    <n v="10"/>
    <n v="15"/>
    <n v="65"/>
    <n v="50"/>
    <n v="95"/>
    <n v="0"/>
    <n v="80"/>
    <n v="20"/>
    <n v="10"/>
    <n v="150"/>
    <n v="75"/>
    <n v="65"/>
    <n v="0"/>
    <n v="5"/>
    <n v="1.6"/>
    <n v="140"/>
    <n v="0"/>
    <n v="0"/>
    <n v="0"/>
    <n v="0"/>
    <n v="25"/>
    <n v="0"/>
    <n v="115"/>
    <n v="0"/>
    <n v="40"/>
    <n v="60"/>
    <n v="0"/>
    <n v="140"/>
    <n v="5"/>
    <n v="219"/>
    <n v="740"/>
    <n v="2080"/>
    <s v="60-80 boven midden"/>
    <n v="10"/>
    <n v="0.4"/>
    <n v="1"/>
    <n v="15"/>
    <n v="19"/>
    <n v="0.4"/>
    <n v="11.3"/>
    <n v="87"/>
    <n v="98"/>
    <n v="1"/>
    <n v="2"/>
    <n v="5"/>
    <n v="19"/>
    <n v="0.7"/>
    <n v="3.7"/>
    <n v="29"/>
    <n v="33.9"/>
    <n v="0.3"/>
    <n v="8.8000000000000007"/>
    <n v="55.9"/>
    <n v="63.9"/>
    <n v="1.4"/>
    <n v="4"/>
    <n v="7"/>
    <n v="27"/>
    <n v="0.2"/>
    <n v="7.8"/>
    <n v="66.7"/>
    <n v="73.7"/>
    <n v="0.5"/>
    <n v="4.7"/>
    <n v="19"/>
    <n v="25.2"/>
    <n v="0.5"/>
    <n v="3.2"/>
    <n v="18"/>
    <n v="22.9"/>
    <n v="2.7"/>
    <n v="2.2000000000000002"/>
    <n v="0.9"/>
    <n v="0.9"/>
    <n v="2.2000000000000002"/>
    <n v="2"/>
    <n v="8"/>
    <n v="53"/>
    <n v="1"/>
    <n v="2"/>
    <n v="3"/>
    <n v="6"/>
    <n v="1.2"/>
    <n v="2"/>
    <n v="4"/>
    <n v="13"/>
    <n v="1"/>
    <n v="2"/>
    <n v="3.7"/>
    <n v="10"/>
    <n v="1.4"/>
    <n v="16.600000000000001"/>
    <n v="1"/>
    <n v="0.3"/>
    <n v="1.9"/>
    <n v="0.8"/>
    <n v="4.5999999999999996"/>
    <n v="18"/>
    <n v="23.5"/>
    <n v="0.4"/>
    <n v="5"/>
    <n v="5"/>
    <n v="7.9"/>
    <n v="0.4"/>
    <n v="6"/>
    <n v="6"/>
    <n v="8.6999999999999993"/>
    <n v="0.4"/>
    <n v="9"/>
    <n v="9"/>
    <n v="12.7"/>
    <n v="0.4"/>
    <n v="2.5"/>
    <n v="15"/>
    <n v="17"/>
    <n v="0.2"/>
    <n v="1"/>
    <n v="1"/>
    <n v="5"/>
    <n v="0.2"/>
    <n v="1"/>
    <n v="1"/>
    <n v="10"/>
    <n v="0.1"/>
    <n v="0.2"/>
  </r>
  <r>
    <s v="BU05130300"/>
    <s v="Boerhaavekwartier"/>
    <x v="2"/>
    <x v="3"/>
    <n v="40"/>
    <n v="50"/>
    <n v="0"/>
    <n v="5"/>
    <n v="15"/>
    <n v="40"/>
    <n v="30"/>
    <n v="0"/>
    <n v="80"/>
    <n v="0"/>
    <n v="10"/>
    <n v="60"/>
    <n v="30"/>
    <n v="20"/>
    <n v="5"/>
    <n v="0"/>
    <n v="1.6"/>
    <n v="60"/>
    <n v="0"/>
    <n v="60"/>
    <n v="0"/>
    <n v="0"/>
    <n v="0"/>
    <n v="0"/>
    <n v="0"/>
    <n v="0"/>
    <n v="10"/>
    <n v="90"/>
    <n v="0"/>
    <n v="60"/>
    <n v="0"/>
    <n v="129"/>
    <n v="780"/>
    <n v="3490"/>
    <s v="40-60 midden"/>
    <n v="0"/>
    <n v="0.6"/>
    <n v="1"/>
    <n v="13.9"/>
    <n v="19"/>
    <n v="0.6"/>
    <n v="1"/>
    <n v="86.5"/>
    <n v="98"/>
    <n v="1.3"/>
    <n v="2"/>
    <n v="5"/>
    <n v="19"/>
    <n v="0.9"/>
    <n v="1"/>
    <n v="29"/>
    <n v="34"/>
    <n v="0.5"/>
    <n v="4.5"/>
    <n v="56"/>
    <n v="65"/>
    <n v="1.6"/>
    <n v="4"/>
    <n v="7"/>
    <n v="27"/>
    <n v="0.2"/>
    <n v="3"/>
    <n v="66"/>
    <n v="75"/>
    <n v="0.7"/>
    <n v="4"/>
    <n v="19"/>
    <n v="25"/>
    <n v="0.7"/>
    <n v="2"/>
    <n v="18"/>
    <n v="22"/>
    <n v="2.5"/>
    <n v="2.4"/>
    <n v="1.2"/>
    <n v="1.2"/>
    <n v="1.9"/>
    <n v="2"/>
    <n v="9"/>
    <n v="53"/>
    <n v="1.1000000000000001"/>
    <n v="2"/>
    <n v="3"/>
    <n v="6"/>
    <n v="1.5"/>
    <n v="2"/>
    <n v="4"/>
    <n v="13"/>
    <n v="1.2"/>
    <n v="2"/>
    <n v="4"/>
    <n v="10"/>
    <n v="1.4"/>
    <n v="16.3"/>
    <n v="1.2"/>
    <n v="0.5"/>
    <n v="1.6"/>
    <n v="0.4"/>
    <n v="4"/>
    <n v="18"/>
    <n v="22"/>
    <n v="0.2"/>
    <n v="5"/>
    <n v="5"/>
    <n v="7"/>
    <n v="0.2"/>
    <n v="6"/>
    <n v="6"/>
    <n v="8"/>
    <n v="0.2"/>
    <n v="9"/>
    <n v="9"/>
    <n v="12"/>
    <n v="0.6"/>
    <n v="1"/>
    <n v="15"/>
    <n v="17"/>
    <n v="0.2"/>
    <n v="1"/>
    <n v="1"/>
    <n v="5"/>
    <n v="0.2"/>
    <n v="1"/>
    <n v="1"/>
    <n v="10"/>
    <n v="0.2"/>
    <n v="0.2"/>
  </r>
  <r>
    <s v="BU05130300"/>
    <s v="Boerhaavekwartier"/>
    <x v="2"/>
    <x v="25"/>
    <n v="0"/>
    <n v="20"/>
    <n v="0"/>
    <n v="0"/>
    <n v="0"/>
    <n v="0"/>
    <n v="25"/>
    <n v="0"/>
    <n v="100"/>
    <n v="0"/>
    <n v="0"/>
    <n v="15"/>
    <n v="10"/>
    <n v="0"/>
    <n v="0"/>
    <n v="0"/>
    <n v="1.3"/>
    <n v="70"/>
    <n v="0"/>
    <n v="0"/>
    <n v="0"/>
    <n v="0"/>
    <n v="0"/>
    <n v="0"/>
    <n v="70"/>
    <n v="0"/>
    <n v="30"/>
    <n v="0"/>
    <n v="20"/>
    <n v="70"/>
    <n v="50"/>
    <n v="0"/>
    <n v="0"/>
    <n v="0"/>
    <s v="20-60 onder midden tot midden"/>
    <n v="0"/>
    <n v="0.6"/>
    <n v="1"/>
    <n v="15"/>
    <n v="19"/>
    <n v="0.6"/>
    <n v="1"/>
    <n v="87"/>
    <n v="98"/>
    <n v="1.2"/>
    <n v="2"/>
    <n v="5"/>
    <n v="19"/>
    <n v="0.8"/>
    <n v="1"/>
    <n v="29"/>
    <n v="34"/>
    <n v="0.5"/>
    <n v="5.6"/>
    <n v="56"/>
    <n v="65"/>
    <n v="1.6"/>
    <n v="4"/>
    <n v="7"/>
    <n v="27"/>
    <n v="0.2"/>
    <n v="3.6"/>
    <n v="66"/>
    <n v="75"/>
    <n v="0.6"/>
    <n v="4.0999999999999996"/>
    <n v="19"/>
    <n v="25"/>
    <n v="0.6"/>
    <n v="2"/>
    <n v="18"/>
    <n v="22"/>
    <n v="2.6"/>
    <n v="2.4"/>
    <n v="1.1000000000000001"/>
    <n v="1.1000000000000001"/>
    <n v="2"/>
    <n v="2"/>
    <n v="8"/>
    <n v="53"/>
    <n v="1.2"/>
    <n v="2"/>
    <n v="3"/>
    <n v="6"/>
    <n v="1.4"/>
    <n v="2"/>
    <n v="4"/>
    <n v="13"/>
    <n v="1.2"/>
    <n v="2"/>
    <n v="4"/>
    <n v="10"/>
    <n v="1.5"/>
    <n v="16.399999999999999"/>
    <n v="1.2"/>
    <n v="0.5"/>
    <n v="1.8"/>
    <n v="0.6"/>
    <n v="4.0999999999999996"/>
    <n v="18"/>
    <n v="22"/>
    <n v="0.4"/>
    <n v="5"/>
    <n v="5"/>
    <n v="7"/>
    <n v="0.1"/>
    <n v="6"/>
    <n v="6"/>
    <n v="8"/>
    <n v="0.1"/>
    <n v="9"/>
    <n v="9"/>
    <n v="12"/>
    <n v="0.6"/>
    <n v="1"/>
    <n v="15"/>
    <n v="17"/>
    <n v="0.2"/>
    <n v="1"/>
    <n v="1"/>
    <n v="5"/>
    <n v="0.2"/>
    <n v="1"/>
    <n v="1"/>
    <n v="10"/>
    <n v="0.2"/>
    <n v="0.2"/>
  </r>
  <r>
    <s v="BU05130300"/>
    <s v="Boerhaavekwartier"/>
    <x v="2"/>
    <x v="17"/>
    <n v="55"/>
    <n v="65"/>
    <n v="0"/>
    <n v="10"/>
    <n v="20"/>
    <n v="35"/>
    <n v="50"/>
    <n v="0"/>
    <n v="80"/>
    <n v="10"/>
    <n v="0"/>
    <n v="75"/>
    <n v="40"/>
    <n v="25"/>
    <n v="0"/>
    <n v="5"/>
    <n v="1.5"/>
    <n v="75"/>
    <n v="0"/>
    <n v="0"/>
    <n v="75"/>
    <n v="0"/>
    <n v="0"/>
    <n v="0"/>
    <n v="0"/>
    <n v="0"/>
    <n v="10"/>
    <n v="90"/>
    <n v="0"/>
    <n v="75"/>
    <n v="0"/>
    <n v="132"/>
    <n v="1000"/>
    <n v="3280"/>
    <s v="40-80 midden tot boven midden"/>
    <n v="5"/>
    <n v="0.8"/>
    <n v="1"/>
    <n v="13"/>
    <n v="19"/>
    <n v="0.8"/>
    <n v="2"/>
    <n v="85"/>
    <n v="98"/>
    <n v="1.5"/>
    <n v="2"/>
    <n v="5"/>
    <n v="19"/>
    <n v="1.1000000000000001"/>
    <n v="0"/>
    <n v="29"/>
    <n v="34"/>
    <n v="0.7"/>
    <n v="3"/>
    <n v="55"/>
    <n v="65"/>
    <n v="1.8"/>
    <n v="4"/>
    <n v="7"/>
    <n v="26"/>
    <n v="0.4"/>
    <n v="5"/>
    <n v="65"/>
    <n v="74"/>
    <n v="0.9"/>
    <n v="2"/>
    <n v="19"/>
    <n v="25"/>
    <n v="0.8"/>
    <n v="2"/>
    <n v="18"/>
    <n v="22"/>
    <n v="2.2000000000000002"/>
    <n v="2.2000000000000002"/>
    <n v="1.3"/>
    <n v="1.3"/>
    <n v="1.6"/>
    <n v="2"/>
    <n v="9"/>
    <n v="52"/>
    <n v="0.8"/>
    <n v="2"/>
    <n v="3"/>
    <n v="6"/>
    <n v="1.6"/>
    <n v="2"/>
    <n v="4"/>
    <n v="13"/>
    <n v="1.4"/>
    <n v="2"/>
    <n v="4"/>
    <n v="10"/>
    <n v="1.6"/>
    <n v="16.100000000000001"/>
    <n v="1.4"/>
    <n v="0.7"/>
    <n v="1.4"/>
    <n v="0.2"/>
    <n v="2"/>
    <n v="18"/>
    <n v="22"/>
    <n v="0.1"/>
    <n v="5"/>
    <n v="5"/>
    <n v="7"/>
    <n v="0.1"/>
    <n v="6"/>
    <n v="6"/>
    <n v="8"/>
    <n v="0.1"/>
    <n v="9"/>
    <n v="9"/>
    <n v="12"/>
    <n v="0.8"/>
    <n v="3"/>
    <n v="15"/>
    <n v="17"/>
    <n v="0.4"/>
    <n v="1"/>
    <n v="1"/>
    <n v="5"/>
    <n v="0.4"/>
    <n v="1"/>
    <n v="1"/>
    <n v="10"/>
    <n v="0.4"/>
    <n v="0.4"/>
  </r>
  <r>
    <s v="BU05130300"/>
    <s v="Boerhaavekwartier"/>
    <x v="2"/>
    <x v="5"/>
    <n v="25"/>
    <n v="25"/>
    <n v="0"/>
    <n v="0"/>
    <n v="10"/>
    <n v="10"/>
    <n v="25"/>
    <n v="0"/>
    <n v="90"/>
    <n v="0"/>
    <n v="0"/>
    <n v="25"/>
    <n v="15"/>
    <n v="10"/>
    <n v="0"/>
    <n v="0"/>
    <n v="1.7"/>
    <n v="30"/>
    <n v="0"/>
    <n v="0"/>
    <n v="30"/>
    <n v="0"/>
    <n v="0"/>
    <n v="0"/>
    <n v="0"/>
    <n v="0"/>
    <n v="0"/>
    <n v="90"/>
    <n v="0"/>
    <n v="30"/>
    <n v="0"/>
    <n v="132"/>
    <n v="890"/>
    <n v="3540"/>
    <s v="40-80 midden tot boven midden"/>
    <n v="0"/>
    <n v="0.7"/>
    <n v="1"/>
    <n v="13"/>
    <n v="19"/>
    <n v="0.7"/>
    <n v="2"/>
    <n v="86"/>
    <n v="98"/>
    <n v="1.4"/>
    <n v="2"/>
    <n v="5"/>
    <n v="19"/>
    <n v="1"/>
    <n v="0"/>
    <n v="29"/>
    <n v="34"/>
    <n v="0.6"/>
    <n v="4"/>
    <n v="56"/>
    <n v="65"/>
    <n v="1.8"/>
    <n v="4"/>
    <n v="7"/>
    <n v="26"/>
    <n v="0.4"/>
    <n v="3"/>
    <n v="65"/>
    <n v="75"/>
    <n v="0.8"/>
    <n v="1"/>
    <n v="19"/>
    <n v="25"/>
    <n v="0.8"/>
    <n v="2"/>
    <n v="18"/>
    <n v="22"/>
    <n v="2.4"/>
    <n v="2.2999999999999998"/>
    <n v="1.3"/>
    <n v="1.3"/>
    <n v="1.8"/>
    <n v="2"/>
    <n v="9"/>
    <n v="53"/>
    <n v="1"/>
    <n v="2"/>
    <n v="3"/>
    <n v="6"/>
    <n v="1.6"/>
    <n v="2"/>
    <n v="4"/>
    <n v="13"/>
    <n v="1.3"/>
    <n v="2"/>
    <n v="4"/>
    <n v="10"/>
    <n v="1.6"/>
    <n v="16.3"/>
    <n v="1.4"/>
    <n v="0.7"/>
    <n v="1.5"/>
    <n v="0.4"/>
    <n v="2"/>
    <n v="18"/>
    <n v="22"/>
    <n v="0.2"/>
    <n v="5"/>
    <n v="5"/>
    <n v="7"/>
    <n v="0.2"/>
    <n v="6"/>
    <n v="6"/>
    <n v="8"/>
    <n v="0.2"/>
    <n v="9"/>
    <n v="9"/>
    <n v="12"/>
    <n v="0.7"/>
    <n v="3"/>
    <n v="15"/>
    <n v="17"/>
    <n v="0.4"/>
    <n v="1"/>
    <n v="1"/>
    <n v="5"/>
    <n v="0.4"/>
    <n v="1"/>
    <n v="1"/>
    <n v="10"/>
    <n v="0.4"/>
    <n v="0.4"/>
  </r>
  <r>
    <s v="BU05130300"/>
    <s v="Boerhaavekwartier"/>
    <x v="2"/>
    <x v="20"/>
    <n v="75"/>
    <n v="75"/>
    <n v="20"/>
    <n v="5"/>
    <n v="40"/>
    <n v="45"/>
    <n v="35"/>
    <n v="0"/>
    <n v="90"/>
    <n v="10"/>
    <n v="10"/>
    <n v="85"/>
    <n v="45"/>
    <n v="20"/>
    <n v="5"/>
    <n v="10"/>
    <n v="1.8"/>
    <n v="85"/>
    <n v="0"/>
    <n v="0"/>
    <n v="0"/>
    <n v="85"/>
    <n v="0"/>
    <n v="0"/>
    <n v="0"/>
    <n v="0"/>
    <n v="10"/>
    <n v="90"/>
    <n v="0"/>
    <n v="80"/>
    <n v="0"/>
    <n v="158"/>
    <n v="1010"/>
    <n v="2030"/>
    <s v="40-80 midden tot boven midden"/>
    <n v="5"/>
    <n v="1"/>
    <n v="0.9"/>
    <n v="12.6"/>
    <n v="19"/>
    <n v="0.9"/>
    <n v="1.8"/>
    <n v="80.5"/>
    <n v="98"/>
    <n v="1.7"/>
    <n v="2"/>
    <n v="4.9000000000000004"/>
    <n v="19"/>
    <n v="1.3"/>
    <n v="0"/>
    <n v="28"/>
    <n v="34.1"/>
    <n v="0.9"/>
    <n v="2.2000000000000002"/>
    <n v="54"/>
    <n v="65"/>
    <n v="2"/>
    <n v="4"/>
    <n v="7"/>
    <n v="26.7"/>
    <n v="0.7"/>
    <n v="4"/>
    <n v="62.3"/>
    <n v="74.400000000000006"/>
    <n v="0.8"/>
    <n v="1.2"/>
    <n v="17.899999999999999"/>
    <n v="24.7"/>
    <n v="0.7"/>
    <n v="1"/>
    <n v="17.600000000000001"/>
    <n v="22"/>
    <n v="2.2999999999999998"/>
    <n v="2.2000000000000002"/>
    <n v="1.5"/>
    <n v="1.5"/>
    <n v="1.6"/>
    <n v="2"/>
    <n v="9"/>
    <n v="52"/>
    <n v="0.8"/>
    <n v="2"/>
    <n v="3"/>
    <n v="6"/>
    <n v="1.8"/>
    <n v="2"/>
    <n v="4"/>
    <n v="13"/>
    <n v="1.6"/>
    <n v="2"/>
    <n v="4"/>
    <n v="10"/>
    <n v="1.8"/>
    <n v="16.100000000000001"/>
    <n v="1.7"/>
    <n v="1"/>
    <n v="1.3"/>
    <n v="0.2"/>
    <n v="1.2"/>
    <n v="15.8"/>
    <n v="21.7"/>
    <n v="0.3"/>
    <n v="4.8"/>
    <n v="5"/>
    <n v="7"/>
    <n v="0.3"/>
    <n v="6"/>
    <n v="6"/>
    <n v="8"/>
    <n v="0.3"/>
    <n v="8.8000000000000007"/>
    <n v="9"/>
    <n v="12"/>
    <n v="0.8"/>
    <n v="2.2000000000000002"/>
    <n v="13.7"/>
    <n v="16.899999999999999"/>
    <n v="0.7"/>
    <n v="1"/>
    <n v="1"/>
    <n v="5"/>
    <n v="0.7"/>
    <n v="1"/>
    <n v="1"/>
    <n v="10"/>
    <n v="0.7"/>
    <n v="0.7"/>
  </r>
  <r>
    <s v="BU05130300"/>
    <s v="Boerhaavekwartier"/>
    <x v="2"/>
    <x v="1"/>
    <n v="30"/>
    <n v="40"/>
    <n v="0"/>
    <n v="0"/>
    <n v="0"/>
    <n v="20"/>
    <n v="40"/>
    <n v="0"/>
    <n v="90"/>
    <n v="0"/>
    <n v="0"/>
    <n v="45"/>
    <n v="30"/>
    <n v="10"/>
    <n v="0"/>
    <n v="0"/>
    <n v="1.4"/>
    <n v="50"/>
    <n v="0"/>
    <n v="0"/>
    <n v="50"/>
    <n v="0"/>
    <n v="0"/>
    <n v="0"/>
    <n v="0"/>
    <n v="0"/>
    <n v="0"/>
    <n v="90"/>
    <n v="0"/>
    <n v="50"/>
    <n v="0"/>
    <n v="137"/>
    <n v="850"/>
    <n v="3000"/>
    <s v="40-80 midden tot boven midden"/>
    <n v="0"/>
    <n v="0.8"/>
    <n v="1.9"/>
    <n v="13"/>
    <n v="19"/>
    <n v="0.8"/>
    <n v="2.9"/>
    <n v="82.2"/>
    <n v="98"/>
    <n v="1.6"/>
    <n v="2"/>
    <n v="5"/>
    <n v="19"/>
    <n v="1.2"/>
    <n v="0"/>
    <n v="28"/>
    <n v="35"/>
    <n v="0.8"/>
    <n v="3"/>
    <n v="54"/>
    <n v="65"/>
    <n v="2"/>
    <n v="4"/>
    <n v="7"/>
    <n v="27"/>
    <n v="0.6"/>
    <n v="5"/>
    <n v="63"/>
    <n v="75"/>
    <n v="0.6"/>
    <n v="2"/>
    <n v="18"/>
    <n v="25"/>
    <n v="0.6"/>
    <n v="1"/>
    <n v="18"/>
    <n v="22"/>
    <n v="2.2000000000000002"/>
    <n v="2.1"/>
    <n v="1.5"/>
    <n v="1.5"/>
    <n v="1.4"/>
    <n v="2"/>
    <n v="9.1999999999999993"/>
    <n v="52"/>
    <n v="0.8"/>
    <n v="2"/>
    <n v="3"/>
    <n v="6"/>
    <n v="1.8"/>
    <n v="2"/>
    <n v="4"/>
    <n v="13"/>
    <n v="1.5"/>
    <n v="2"/>
    <n v="4"/>
    <n v="10"/>
    <n v="1.6"/>
    <n v="16.100000000000001"/>
    <n v="1.6"/>
    <n v="0.9"/>
    <n v="1.1000000000000001"/>
    <n v="0.1"/>
    <n v="2.2000000000000002"/>
    <n v="16.899999999999999"/>
    <n v="22"/>
    <n v="0.3"/>
    <n v="5"/>
    <n v="5"/>
    <n v="7"/>
    <n v="0.3"/>
    <n v="6"/>
    <n v="6"/>
    <n v="8"/>
    <n v="0.3"/>
    <n v="9"/>
    <n v="9"/>
    <n v="12"/>
    <n v="0.6"/>
    <n v="2.9"/>
    <n v="14"/>
    <n v="17"/>
    <n v="0.6"/>
    <n v="1"/>
    <n v="1"/>
    <n v="5"/>
    <n v="0.6"/>
    <n v="1"/>
    <n v="1"/>
    <n v="10"/>
    <n v="0.6"/>
    <n v="0.6"/>
  </r>
  <r>
    <s v="BU05130300"/>
    <s v="Boerhaavekwartier"/>
    <x v="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0"/>
    <s v="Boerhaavekwartier"/>
    <x v="2"/>
    <x v="22"/>
    <n v="30"/>
    <n v="30"/>
    <n v="5"/>
    <n v="10"/>
    <n v="10"/>
    <n v="15"/>
    <n v="25"/>
    <n v="0"/>
    <n v="80"/>
    <n v="0"/>
    <n v="10"/>
    <n v="30"/>
    <n v="15"/>
    <n v="5"/>
    <n v="0"/>
    <n v="5"/>
    <n v="1.9"/>
    <n v="30"/>
    <n v="10"/>
    <n v="10"/>
    <n v="0"/>
    <n v="0"/>
    <n v="0"/>
    <n v="10"/>
    <n v="0"/>
    <n v="0"/>
    <n v="50"/>
    <n v="50"/>
    <n v="10"/>
    <n v="15"/>
    <n v="0"/>
    <n v="195"/>
    <n v="1110"/>
    <n v="1980"/>
    <s v="20-60 onder midden tot midden"/>
    <n v="0"/>
    <n v="0.1"/>
    <n v="1"/>
    <n v="15"/>
    <n v="19"/>
    <n v="0.1"/>
    <n v="12.9"/>
    <n v="87"/>
    <n v="98"/>
    <n v="1"/>
    <n v="2"/>
    <n v="5"/>
    <n v="19"/>
    <n v="0.5"/>
    <n v="3.4"/>
    <n v="29"/>
    <n v="34"/>
    <n v="0.1"/>
    <n v="8.6999999999999993"/>
    <n v="55"/>
    <n v="63"/>
    <n v="1.4"/>
    <n v="4"/>
    <n v="7"/>
    <n v="27"/>
    <n v="0.1"/>
    <n v="9"/>
    <n v="67"/>
    <n v="73.400000000000006"/>
    <n v="0.1"/>
    <n v="5"/>
    <n v="19"/>
    <n v="26"/>
    <n v="0.1"/>
    <n v="3.2"/>
    <n v="18"/>
    <n v="24"/>
    <n v="2.7"/>
    <n v="2.2000000000000002"/>
    <n v="0.9"/>
    <n v="0.9"/>
    <n v="2.4"/>
    <n v="2"/>
    <n v="8"/>
    <n v="54.4"/>
    <n v="1"/>
    <n v="2"/>
    <n v="3"/>
    <n v="6"/>
    <n v="1.2"/>
    <n v="2"/>
    <n v="4"/>
    <n v="13"/>
    <n v="1"/>
    <n v="2"/>
    <n v="4"/>
    <n v="10"/>
    <n v="1.3"/>
    <n v="16.5"/>
    <n v="0.9"/>
    <n v="0.1"/>
    <n v="2.1"/>
    <n v="0.6"/>
    <n v="6"/>
    <n v="18"/>
    <n v="25"/>
    <n v="0.3"/>
    <n v="5"/>
    <n v="5"/>
    <n v="8"/>
    <n v="0.3"/>
    <n v="6"/>
    <n v="6"/>
    <n v="9"/>
    <n v="0.3"/>
    <n v="9"/>
    <n v="9"/>
    <n v="13"/>
    <n v="0.1"/>
    <n v="4.2"/>
    <n v="15"/>
    <n v="17"/>
    <n v="0.4"/>
    <n v="1"/>
    <n v="1"/>
    <n v="5"/>
    <n v="0.4"/>
    <n v="1"/>
    <n v="1"/>
    <n v="10"/>
    <n v="0.3"/>
    <n v="0.4"/>
  </r>
  <r>
    <s v="BU05130300"/>
    <s v="Boerhaavekwartier"/>
    <x v="2"/>
    <x v="8"/>
    <n v="10"/>
    <n v="20"/>
    <n v="0"/>
    <n v="5"/>
    <n v="0"/>
    <n v="10"/>
    <n v="10"/>
    <n v="0"/>
    <n v="90"/>
    <n v="0"/>
    <n v="0"/>
    <n v="20"/>
    <n v="15"/>
    <n v="5"/>
    <n v="0"/>
    <n v="0"/>
    <n v="1.4"/>
    <n v="20"/>
    <n v="0"/>
    <n v="20"/>
    <n v="0"/>
    <n v="0"/>
    <n v="0"/>
    <n v="0"/>
    <n v="0"/>
    <n v="0"/>
    <n v="0"/>
    <n v="90"/>
    <n v="0"/>
    <n v="20"/>
    <n v="0"/>
    <n v="131"/>
    <n v="770"/>
    <n v="3080"/>
    <s v="40-80 midden tot boven midden"/>
    <n v="0"/>
    <n v="0.7"/>
    <n v="1"/>
    <n v="13"/>
    <n v="19"/>
    <n v="0.7"/>
    <n v="1"/>
    <n v="86"/>
    <n v="98"/>
    <n v="1.3"/>
    <n v="2"/>
    <n v="5"/>
    <n v="19"/>
    <n v="0.9"/>
    <n v="1"/>
    <n v="29"/>
    <n v="34"/>
    <n v="0.5"/>
    <n v="4"/>
    <n v="56"/>
    <n v="65"/>
    <n v="1.7"/>
    <n v="4"/>
    <n v="7"/>
    <n v="27"/>
    <n v="0.3"/>
    <n v="3"/>
    <n v="66"/>
    <n v="75"/>
    <n v="0.7"/>
    <n v="4"/>
    <n v="19"/>
    <n v="25"/>
    <n v="0.7"/>
    <n v="2"/>
    <n v="18"/>
    <n v="22"/>
    <n v="2.5"/>
    <n v="2.5"/>
    <n v="1.2"/>
    <n v="1.2"/>
    <n v="1.9"/>
    <n v="2"/>
    <n v="8"/>
    <n v="53"/>
    <n v="1.1000000000000001"/>
    <n v="2"/>
    <n v="3"/>
    <n v="6"/>
    <n v="1.5"/>
    <n v="2"/>
    <n v="4"/>
    <n v="13"/>
    <n v="1.2"/>
    <n v="2"/>
    <n v="4"/>
    <n v="10"/>
    <n v="1.5"/>
    <n v="16.399999999999999"/>
    <n v="1.3"/>
    <n v="0.6"/>
    <n v="1.7"/>
    <n v="0.5"/>
    <n v="4"/>
    <n v="18"/>
    <n v="22"/>
    <n v="0.3"/>
    <n v="5"/>
    <n v="5"/>
    <n v="7"/>
    <n v="0.3"/>
    <n v="6"/>
    <n v="6"/>
    <n v="8"/>
    <n v="0.3"/>
    <n v="9"/>
    <n v="9"/>
    <n v="12"/>
    <n v="0.7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2"/>
    <x v="24"/>
    <n v="25"/>
    <n v="25"/>
    <n v="0"/>
    <n v="15"/>
    <n v="10"/>
    <n v="20"/>
    <n v="10"/>
    <n v="0"/>
    <n v="90"/>
    <n v="0"/>
    <n v="0"/>
    <n v="20"/>
    <n v="5"/>
    <n v="5"/>
    <n v="0"/>
    <n v="10"/>
    <n v="2.5"/>
    <n v="20"/>
    <n v="0"/>
    <n v="0"/>
    <n v="0"/>
    <n v="15"/>
    <n v="0"/>
    <n v="0"/>
    <n v="0"/>
    <n v="0"/>
    <n v="0"/>
    <n v="90"/>
    <n v="0"/>
    <n v="0"/>
    <n v="0"/>
    <n v="244"/>
    <n v="1300"/>
    <n v="3870"/>
    <s v="60-100 boven midden-hoog"/>
    <n v="0"/>
    <n v="0.9"/>
    <n v="1"/>
    <n v="12"/>
    <n v="19"/>
    <n v="0.9"/>
    <n v="1"/>
    <n v="81.2"/>
    <n v="98"/>
    <n v="1.4"/>
    <n v="2"/>
    <n v="5"/>
    <n v="20"/>
    <n v="1.2"/>
    <n v="0"/>
    <n v="28"/>
    <n v="35"/>
    <n v="0.8"/>
    <n v="3"/>
    <n v="54"/>
    <n v="65.099999999999994"/>
    <n v="2"/>
    <n v="5"/>
    <n v="7.1"/>
    <n v="26"/>
    <n v="0.6"/>
    <n v="3"/>
    <n v="64.099999999999994"/>
    <n v="77.2"/>
    <n v="0.4"/>
    <n v="5"/>
    <n v="18"/>
    <n v="25"/>
    <n v="0.7"/>
    <n v="3.2"/>
    <n v="18"/>
    <n v="24"/>
    <n v="2.9"/>
    <n v="2.5"/>
    <n v="1.5"/>
    <n v="1.5"/>
    <n v="1.7"/>
    <n v="2"/>
    <n v="9.1"/>
    <n v="52"/>
    <n v="1.5"/>
    <n v="2"/>
    <n v="3"/>
    <n v="6"/>
    <n v="1.8"/>
    <n v="2"/>
    <n v="4"/>
    <n v="13"/>
    <n v="1.5"/>
    <n v="2"/>
    <n v="4"/>
    <n v="10.1"/>
    <n v="1.1000000000000001"/>
    <n v="15.8"/>
    <n v="1.6"/>
    <n v="0.9"/>
    <n v="1.5"/>
    <n v="0.4"/>
    <n v="4.5999999999999996"/>
    <n v="16.600000000000001"/>
    <n v="24.1"/>
    <n v="0.7"/>
    <n v="5"/>
    <n v="5"/>
    <n v="7"/>
    <n v="0.7"/>
    <n v="6"/>
    <n v="6"/>
    <n v="8"/>
    <n v="0.7"/>
    <n v="9"/>
    <n v="9"/>
    <n v="12"/>
    <n v="0.9"/>
    <n v="3"/>
    <n v="14"/>
    <n v="17"/>
    <n v="0.6"/>
    <n v="1"/>
    <n v="1"/>
    <n v="5"/>
    <n v="0.6"/>
    <n v="1"/>
    <n v="1"/>
    <n v="10"/>
    <n v="0.6"/>
    <n v="0.6"/>
  </r>
  <r>
    <s v="BU05130300"/>
    <s v="Boerhaavekwartier"/>
    <x v="2"/>
    <x v="0"/>
    <n v="5"/>
    <n v="5"/>
    <n v="0"/>
    <n v="5"/>
    <n v="0"/>
    <n v="1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4"/>
    <n v="1"/>
    <n v="13.8"/>
    <n v="19"/>
    <n v="0.4"/>
    <n v="7.1"/>
    <n v="85.8"/>
    <n v="98"/>
    <n v="1.2"/>
    <n v="2"/>
    <n v="5"/>
    <n v="19.399999999999999"/>
    <n v="0.8"/>
    <n v="2.2000000000000002"/>
    <n v="28.6"/>
    <n v="34.4"/>
    <n v="0.4"/>
    <n v="7.2"/>
    <n v="54.6"/>
    <n v="63.8"/>
    <n v="1.7"/>
    <n v="4.4000000000000004"/>
    <n v="7.4"/>
    <n v="26.6"/>
    <n v="0.3"/>
    <n v="5.5"/>
    <n v="66"/>
    <n v="75.2"/>
    <n v="0.3"/>
    <n v="5.4"/>
    <n v="18.600000000000001"/>
    <n v="26"/>
    <n v="0.3"/>
    <n v="4.2"/>
    <n v="18"/>
    <n v="24"/>
    <n v="2.9"/>
    <n v="2.4"/>
    <n v="1.2"/>
    <n v="1.2"/>
    <n v="2.2000000000000002"/>
    <n v="2"/>
    <n v="8.4"/>
    <n v="54.2"/>
    <n v="1.3"/>
    <n v="2"/>
    <n v="3"/>
    <n v="6"/>
    <n v="1.5"/>
    <n v="2"/>
    <n v="4"/>
    <n v="13"/>
    <n v="1.2"/>
    <n v="2"/>
    <n v="4"/>
    <n v="10"/>
    <n v="1.1000000000000001"/>
    <n v="16.100000000000001"/>
    <n v="1.1000000000000001"/>
    <n v="0.4"/>
    <n v="2"/>
    <n v="0.3"/>
    <n v="5.4"/>
    <n v="17.2"/>
    <n v="25.4"/>
    <n v="0.5"/>
    <n v="5"/>
    <n v="5"/>
    <n v="7"/>
    <n v="0.5"/>
    <n v="6"/>
    <n v="6"/>
    <n v="8"/>
    <n v="0.5"/>
    <n v="9"/>
    <n v="9"/>
    <n v="12"/>
    <n v="0.4"/>
    <n v="3.4"/>
    <n v="15"/>
    <n v="17"/>
    <n v="0.6"/>
    <n v="1"/>
    <n v="1"/>
    <n v="5"/>
    <n v="0.6"/>
    <n v="1"/>
    <n v="1"/>
    <n v="10"/>
    <n v="0.5"/>
    <n v="0.6"/>
  </r>
  <r>
    <s v="BU05130300"/>
    <s v="Boerhaavekwartier"/>
    <x v="2"/>
    <x v="26"/>
    <n v="15"/>
    <n v="25"/>
    <n v="0"/>
    <n v="0"/>
    <n v="0"/>
    <n v="15"/>
    <n v="20"/>
    <n v="0"/>
    <n v="90"/>
    <n v="0"/>
    <n v="0"/>
    <n v="20"/>
    <n v="10"/>
    <n v="10"/>
    <n v="0"/>
    <n v="0"/>
    <n v="1.9"/>
    <n v="20"/>
    <n v="5"/>
    <n v="0"/>
    <n v="0"/>
    <n v="0"/>
    <n v="0"/>
    <n v="15"/>
    <n v="0"/>
    <n v="0"/>
    <n v="50"/>
    <n v="50"/>
    <n v="10"/>
    <n v="10"/>
    <n v="0"/>
    <n v="270"/>
    <n v="1290"/>
    <n v="2800"/>
    <s v="40-60 midden"/>
    <n v="0"/>
    <n v="0.2"/>
    <n v="1"/>
    <n v="15"/>
    <n v="19"/>
    <n v="0.2"/>
    <n v="10.1"/>
    <n v="87.3"/>
    <n v="98"/>
    <n v="1.1000000000000001"/>
    <n v="2"/>
    <n v="5"/>
    <n v="19"/>
    <n v="0.6"/>
    <n v="3.3"/>
    <n v="29"/>
    <n v="34"/>
    <n v="0.2"/>
    <n v="8"/>
    <n v="55"/>
    <n v="63"/>
    <n v="1.5"/>
    <n v="4"/>
    <n v="7"/>
    <n v="27"/>
    <n v="0.2"/>
    <n v="7.8"/>
    <n v="66.5"/>
    <n v="74"/>
    <n v="0.2"/>
    <n v="5"/>
    <n v="19"/>
    <n v="26"/>
    <n v="0.2"/>
    <n v="3"/>
    <n v="18"/>
    <n v="24"/>
    <n v="2.8"/>
    <n v="2.2999999999999998"/>
    <n v="1"/>
    <n v="1"/>
    <n v="2.4"/>
    <n v="2"/>
    <n v="8"/>
    <n v="55"/>
    <n v="1.1000000000000001"/>
    <n v="2"/>
    <n v="3"/>
    <n v="6"/>
    <n v="1.3"/>
    <n v="2"/>
    <n v="4"/>
    <n v="13"/>
    <n v="1"/>
    <n v="2"/>
    <n v="4"/>
    <n v="10"/>
    <n v="1.2"/>
    <n v="16.3"/>
    <n v="0.9"/>
    <n v="0.2"/>
    <n v="2.2000000000000002"/>
    <n v="0.5"/>
    <n v="5.3"/>
    <n v="18"/>
    <n v="25"/>
    <n v="0.4"/>
    <n v="5"/>
    <n v="5"/>
    <n v="7.3"/>
    <n v="0.4"/>
    <n v="6"/>
    <n v="6"/>
    <n v="8.3000000000000007"/>
    <n v="0.4"/>
    <n v="9"/>
    <n v="9"/>
    <n v="12.3"/>
    <n v="0.2"/>
    <n v="3.3"/>
    <n v="15"/>
    <n v="17"/>
    <n v="0.5"/>
    <n v="1"/>
    <n v="1"/>
    <n v="5"/>
    <n v="0.5"/>
    <n v="1"/>
    <n v="1"/>
    <n v="10"/>
    <n v="0.4"/>
    <n v="0.5"/>
  </r>
  <r>
    <s v="BU05130505"/>
    <s v="Middenwillens"/>
    <x v="3"/>
    <x v="26"/>
    <n v="20"/>
    <n v="20"/>
    <n v="15"/>
    <n v="0"/>
    <n v="15"/>
    <n v="10"/>
    <n v="0"/>
    <n v="0"/>
    <n v="90"/>
    <n v="0"/>
    <n v="0"/>
    <n v="15"/>
    <n v="0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98"/>
    <n v="1940"/>
    <n v="3360"/>
    <s v="60-100 boven midden-hoog"/>
    <n v="0"/>
    <n v="0.6"/>
    <n v="3.6"/>
    <n v="10"/>
    <n v="19"/>
    <n v="0.4"/>
    <n v="4"/>
    <n v="75"/>
    <n v="103"/>
    <n v="1.9"/>
    <n v="2"/>
    <n v="4"/>
    <n v="19"/>
    <n v="1.3"/>
    <n v="0"/>
    <n v="29"/>
    <n v="36"/>
    <n v="0.9"/>
    <n v="2.6"/>
    <n v="50"/>
    <n v="65"/>
    <n v="1.3"/>
    <n v="5"/>
    <n v="7"/>
    <n v="25"/>
    <n v="0.4"/>
    <n v="1"/>
    <n v="62"/>
    <n v="75"/>
    <n v="0.7"/>
    <n v="2"/>
    <n v="18"/>
    <n v="25"/>
    <n v="0.5"/>
    <n v="2"/>
    <n v="18"/>
    <n v="24"/>
    <n v="3.7"/>
    <n v="1.4"/>
    <n v="1.9"/>
    <n v="0.9"/>
    <n v="4"/>
    <n v="2"/>
    <n v="8"/>
    <n v="53"/>
    <n v="2.4"/>
    <n v="2"/>
    <n v="3"/>
    <n v="5"/>
    <n v="1.9"/>
    <n v="3"/>
    <n v="4"/>
    <n v="12"/>
    <n v="1.5"/>
    <n v="2"/>
    <n v="3"/>
    <n v="9"/>
    <n v="0.5"/>
    <n v="18.399999999999999"/>
    <n v="1.4"/>
    <n v="2.1"/>
    <n v="3.7"/>
    <n v="0.5"/>
    <n v="3"/>
    <n v="15"/>
    <n v="24"/>
    <n v="0.7"/>
    <n v="5"/>
    <n v="5"/>
    <n v="6"/>
    <n v="1.9"/>
    <n v="6"/>
    <n v="6"/>
    <n v="7"/>
    <n v="0.7"/>
    <n v="9"/>
    <n v="9"/>
    <n v="10"/>
    <n v="0.4"/>
    <n v="2.6"/>
    <n v="12"/>
    <n v="18"/>
    <n v="2.2999999999999998"/>
    <n v="1"/>
    <n v="1"/>
    <n v="4"/>
    <n v="2.2999999999999998"/>
    <n v="1"/>
    <n v="1"/>
    <n v="9"/>
    <n v="0.4"/>
    <n v="2.2999999999999998"/>
  </r>
  <r>
    <s v="BU05130505"/>
    <s v="Middenwillens"/>
    <x v="3"/>
    <x v="28"/>
    <n v="0"/>
    <n v="5"/>
    <n v="0"/>
    <n v="0"/>
    <n v="0"/>
    <n v="0"/>
    <n v="5"/>
    <n v="0"/>
    <n v="0"/>
    <n v="0"/>
    <n v="0"/>
    <n v="5"/>
    <n v="0"/>
    <n v="0"/>
    <n v="0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.1999999999999993"/>
    <n v="19"/>
    <n v="0.5"/>
    <n v="4"/>
    <n v="74.2"/>
    <n v="103"/>
    <n v="2"/>
    <n v="2"/>
    <n v="4"/>
    <n v="19"/>
    <n v="1.4"/>
    <n v="0"/>
    <n v="28.2"/>
    <n v="36"/>
    <n v="0.8"/>
    <n v="3"/>
    <n v="49.2"/>
    <n v="65"/>
    <n v="1.4"/>
    <n v="5"/>
    <n v="7"/>
    <n v="25"/>
    <n v="0.5"/>
    <n v="1.8"/>
    <n v="61.2"/>
    <n v="75"/>
    <n v="0.8"/>
    <n v="2"/>
    <n v="16.2"/>
    <n v="25"/>
    <n v="0.6"/>
    <n v="1"/>
    <n v="17.2"/>
    <n v="24"/>
    <n v="3.8"/>
    <n v="1.5"/>
    <n v="2"/>
    <n v="0.8"/>
    <n v="4.0999999999999996"/>
    <n v="2"/>
    <n v="8"/>
    <n v="53"/>
    <n v="2.5"/>
    <n v="2"/>
    <n v="3"/>
    <n v="5"/>
    <n v="2"/>
    <n v="3"/>
    <n v="3"/>
    <n v="12"/>
    <n v="1.6"/>
    <n v="2"/>
    <n v="3"/>
    <n v="9"/>
    <n v="0.6"/>
    <n v="18.5"/>
    <n v="1.5"/>
    <n v="2.2000000000000002"/>
    <n v="3.8"/>
    <n v="0.6"/>
    <n v="2.2000000000000002"/>
    <n v="15"/>
    <n v="24"/>
    <n v="0.8"/>
    <n v="5"/>
    <n v="5"/>
    <n v="6"/>
    <n v="2"/>
    <n v="5.2"/>
    <n v="6"/>
    <n v="7"/>
    <n v="0.8"/>
    <n v="8.1999999999999993"/>
    <n v="9"/>
    <n v="10"/>
    <n v="0.5"/>
    <n v="2.2000000000000002"/>
    <n v="11.2"/>
    <n v="18"/>
    <n v="2.4"/>
    <n v="1"/>
    <n v="1"/>
    <n v="4"/>
    <n v="2.4"/>
    <n v="1"/>
    <n v="1"/>
    <n v="9"/>
    <n v="0.5"/>
    <n v="2.4"/>
  </r>
  <r>
    <s v="BU05130505"/>
    <s v="Middenwillens"/>
    <x v="3"/>
    <x v="24"/>
    <n v="30"/>
    <n v="25"/>
    <n v="20"/>
    <n v="0"/>
    <n v="25"/>
    <n v="10"/>
    <n v="0"/>
    <n v="0"/>
    <n v="80"/>
    <n v="10"/>
    <n v="10"/>
    <n v="20"/>
    <n v="0"/>
    <n v="5"/>
    <n v="0"/>
    <n v="10"/>
    <n v="2.9"/>
    <n v="20"/>
    <n v="0"/>
    <n v="0"/>
    <n v="0"/>
    <n v="0"/>
    <n v="0"/>
    <n v="0"/>
    <n v="0"/>
    <n v="15"/>
    <n v="0"/>
    <n v="0"/>
    <n v="0"/>
    <n v="0"/>
    <n v="0"/>
    <n v="243"/>
    <n v="990"/>
    <n v="3030"/>
    <s v="60-100 boven midden-hoog"/>
    <n v="0"/>
    <n v="1.2"/>
    <n v="0"/>
    <n v="7"/>
    <n v="19"/>
    <n v="1.1000000000000001"/>
    <n v="0"/>
    <n v="68.7"/>
    <n v="103"/>
    <n v="2.4"/>
    <n v="2"/>
    <n v="4"/>
    <n v="19"/>
    <n v="1.7"/>
    <n v="0"/>
    <n v="27.2"/>
    <n v="34.6"/>
    <n v="1.4"/>
    <n v="0"/>
    <n v="47.3"/>
    <n v="65"/>
    <n v="1.9"/>
    <n v="5"/>
    <n v="7"/>
    <n v="25"/>
    <n v="1.2"/>
    <n v="0"/>
    <n v="55"/>
    <n v="75"/>
    <n v="1.2"/>
    <n v="0"/>
    <n v="16"/>
    <n v="24"/>
    <n v="1.3"/>
    <n v="0"/>
    <n v="15.6"/>
    <n v="22"/>
    <n v="3.9"/>
    <n v="2.2000000000000002"/>
    <n v="2.2000000000000002"/>
    <n v="1.6"/>
    <n v="3.9"/>
    <n v="2"/>
    <n v="8"/>
    <n v="52.2"/>
    <n v="2.4"/>
    <n v="2"/>
    <n v="3"/>
    <n v="5"/>
    <n v="2.5"/>
    <n v="3"/>
    <n v="4"/>
    <n v="12"/>
    <n v="2"/>
    <n v="2"/>
    <n v="3"/>
    <n v="9"/>
    <n v="1.7"/>
    <n v="18.399999999999999"/>
    <n v="1.3"/>
    <n v="2"/>
    <n v="3.7"/>
    <n v="0.9"/>
    <n v="1"/>
    <n v="15"/>
    <n v="21"/>
    <n v="1.4"/>
    <n v="5"/>
    <n v="5"/>
    <n v="6"/>
    <n v="1.8"/>
    <n v="4.5999999999999996"/>
    <n v="6"/>
    <n v="7"/>
    <n v="1.4"/>
    <n v="7.6"/>
    <n v="9"/>
    <n v="10"/>
    <n v="1.2"/>
    <n v="0"/>
    <n v="11"/>
    <n v="18"/>
    <n v="2.2999999999999998"/>
    <n v="1"/>
    <n v="1"/>
    <n v="4"/>
    <n v="2.2999999999999998"/>
    <n v="1"/>
    <n v="1"/>
    <n v="9"/>
    <n v="1.3"/>
    <n v="2.2999999999999998"/>
  </r>
  <r>
    <s v="BU05130505"/>
    <s v="Middenwillens"/>
    <x v="3"/>
    <x v="8"/>
    <n v="15"/>
    <n v="15"/>
    <n v="5"/>
    <n v="5"/>
    <n v="10"/>
    <n v="10"/>
    <n v="0"/>
    <n v="0"/>
    <n v="80"/>
    <n v="0"/>
    <n v="0"/>
    <n v="15"/>
    <n v="0"/>
    <n v="0"/>
    <n v="0"/>
    <n v="0"/>
    <n v="2.4"/>
    <n v="10"/>
    <n v="0"/>
    <n v="0"/>
    <n v="0"/>
    <n v="0"/>
    <n v="0"/>
    <n v="0"/>
    <n v="0"/>
    <n v="10"/>
    <n v="0"/>
    <n v="0"/>
    <n v="0"/>
    <n v="0"/>
    <n v="0"/>
    <n v="197"/>
    <n v="790"/>
    <n v="2910"/>
    <s v="40-80 midden tot boven midden"/>
    <n v="0"/>
    <n v="1.3"/>
    <n v="0"/>
    <n v="7"/>
    <n v="19"/>
    <n v="1.1000000000000001"/>
    <n v="0"/>
    <n v="67.400000000000006"/>
    <n v="103"/>
    <n v="2.4"/>
    <n v="2"/>
    <n v="4"/>
    <n v="19"/>
    <n v="1.8"/>
    <n v="0"/>
    <n v="26.9"/>
    <n v="34"/>
    <n v="1.3"/>
    <n v="0"/>
    <n v="47"/>
    <n v="65"/>
    <n v="2"/>
    <n v="5"/>
    <n v="7"/>
    <n v="25"/>
    <n v="1.3"/>
    <n v="0"/>
    <n v="54"/>
    <n v="75"/>
    <n v="1.2"/>
    <n v="0"/>
    <n v="16"/>
    <n v="24"/>
    <n v="1.3"/>
    <n v="0"/>
    <n v="15"/>
    <n v="22"/>
    <n v="3.9"/>
    <n v="2.2999999999999998"/>
    <n v="2.2000000000000002"/>
    <n v="1.5"/>
    <n v="4"/>
    <n v="2"/>
    <n v="8"/>
    <n v="52"/>
    <n v="2.4"/>
    <n v="2"/>
    <n v="3"/>
    <n v="5"/>
    <n v="2.5"/>
    <n v="3"/>
    <n v="4"/>
    <n v="12"/>
    <n v="2"/>
    <n v="2"/>
    <n v="3"/>
    <n v="9"/>
    <n v="1.7"/>
    <n v="18.399999999999999"/>
    <n v="1.3"/>
    <n v="2.1"/>
    <n v="3.7"/>
    <n v="0.9"/>
    <n v="1"/>
    <n v="15"/>
    <n v="21"/>
    <n v="1.4"/>
    <n v="5"/>
    <n v="5"/>
    <n v="6"/>
    <n v="1.9"/>
    <n v="4.4000000000000004"/>
    <n v="6"/>
    <n v="7"/>
    <n v="1.4"/>
    <n v="7.4"/>
    <n v="9"/>
    <n v="10"/>
    <n v="1.2"/>
    <n v="0"/>
    <n v="11"/>
    <n v="18"/>
    <n v="2.2999999999999998"/>
    <n v="1"/>
    <n v="1"/>
    <n v="4"/>
    <n v="2.2999999999999998"/>
    <n v="1"/>
    <n v="1"/>
    <n v="9"/>
    <n v="1.3"/>
    <n v="2.2999999999999998"/>
  </r>
  <r>
    <s v="BU05130505"/>
    <s v="Middenwillens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7"/>
    <n v="19"/>
    <n v="0.9"/>
    <n v="2"/>
    <n v="61"/>
    <n v="103"/>
    <n v="2.7"/>
    <n v="2"/>
    <n v="4"/>
    <n v="19"/>
    <n v="2.1"/>
    <n v="0"/>
    <n v="22"/>
    <n v="34"/>
    <n v="0.9"/>
    <n v="1"/>
    <n v="45"/>
    <n v="65"/>
    <n v="2.2999999999999998"/>
    <n v="4"/>
    <n v="7"/>
    <n v="24"/>
    <n v="1.3"/>
    <n v="0"/>
    <n v="50"/>
    <n v="75"/>
    <n v="0.8"/>
    <n v="2"/>
    <n v="15"/>
    <n v="25"/>
    <n v="0.9"/>
    <n v="1"/>
    <n v="15"/>
    <n v="24"/>
    <n v="4.2"/>
    <n v="1.9"/>
    <n v="2.5"/>
    <n v="1.1000000000000001"/>
    <n v="4.2"/>
    <n v="2"/>
    <n v="8"/>
    <n v="51"/>
    <n v="2.7"/>
    <n v="2"/>
    <n v="3"/>
    <n v="5"/>
    <n v="2.8"/>
    <n v="3"/>
    <n v="3"/>
    <n v="12"/>
    <n v="2.2999999999999998"/>
    <n v="2"/>
    <n v="3"/>
    <n v="9"/>
    <n v="1.6"/>
    <n v="18.7"/>
    <n v="1.6"/>
    <n v="2.4"/>
    <n v="4"/>
    <n v="0.9"/>
    <n v="1"/>
    <n v="15"/>
    <n v="24"/>
    <n v="1.7"/>
    <n v="5"/>
    <n v="5"/>
    <n v="6"/>
    <n v="2.2000000000000002"/>
    <n v="4"/>
    <n v="6"/>
    <n v="7"/>
    <n v="1.7"/>
    <n v="7"/>
    <n v="9"/>
    <n v="10"/>
    <n v="1.3"/>
    <n v="0"/>
    <n v="9"/>
    <n v="18"/>
    <n v="2.6"/>
    <n v="1"/>
    <n v="1"/>
    <n v="4"/>
    <n v="2.6"/>
    <n v="1"/>
    <n v="1"/>
    <n v="9"/>
    <n v="1.3"/>
    <n v="2.6"/>
  </r>
  <r>
    <s v="BU05130505"/>
    <s v="Middenwillens"/>
    <x v="3"/>
    <x v="5"/>
    <n v="20"/>
    <n v="25"/>
    <n v="10"/>
    <n v="10"/>
    <n v="0"/>
    <n v="20"/>
    <n v="0"/>
    <n v="0"/>
    <n v="80"/>
    <n v="20"/>
    <n v="0"/>
    <n v="15"/>
    <n v="0"/>
    <n v="0"/>
    <n v="0"/>
    <n v="10"/>
    <n v="3.5"/>
    <n v="15"/>
    <n v="0"/>
    <n v="0"/>
    <n v="0"/>
    <n v="0"/>
    <n v="0"/>
    <n v="0"/>
    <n v="15"/>
    <n v="0"/>
    <n v="0"/>
    <n v="90"/>
    <n v="0"/>
    <n v="0"/>
    <n v="0"/>
    <n v="498"/>
    <n v="1960"/>
    <n v="4240"/>
    <s v="60-80 boven midden"/>
    <n v="0"/>
    <n v="1.1000000000000001"/>
    <n v="0"/>
    <n v="8.5"/>
    <n v="19"/>
    <n v="0.9"/>
    <n v="1"/>
    <n v="70"/>
    <n v="103"/>
    <n v="2.2999999999999998"/>
    <n v="2"/>
    <n v="4"/>
    <n v="19"/>
    <n v="1.6"/>
    <n v="0"/>
    <n v="28"/>
    <n v="35"/>
    <n v="1.5"/>
    <n v="0"/>
    <n v="48"/>
    <n v="65"/>
    <n v="1.8"/>
    <n v="5"/>
    <n v="7"/>
    <n v="25"/>
    <n v="1.1000000000000001"/>
    <n v="0"/>
    <n v="58.6"/>
    <n v="75"/>
    <n v="1.1000000000000001"/>
    <n v="0"/>
    <n v="17"/>
    <n v="24"/>
    <n v="1.4"/>
    <n v="0"/>
    <n v="16"/>
    <n v="22"/>
    <n v="3.8"/>
    <n v="2.1"/>
    <n v="2"/>
    <n v="1.7"/>
    <n v="3.8"/>
    <n v="2"/>
    <n v="8"/>
    <n v="53"/>
    <n v="2.2000000000000002"/>
    <n v="2"/>
    <n v="3"/>
    <n v="5"/>
    <n v="2.2999999999999998"/>
    <n v="3"/>
    <n v="4"/>
    <n v="12"/>
    <n v="1.9"/>
    <n v="2"/>
    <n v="3"/>
    <n v="9"/>
    <n v="1.5"/>
    <n v="18.2"/>
    <n v="1.1000000000000001"/>
    <n v="1.9"/>
    <n v="3.5"/>
    <n v="0.7"/>
    <n v="1"/>
    <n v="16"/>
    <n v="21"/>
    <n v="1.2"/>
    <n v="5"/>
    <n v="5"/>
    <n v="6"/>
    <n v="1.7"/>
    <n v="5.4"/>
    <n v="6"/>
    <n v="7"/>
    <n v="1.2"/>
    <n v="8.4"/>
    <n v="9"/>
    <n v="10"/>
    <n v="1"/>
    <n v="0.1"/>
    <n v="11"/>
    <n v="18"/>
    <n v="2.1"/>
    <n v="1"/>
    <n v="1"/>
    <n v="4"/>
    <n v="2.1"/>
    <n v="1"/>
    <n v="1"/>
    <n v="9"/>
    <n v="1.1000000000000001"/>
    <n v="2.1"/>
  </r>
  <r>
    <s v="BU05130505"/>
    <s v="Middenwillens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7"/>
    <n v="19"/>
    <n v="1"/>
    <n v="0"/>
    <n v="65"/>
    <n v="103"/>
    <n v="2.6"/>
    <n v="2"/>
    <n v="4"/>
    <n v="19"/>
    <n v="1.9"/>
    <n v="0"/>
    <n v="25"/>
    <n v="34"/>
    <n v="1.1000000000000001"/>
    <n v="0"/>
    <n v="46"/>
    <n v="65"/>
    <n v="2.1"/>
    <n v="5"/>
    <n v="7"/>
    <n v="25"/>
    <n v="1.4"/>
    <n v="0"/>
    <n v="54"/>
    <n v="75"/>
    <n v="1"/>
    <n v="1"/>
    <n v="16"/>
    <n v="25"/>
    <n v="1"/>
    <n v="0"/>
    <n v="15"/>
    <n v="24"/>
    <n v="4.0999999999999996"/>
    <n v="2.1"/>
    <n v="2.2999999999999998"/>
    <n v="1.2"/>
    <n v="4.0999999999999996"/>
    <n v="2"/>
    <n v="8"/>
    <n v="52"/>
    <n v="2.5"/>
    <n v="2"/>
    <n v="3"/>
    <n v="5"/>
    <n v="2.7"/>
    <n v="3"/>
    <n v="4"/>
    <n v="12"/>
    <n v="2.2000000000000002"/>
    <n v="2"/>
    <n v="3"/>
    <n v="9"/>
    <n v="1.7"/>
    <n v="18.5"/>
    <n v="1.4"/>
    <n v="2.2000000000000002"/>
    <n v="3.8"/>
    <n v="1"/>
    <n v="0"/>
    <n v="15"/>
    <n v="24"/>
    <n v="1.5"/>
    <n v="5"/>
    <n v="5"/>
    <n v="6"/>
    <n v="2"/>
    <n v="4"/>
    <n v="6"/>
    <n v="7"/>
    <n v="1.5"/>
    <n v="7"/>
    <n v="9"/>
    <n v="10"/>
    <n v="1.3"/>
    <n v="0"/>
    <n v="11"/>
    <n v="18"/>
    <n v="2.4"/>
    <n v="1"/>
    <n v="1"/>
    <n v="4"/>
    <n v="2.4"/>
    <n v="1"/>
    <n v="1"/>
    <n v="9"/>
    <n v="1.4"/>
    <n v="2.4"/>
  </r>
  <r>
    <s v="BU05130505"/>
    <s v="Middenwillens"/>
    <x v="3"/>
    <x v="0"/>
    <n v="5"/>
    <n v="10"/>
    <n v="0"/>
    <n v="5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7"/>
    <n v="19"/>
    <n v="0.9"/>
    <n v="2"/>
    <n v="61"/>
    <n v="103"/>
    <n v="2.7"/>
    <n v="2"/>
    <n v="4"/>
    <n v="19"/>
    <n v="2"/>
    <n v="0"/>
    <n v="22"/>
    <n v="34"/>
    <n v="0.9"/>
    <n v="1"/>
    <n v="45"/>
    <n v="65"/>
    <n v="2.2000000000000002"/>
    <n v="4"/>
    <n v="7"/>
    <n v="24"/>
    <n v="1.3"/>
    <n v="0"/>
    <n v="51"/>
    <n v="75"/>
    <n v="0.9"/>
    <n v="2"/>
    <n v="15"/>
    <n v="25"/>
    <n v="0.9"/>
    <n v="1"/>
    <n v="15"/>
    <n v="24"/>
    <n v="4.2"/>
    <n v="2"/>
    <n v="2.5"/>
    <n v="1.1000000000000001"/>
    <n v="4.2"/>
    <n v="2"/>
    <n v="8"/>
    <n v="52"/>
    <n v="2.7"/>
    <n v="2"/>
    <n v="3"/>
    <n v="5"/>
    <n v="2.8"/>
    <n v="3"/>
    <n v="3"/>
    <n v="12"/>
    <n v="2.2999999999999998"/>
    <n v="2"/>
    <n v="3"/>
    <n v="9"/>
    <n v="1.6"/>
    <n v="18.7"/>
    <n v="1.6"/>
    <n v="2.2999999999999998"/>
    <n v="4"/>
    <n v="0.9"/>
    <n v="1"/>
    <n v="15"/>
    <n v="24"/>
    <n v="1.7"/>
    <n v="5"/>
    <n v="5"/>
    <n v="6"/>
    <n v="2.1"/>
    <n v="4"/>
    <n v="6"/>
    <n v="7"/>
    <n v="1.7"/>
    <n v="7"/>
    <n v="9"/>
    <n v="10"/>
    <n v="1.4"/>
    <n v="0"/>
    <n v="9"/>
    <n v="18"/>
    <n v="2.5"/>
    <n v="1"/>
    <n v="1"/>
    <n v="4"/>
    <n v="2.5"/>
    <n v="1"/>
    <n v="1"/>
    <n v="9"/>
    <n v="1.4"/>
    <n v="2.5"/>
  </r>
  <r>
    <s v="BU05130505"/>
    <s v="Middenwillens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9"/>
    <n v="19"/>
    <n v="0.9"/>
    <n v="1"/>
    <n v="70"/>
    <n v="103"/>
    <n v="2.2999999999999998"/>
    <n v="2"/>
    <n v="4"/>
    <n v="19"/>
    <n v="1.6"/>
    <n v="0"/>
    <n v="28"/>
    <n v="35"/>
    <n v="1.4"/>
    <n v="0"/>
    <n v="48"/>
    <n v="65"/>
    <n v="1.8"/>
    <n v="5"/>
    <n v="7"/>
    <n v="25"/>
    <n v="1.1000000000000001"/>
    <n v="0"/>
    <n v="59"/>
    <n v="75"/>
    <n v="1.1000000000000001"/>
    <n v="0"/>
    <n v="17"/>
    <n v="24"/>
    <n v="1.3"/>
    <n v="0"/>
    <n v="16"/>
    <n v="22"/>
    <n v="3.8"/>
    <n v="2.1"/>
    <n v="2"/>
    <n v="1.6"/>
    <n v="3.8"/>
    <n v="2"/>
    <n v="8"/>
    <n v="53"/>
    <n v="2.2000000000000002"/>
    <n v="2"/>
    <n v="3"/>
    <n v="5"/>
    <n v="2.2999999999999998"/>
    <n v="3"/>
    <n v="4"/>
    <n v="12"/>
    <n v="1.9"/>
    <n v="2"/>
    <n v="3"/>
    <n v="9"/>
    <n v="1.5"/>
    <n v="18.2"/>
    <n v="1.1000000000000001"/>
    <n v="1.9"/>
    <n v="3.5"/>
    <n v="0.7"/>
    <n v="1"/>
    <n v="16"/>
    <n v="21"/>
    <n v="1.2"/>
    <n v="5"/>
    <n v="5"/>
    <n v="6"/>
    <n v="1.7"/>
    <n v="5.3"/>
    <n v="6"/>
    <n v="7"/>
    <n v="1.2"/>
    <n v="8.3000000000000007"/>
    <n v="9"/>
    <n v="10"/>
    <n v="1"/>
    <n v="0.3"/>
    <n v="11"/>
    <n v="18"/>
    <n v="2.1"/>
    <n v="1"/>
    <n v="1"/>
    <n v="4"/>
    <n v="2.1"/>
    <n v="1"/>
    <n v="1"/>
    <n v="9"/>
    <n v="1.1000000000000001"/>
    <n v="2.1"/>
  </r>
  <r>
    <s v="BU05130505"/>
    <s v="Middenwillens"/>
    <x v="3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2"/>
    <n v="0"/>
    <n v="7"/>
    <n v="19"/>
    <n v="1"/>
    <n v="0.2"/>
    <n v="70"/>
    <n v="103"/>
    <n v="2.4"/>
    <n v="2"/>
    <n v="4"/>
    <n v="19"/>
    <n v="1.7"/>
    <n v="0"/>
    <n v="27.2"/>
    <n v="35"/>
    <n v="1.3"/>
    <n v="0"/>
    <n v="48"/>
    <n v="65"/>
    <n v="1.9"/>
    <n v="5"/>
    <n v="7"/>
    <n v="25"/>
    <n v="1.2"/>
    <n v="0"/>
    <n v="56.2"/>
    <n v="75"/>
    <n v="1.2"/>
    <n v="0"/>
    <n v="16"/>
    <n v="24"/>
    <n v="1.2"/>
    <n v="0"/>
    <n v="16"/>
    <n v="22"/>
    <n v="3.9"/>
    <n v="2.2000000000000002"/>
    <n v="2.1"/>
    <n v="1.5"/>
    <n v="3.9"/>
    <n v="2"/>
    <n v="8"/>
    <n v="52.2"/>
    <n v="2.2999999999999998"/>
    <n v="2"/>
    <n v="3"/>
    <n v="5"/>
    <n v="2.4"/>
    <n v="3"/>
    <n v="4"/>
    <n v="12"/>
    <n v="2"/>
    <n v="2"/>
    <n v="3"/>
    <n v="9"/>
    <n v="1.6"/>
    <n v="18.3"/>
    <n v="1.2"/>
    <n v="2"/>
    <n v="3.6"/>
    <n v="0.8"/>
    <n v="1"/>
    <n v="15"/>
    <n v="21"/>
    <n v="1.3"/>
    <n v="5"/>
    <n v="5"/>
    <n v="6"/>
    <n v="1.8"/>
    <n v="5"/>
    <n v="6"/>
    <n v="7"/>
    <n v="1.3"/>
    <n v="8"/>
    <n v="9"/>
    <n v="10"/>
    <n v="1.1000000000000001"/>
    <n v="0"/>
    <n v="11"/>
    <n v="18"/>
    <n v="2.2000000000000002"/>
    <n v="1"/>
    <n v="1"/>
    <n v="4"/>
    <n v="2.2000000000000002"/>
    <n v="1"/>
    <n v="1"/>
    <n v="9"/>
    <n v="1.2"/>
    <n v="2.2000000000000002"/>
  </r>
  <r>
    <s v="BU05130505"/>
    <s v="Middenwillens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9"/>
    <n v="1"/>
    <n v="9"/>
    <n v="19"/>
    <n v="0.8"/>
    <n v="1"/>
    <n v="70"/>
    <n v="103"/>
    <n v="2.1"/>
    <n v="2"/>
    <n v="4"/>
    <n v="19"/>
    <n v="1.5"/>
    <n v="0"/>
    <n v="28"/>
    <n v="35"/>
    <n v="1.4"/>
    <n v="0"/>
    <n v="48"/>
    <n v="65"/>
    <n v="1.7"/>
    <n v="5"/>
    <n v="7"/>
    <n v="25"/>
    <n v="1"/>
    <n v="1"/>
    <n v="59"/>
    <n v="75"/>
    <n v="0.9"/>
    <n v="1"/>
    <n v="17"/>
    <n v="24"/>
    <n v="1.3"/>
    <n v="0"/>
    <n v="16"/>
    <n v="23"/>
    <n v="3.7"/>
    <n v="2"/>
    <n v="1.9"/>
    <n v="1.7"/>
    <n v="3.6"/>
    <n v="2"/>
    <n v="8"/>
    <n v="53"/>
    <n v="2.1"/>
    <n v="2"/>
    <n v="3"/>
    <n v="5"/>
    <n v="2.2000000000000002"/>
    <n v="3"/>
    <n v="4"/>
    <n v="12"/>
    <n v="1.7"/>
    <n v="2"/>
    <n v="3"/>
    <n v="9"/>
    <n v="1.4"/>
    <n v="18.100000000000001"/>
    <n v="1"/>
    <n v="1.8"/>
    <n v="3.4"/>
    <n v="0.6"/>
    <n v="1"/>
    <n v="16"/>
    <n v="22"/>
    <n v="1.1000000000000001"/>
    <n v="5"/>
    <n v="5"/>
    <n v="6"/>
    <n v="1.6"/>
    <n v="6"/>
    <n v="6"/>
    <n v="7"/>
    <n v="1.1000000000000001"/>
    <n v="9"/>
    <n v="9"/>
    <n v="10"/>
    <n v="0.9"/>
    <n v="2"/>
    <n v="12"/>
    <n v="18"/>
    <n v="2"/>
    <n v="1"/>
    <n v="1"/>
    <n v="4"/>
    <n v="2"/>
    <n v="1"/>
    <n v="1"/>
    <n v="9"/>
    <n v="1"/>
    <n v="2"/>
  </r>
  <r>
    <s v="BU05130505"/>
    <s v="Middenwillens"/>
    <x v="3"/>
    <x v="24"/>
    <n v="25"/>
    <n v="30"/>
    <n v="10"/>
    <n v="10"/>
    <n v="5"/>
    <n v="25"/>
    <n v="5"/>
    <n v="0"/>
    <n v="90"/>
    <n v="10"/>
    <n v="0"/>
    <n v="20"/>
    <n v="0"/>
    <n v="10"/>
    <n v="0"/>
    <n v="10"/>
    <n v="2.6"/>
    <n v="20"/>
    <n v="0"/>
    <n v="0"/>
    <n v="0"/>
    <n v="0"/>
    <n v="0"/>
    <n v="0"/>
    <n v="10"/>
    <n v="10"/>
    <n v="0"/>
    <n v="80"/>
    <n v="0"/>
    <n v="15"/>
    <n v="0"/>
    <n v="403"/>
    <n v="1330"/>
    <n v="3770"/>
    <s v="60-100 boven midden-hoog"/>
    <n v="0"/>
    <n v="1"/>
    <n v="0.4"/>
    <n v="8.8000000000000007"/>
    <n v="19"/>
    <n v="0.9"/>
    <n v="1"/>
    <n v="70"/>
    <n v="103"/>
    <n v="2.2000000000000002"/>
    <n v="2"/>
    <n v="4"/>
    <n v="19"/>
    <n v="1.6"/>
    <n v="0"/>
    <n v="28"/>
    <n v="35"/>
    <n v="1.5"/>
    <n v="0"/>
    <n v="48"/>
    <n v="65"/>
    <n v="1.7"/>
    <n v="5"/>
    <n v="7"/>
    <n v="25"/>
    <n v="1"/>
    <n v="0.4"/>
    <n v="58.8"/>
    <n v="75"/>
    <n v="1"/>
    <n v="0.4"/>
    <n v="17"/>
    <n v="24"/>
    <n v="1.4"/>
    <n v="0"/>
    <n v="16"/>
    <n v="22.4"/>
    <n v="3.7"/>
    <n v="2"/>
    <n v="2"/>
    <n v="1.7"/>
    <n v="3.7"/>
    <n v="2"/>
    <n v="8"/>
    <n v="53"/>
    <n v="2.2000000000000002"/>
    <n v="2"/>
    <n v="3"/>
    <n v="5"/>
    <n v="2.2999999999999998"/>
    <n v="3"/>
    <n v="4"/>
    <n v="12"/>
    <n v="1.8"/>
    <n v="2"/>
    <n v="3"/>
    <n v="9"/>
    <n v="1.5"/>
    <n v="18.2"/>
    <n v="1.1000000000000001"/>
    <n v="1.8"/>
    <n v="3.5"/>
    <n v="0.7"/>
    <n v="1"/>
    <n v="16"/>
    <n v="21.4"/>
    <n v="1.2"/>
    <n v="5"/>
    <n v="5"/>
    <n v="6"/>
    <n v="1.7"/>
    <n v="5.6"/>
    <n v="6"/>
    <n v="7"/>
    <n v="1.2"/>
    <n v="8.6"/>
    <n v="9"/>
    <n v="10"/>
    <n v="1"/>
    <n v="0.9"/>
    <n v="11.4"/>
    <n v="18"/>
    <n v="2.1"/>
    <n v="1"/>
    <n v="1"/>
    <n v="4"/>
    <n v="2.1"/>
    <n v="1"/>
    <n v="1"/>
    <n v="9"/>
    <n v="1.1000000000000001"/>
    <n v="2.1"/>
  </r>
  <r>
    <s v="BU05130504"/>
    <s v="Slagenbuurt"/>
    <x v="3"/>
    <x v="26"/>
    <n v="10"/>
    <n v="25"/>
    <n v="10"/>
    <n v="0"/>
    <n v="15"/>
    <n v="5"/>
    <n v="5"/>
    <n v="0"/>
    <n v="50"/>
    <n v="0"/>
    <n v="40"/>
    <n v="20"/>
    <n v="5"/>
    <n v="0"/>
    <n v="10"/>
    <n v="0"/>
    <n v="1.9"/>
    <n v="20"/>
    <n v="0"/>
    <n v="5"/>
    <n v="15"/>
    <n v="0"/>
    <n v="0"/>
    <n v="0"/>
    <n v="0"/>
    <n v="0"/>
    <n v="0"/>
    <n v="0"/>
    <n v="0"/>
    <n v="20"/>
    <n v="0"/>
    <n v="108"/>
    <n v="870"/>
    <n v="1590"/>
    <s v="00-40 laag tot onder midden"/>
    <n v="10"/>
    <n v="0.8"/>
    <n v="1"/>
    <n v="9"/>
    <n v="19"/>
    <n v="0.6"/>
    <n v="8"/>
    <n v="75.3"/>
    <n v="103"/>
    <n v="2"/>
    <n v="2"/>
    <n v="4.8"/>
    <n v="19"/>
    <n v="1.3"/>
    <n v="0"/>
    <n v="28"/>
    <n v="36"/>
    <n v="1.2"/>
    <n v="0"/>
    <n v="50"/>
    <n v="65"/>
    <n v="1.5"/>
    <n v="5"/>
    <n v="7"/>
    <n v="25"/>
    <n v="0.8"/>
    <n v="2"/>
    <n v="62.1"/>
    <n v="75.7"/>
    <n v="0.8"/>
    <n v="2"/>
    <n v="19"/>
    <n v="25"/>
    <n v="1.2"/>
    <n v="0"/>
    <n v="18"/>
    <n v="23"/>
    <n v="3.5"/>
    <n v="1.8"/>
    <n v="1.7"/>
    <n v="1.7"/>
    <n v="3.5"/>
    <n v="2"/>
    <n v="8"/>
    <n v="53"/>
    <n v="1.9"/>
    <n v="2"/>
    <n v="3"/>
    <n v="5"/>
    <n v="2"/>
    <n v="3"/>
    <n v="4"/>
    <n v="12"/>
    <n v="1.6"/>
    <n v="2"/>
    <n v="3"/>
    <n v="9"/>
    <n v="1.2"/>
    <n v="17.899999999999999"/>
    <n v="0.8"/>
    <n v="1.6"/>
    <n v="3.2"/>
    <n v="0.4"/>
    <n v="1"/>
    <n v="16.3"/>
    <n v="24"/>
    <n v="0.9"/>
    <n v="5"/>
    <n v="5"/>
    <n v="6"/>
    <n v="1.4"/>
    <n v="6"/>
    <n v="6"/>
    <n v="7"/>
    <n v="0.9"/>
    <n v="9"/>
    <n v="9"/>
    <n v="10"/>
    <n v="0.7"/>
    <n v="3.3"/>
    <n v="14.4"/>
    <n v="17.7"/>
    <n v="1.8"/>
    <n v="1"/>
    <n v="1"/>
    <n v="4"/>
    <n v="1.8"/>
    <n v="1"/>
    <n v="1"/>
    <n v="9"/>
    <n v="0.8"/>
    <n v="1.8"/>
  </r>
  <r>
    <s v="BU05130505"/>
    <s v="Middenwillens"/>
    <x v="3"/>
    <x v="13"/>
    <n v="25"/>
    <n v="25"/>
    <n v="5"/>
    <n v="0"/>
    <n v="10"/>
    <n v="10"/>
    <n v="20"/>
    <n v="0"/>
    <n v="70"/>
    <n v="20"/>
    <n v="0"/>
    <n v="20"/>
    <n v="0"/>
    <n v="10"/>
    <n v="0"/>
    <n v="5"/>
    <n v="2.4"/>
    <n v="20"/>
    <n v="0"/>
    <n v="0"/>
    <n v="5"/>
    <n v="0"/>
    <n v="0"/>
    <n v="0"/>
    <n v="15"/>
    <n v="0"/>
    <n v="30"/>
    <n v="70"/>
    <n v="5"/>
    <n v="20"/>
    <n v="0"/>
    <n v="225"/>
    <n v="940"/>
    <n v="2700"/>
    <s v="40-80 midden tot boven midden"/>
    <n v="0"/>
    <n v="0.9"/>
    <n v="1"/>
    <n v="9"/>
    <n v="18.899999999999999"/>
    <n v="0.8"/>
    <n v="5.8"/>
    <n v="71.7"/>
    <n v="102.9"/>
    <n v="2.1"/>
    <n v="2"/>
    <n v="4"/>
    <n v="19"/>
    <n v="1.4"/>
    <n v="0"/>
    <n v="28"/>
    <n v="35.299999999999997"/>
    <n v="1.3"/>
    <n v="0"/>
    <n v="49"/>
    <n v="65"/>
    <n v="1.6"/>
    <n v="5"/>
    <n v="7"/>
    <n v="25"/>
    <n v="0.9"/>
    <n v="1.9"/>
    <n v="59"/>
    <n v="75.2"/>
    <n v="0.9"/>
    <n v="1.3"/>
    <n v="17.8"/>
    <n v="25"/>
    <n v="1.3"/>
    <n v="0"/>
    <n v="16.7"/>
    <n v="23"/>
    <n v="3.6"/>
    <n v="1.9"/>
    <n v="1.8"/>
    <n v="1.8"/>
    <n v="3.6"/>
    <n v="2"/>
    <n v="8"/>
    <n v="53"/>
    <n v="2"/>
    <n v="2"/>
    <n v="3"/>
    <n v="5"/>
    <n v="2.2000000000000002"/>
    <n v="2.9"/>
    <n v="4"/>
    <n v="12"/>
    <n v="1.7"/>
    <n v="2"/>
    <n v="3"/>
    <n v="9"/>
    <n v="1.3"/>
    <n v="18"/>
    <n v="0.9"/>
    <n v="1.7"/>
    <n v="3.3"/>
    <n v="0.6"/>
    <n v="1"/>
    <n v="16"/>
    <n v="23.5"/>
    <n v="1"/>
    <n v="5"/>
    <n v="5"/>
    <n v="6"/>
    <n v="1.5"/>
    <n v="6"/>
    <n v="6"/>
    <n v="7"/>
    <n v="1"/>
    <n v="9"/>
    <n v="9"/>
    <n v="10"/>
    <n v="0.8"/>
    <n v="2.7"/>
    <n v="12"/>
    <n v="17.899999999999999"/>
    <n v="1.9"/>
    <n v="1"/>
    <n v="1"/>
    <n v="4"/>
    <n v="1.9"/>
    <n v="1"/>
    <n v="1"/>
    <n v="9"/>
    <n v="0.9"/>
    <n v="1.9"/>
  </r>
  <r>
    <s v="BU05130504"/>
    <s v="Slagenbuurt"/>
    <x v="3"/>
    <x v="15"/>
    <n v="45"/>
    <n v="45"/>
    <n v="15"/>
    <n v="10"/>
    <n v="15"/>
    <n v="45"/>
    <n v="0"/>
    <n v="0"/>
    <n v="90"/>
    <n v="0"/>
    <n v="0"/>
    <n v="30"/>
    <n v="0"/>
    <n v="10"/>
    <n v="0"/>
    <n v="15"/>
    <n v="2.9"/>
    <n v="30"/>
    <n v="0"/>
    <n v="0"/>
    <n v="0"/>
    <n v="0"/>
    <n v="30"/>
    <n v="0"/>
    <n v="0"/>
    <n v="0"/>
    <n v="0"/>
    <n v="100"/>
    <n v="0"/>
    <n v="0"/>
    <n v="0"/>
    <n v="215"/>
    <n v="1190"/>
    <n v="3300"/>
    <s v="60-100 boven midden-hoog"/>
    <n v="5"/>
    <n v="0.4"/>
    <n v="1"/>
    <n v="12.2"/>
    <n v="18"/>
    <n v="0.5"/>
    <n v="6.8"/>
    <n v="83.2"/>
    <n v="98"/>
    <n v="2.1"/>
    <n v="2"/>
    <n v="5"/>
    <n v="18"/>
    <n v="1.4"/>
    <n v="0"/>
    <n v="28"/>
    <n v="32"/>
    <n v="1.3"/>
    <n v="0"/>
    <n v="52"/>
    <n v="63"/>
    <n v="1.6"/>
    <n v="4"/>
    <n v="7"/>
    <n v="24.1"/>
    <n v="0.9"/>
    <n v="2"/>
    <n v="61"/>
    <n v="72"/>
    <n v="0.3"/>
    <n v="1"/>
    <n v="19.100000000000001"/>
    <n v="25"/>
    <n v="1.3"/>
    <n v="0"/>
    <n v="18.5"/>
    <n v="24"/>
    <n v="3.2"/>
    <n v="1.9"/>
    <n v="1.8"/>
    <n v="1.8"/>
    <n v="3.6"/>
    <n v="2"/>
    <n v="8"/>
    <n v="55"/>
    <n v="2"/>
    <n v="2"/>
    <n v="3"/>
    <n v="5"/>
    <n v="2.2000000000000002"/>
    <n v="2"/>
    <n v="4"/>
    <n v="13"/>
    <n v="1.7"/>
    <n v="2"/>
    <n v="3"/>
    <n v="9"/>
    <n v="1.4"/>
    <n v="17.7"/>
    <n v="0.9"/>
    <n v="1.7"/>
    <n v="3.3"/>
    <n v="0.6"/>
    <n v="1"/>
    <n v="16.8"/>
    <n v="24"/>
    <n v="1"/>
    <n v="5"/>
    <n v="5"/>
    <n v="6"/>
    <n v="1.5"/>
    <n v="6"/>
    <n v="6"/>
    <n v="7"/>
    <n v="1"/>
    <n v="9"/>
    <n v="9"/>
    <n v="10"/>
    <n v="0.8"/>
    <n v="2.8"/>
    <n v="15"/>
    <n v="17"/>
    <n v="1.9"/>
    <n v="1"/>
    <n v="1"/>
    <n v="4"/>
    <n v="1.9"/>
    <n v="1"/>
    <n v="1"/>
    <n v="9"/>
    <n v="0.9"/>
    <n v="1.9"/>
  </r>
  <r>
    <s v="BU05130504"/>
    <s v="Slagenbuurt"/>
    <x v="3"/>
    <x v="11"/>
    <n v="50"/>
    <n v="50"/>
    <n v="5"/>
    <n v="20"/>
    <n v="10"/>
    <n v="50"/>
    <n v="20"/>
    <n v="0"/>
    <n v="90"/>
    <n v="0"/>
    <n v="10"/>
    <n v="50"/>
    <n v="10"/>
    <n v="25"/>
    <n v="0"/>
    <n v="10"/>
    <n v="2.1"/>
    <n v="45"/>
    <n v="0"/>
    <n v="0"/>
    <n v="0"/>
    <n v="0"/>
    <n v="45"/>
    <n v="0"/>
    <n v="0"/>
    <n v="0"/>
    <n v="0"/>
    <n v="100"/>
    <n v="0"/>
    <n v="0"/>
    <n v="0"/>
    <n v="213"/>
    <n v="1120"/>
    <n v="3010"/>
    <s v="60-100 boven midden-hoog"/>
    <n v="5"/>
    <n v="0.5"/>
    <n v="1"/>
    <n v="11.2"/>
    <n v="18"/>
    <n v="0.6"/>
    <n v="7.6"/>
    <n v="81.3"/>
    <n v="98"/>
    <n v="2"/>
    <n v="2"/>
    <n v="5"/>
    <n v="18"/>
    <n v="1.4"/>
    <n v="0"/>
    <n v="28"/>
    <n v="32"/>
    <n v="1.3"/>
    <n v="0"/>
    <n v="52.1"/>
    <n v="63"/>
    <n v="1.6"/>
    <n v="4"/>
    <n v="7"/>
    <n v="24.6"/>
    <n v="0.8"/>
    <n v="2"/>
    <n v="60.8"/>
    <n v="72"/>
    <n v="0.4"/>
    <n v="1.2"/>
    <n v="19.2"/>
    <n v="25"/>
    <n v="1.2"/>
    <n v="0"/>
    <n v="19.399999999999999"/>
    <n v="23.8"/>
    <n v="3.3"/>
    <n v="1.9"/>
    <n v="1.8"/>
    <n v="1.8"/>
    <n v="3.5"/>
    <n v="2"/>
    <n v="8"/>
    <n v="54.6"/>
    <n v="2"/>
    <n v="2"/>
    <n v="3"/>
    <n v="5"/>
    <n v="2.2000000000000002"/>
    <n v="2"/>
    <n v="4"/>
    <n v="12.6"/>
    <n v="1.6"/>
    <n v="2"/>
    <n v="3"/>
    <n v="9"/>
    <n v="1.4"/>
    <n v="17.8"/>
    <n v="0.9"/>
    <n v="1.6"/>
    <n v="3.3"/>
    <n v="0.5"/>
    <n v="1"/>
    <n v="17"/>
    <n v="24"/>
    <n v="1"/>
    <n v="5"/>
    <n v="5"/>
    <n v="6"/>
    <n v="1.5"/>
    <n v="6"/>
    <n v="6"/>
    <n v="7"/>
    <n v="1"/>
    <n v="9"/>
    <n v="9"/>
    <n v="10"/>
    <n v="0.8"/>
    <n v="3"/>
    <n v="14.6"/>
    <n v="17"/>
    <n v="1.9"/>
    <n v="1"/>
    <n v="1"/>
    <n v="4"/>
    <n v="1.9"/>
    <n v="1"/>
    <n v="1"/>
    <n v="9"/>
    <n v="0.9"/>
    <n v="1.9"/>
  </r>
  <r>
    <s v="BU05130509"/>
    <s v="De Goudse Hout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9"/>
    <n v="1"/>
    <n v="9"/>
    <n v="19"/>
    <n v="0.8"/>
    <n v="1"/>
    <n v="70"/>
    <n v="103"/>
    <n v="2.1"/>
    <n v="2"/>
    <n v="4"/>
    <n v="19"/>
    <n v="1.5"/>
    <n v="0"/>
    <n v="28"/>
    <n v="35"/>
    <n v="1.4"/>
    <n v="0"/>
    <n v="48"/>
    <n v="65"/>
    <n v="1.7"/>
    <n v="5"/>
    <n v="7"/>
    <n v="25"/>
    <n v="1"/>
    <n v="1"/>
    <n v="59"/>
    <n v="75"/>
    <n v="0.9"/>
    <n v="1"/>
    <n v="17"/>
    <n v="24"/>
    <n v="1.3"/>
    <n v="0"/>
    <n v="16"/>
    <n v="23"/>
    <n v="3.7"/>
    <n v="2"/>
    <n v="1.9"/>
    <n v="1.7"/>
    <n v="3.6"/>
    <n v="2"/>
    <n v="8"/>
    <n v="53"/>
    <n v="2.1"/>
    <n v="2"/>
    <n v="3"/>
    <n v="5"/>
    <n v="2.2000000000000002"/>
    <n v="3"/>
    <n v="4"/>
    <n v="12"/>
    <n v="1.7"/>
    <n v="2"/>
    <n v="3"/>
    <n v="9"/>
    <n v="1.4"/>
    <n v="18.100000000000001"/>
    <n v="1"/>
    <n v="1.8"/>
    <n v="3.4"/>
    <n v="0.6"/>
    <n v="1"/>
    <n v="16"/>
    <n v="22"/>
    <n v="1.1000000000000001"/>
    <n v="5"/>
    <n v="5"/>
    <n v="6"/>
    <n v="1.6"/>
    <n v="6"/>
    <n v="6"/>
    <n v="7"/>
    <n v="1.1000000000000001"/>
    <n v="9"/>
    <n v="9"/>
    <n v="10"/>
    <n v="0.9"/>
    <n v="2"/>
    <n v="12"/>
    <n v="18"/>
    <n v="2"/>
    <n v="1"/>
    <n v="1"/>
    <n v="4"/>
    <n v="2"/>
    <n v="1"/>
    <n v="1"/>
    <n v="9"/>
    <n v="1"/>
    <n v="2"/>
  </r>
  <r>
    <s v="BU05130509"/>
    <s v="De Goudse Hout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9"/>
    <n v="19"/>
    <n v="0.9"/>
    <n v="1"/>
    <n v="70"/>
    <n v="103"/>
    <n v="2.2999999999999998"/>
    <n v="2"/>
    <n v="4"/>
    <n v="19"/>
    <n v="1.6"/>
    <n v="0"/>
    <n v="28"/>
    <n v="35"/>
    <n v="1.4"/>
    <n v="0"/>
    <n v="48"/>
    <n v="65"/>
    <n v="1.8"/>
    <n v="5"/>
    <n v="7"/>
    <n v="25"/>
    <n v="1.1000000000000001"/>
    <n v="0"/>
    <n v="59"/>
    <n v="75"/>
    <n v="1.1000000000000001"/>
    <n v="0"/>
    <n v="17"/>
    <n v="24"/>
    <n v="1.3"/>
    <n v="0"/>
    <n v="16"/>
    <n v="22"/>
    <n v="3.8"/>
    <n v="2.1"/>
    <n v="2"/>
    <n v="1.6"/>
    <n v="3.8"/>
    <n v="2"/>
    <n v="8"/>
    <n v="53"/>
    <n v="2.2000000000000002"/>
    <n v="2"/>
    <n v="3"/>
    <n v="5"/>
    <n v="2.2999999999999998"/>
    <n v="3"/>
    <n v="4"/>
    <n v="12"/>
    <n v="1.9"/>
    <n v="2"/>
    <n v="3"/>
    <n v="9"/>
    <n v="1.5"/>
    <n v="18.2"/>
    <n v="1.1000000000000001"/>
    <n v="1.9"/>
    <n v="3.5"/>
    <n v="0.7"/>
    <n v="1"/>
    <n v="16"/>
    <n v="21"/>
    <n v="1.2"/>
    <n v="5"/>
    <n v="5"/>
    <n v="6"/>
    <n v="1.7"/>
    <n v="5.3"/>
    <n v="6"/>
    <n v="7"/>
    <n v="1.2"/>
    <n v="8.3000000000000007"/>
    <n v="9"/>
    <n v="10"/>
    <n v="1"/>
    <n v="0.3"/>
    <n v="11"/>
    <n v="18"/>
    <n v="2.1"/>
    <n v="1"/>
    <n v="1"/>
    <n v="4"/>
    <n v="2.1"/>
    <n v="1"/>
    <n v="1"/>
    <n v="9"/>
    <n v="1.1000000000000001"/>
    <n v="2.1"/>
  </r>
  <r>
    <s v="BU05130509"/>
    <s v="De Goudse Hout"/>
    <x v="3"/>
    <x v="26"/>
    <n v="10"/>
    <n v="25"/>
    <n v="10"/>
    <n v="0"/>
    <n v="15"/>
    <n v="5"/>
    <n v="5"/>
    <n v="0"/>
    <n v="50"/>
    <n v="0"/>
    <n v="40"/>
    <n v="20"/>
    <n v="5"/>
    <n v="0"/>
    <n v="10"/>
    <n v="0"/>
    <n v="1.9"/>
    <n v="20"/>
    <n v="0"/>
    <n v="5"/>
    <n v="15"/>
    <n v="0"/>
    <n v="0"/>
    <n v="0"/>
    <n v="0"/>
    <n v="0"/>
    <n v="0"/>
    <n v="0"/>
    <n v="0"/>
    <n v="20"/>
    <n v="0"/>
    <n v="108"/>
    <n v="870"/>
    <n v="1590"/>
    <s v="00-40 laag tot onder midden"/>
    <n v="10"/>
    <n v="0.8"/>
    <n v="1"/>
    <n v="9"/>
    <n v="19"/>
    <n v="0.6"/>
    <n v="8"/>
    <n v="75.3"/>
    <n v="103"/>
    <n v="2"/>
    <n v="2"/>
    <n v="4.8"/>
    <n v="19"/>
    <n v="1.3"/>
    <n v="0"/>
    <n v="28"/>
    <n v="36"/>
    <n v="1.2"/>
    <n v="0"/>
    <n v="50"/>
    <n v="65"/>
    <n v="1.5"/>
    <n v="5"/>
    <n v="7"/>
    <n v="25"/>
    <n v="0.8"/>
    <n v="2"/>
    <n v="62.1"/>
    <n v="75.7"/>
    <n v="0.8"/>
    <n v="2"/>
    <n v="19"/>
    <n v="25"/>
    <n v="1.2"/>
    <n v="0"/>
    <n v="18"/>
    <n v="23"/>
    <n v="3.5"/>
    <n v="1.8"/>
    <n v="1.7"/>
    <n v="1.7"/>
    <n v="3.5"/>
    <n v="2"/>
    <n v="8"/>
    <n v="53"/>
    <n v="1.9"/>
    <n v="2"/>
    <n v="3"/>
    <n v="5"/>
    <n v="2"/>
    <n v="3"/>
    <n v="4"/>
    <n v="12"/>
    <n v="1.6"/>
    <n v="2"/>
    <n v="3"/>
    <n v="9"/>
    <n v="1.2"/>
    <n v="17.899999999999999"/>
    <n v="0.8"/>
    <n v="1.6"/>
    <n v="3.2"/>
    <n v="0.4"/>
    <n v="1"/>
    <n v="16.3"/>
    <n v="24"/>
    <n v="0.9"/>
    <n v="5"/>
    <n v="5"/>
    <n v="6"/>
    <n v="1.4"/>
    <n v="6"/>
    <n v="6"/>
    <n v="7"/>
    <n v="0.9"/>
    <n v="9"/>
    <n v="9"/>
    <n v="10"/>
    <n v="0.7"/>
    <n v="3.3"/>
    <n v="14.4"/>
    <n v="17.7"/>
    <n v="1.8"/>
    <n v="1"/>
    <n v="1"/>
    <n v="4"/>
    <n v="1.8"/>
    <n v="1"/>
    <n v="1"/>
    <n v="9"/>
    <n v="0.8"/>
    <n v="1.8"/>
  </r>
  <r>
    <s v="BU05130509"/>
    <s v="De Goudse Hout"/>
    <x v="3"/>
    <x v="13"/>
    <n v="25"/>
    <n v="25"/>
    <n v="5"/>
    <n v="0"/>
    <n v="10"/>
    <n v="10"/>
    <n v="20"/>
    <n v="0"/>
    <n v="70"/>
    <n v="20"/>
    <n v="0"/>
    <n v="20"/>
    <n v="0"/>
    <n v="10"/>
    <n v="0"/>
    <n v="5"/>
    <n v="2.4"/>
    <n v="20"/>
    <n v="0"/>
    <n v="0"/>
    <n v="5"/>
    <n v="0"/>
    <n v="0"/>
    <n v="0"/>
    <n v="15"/>
    <n v="0"/>
    <n v="30"/>
    <n v="70"/>
    <n v="5"/>
    <n v="20"/>
    <n v="0"/>
    <n v="225"/>
    <n v="940"/>
    <n v="2700"/>
    <s v="40-80 midden tot boven midden"/>
    <n v="0"/>
    <n v="0.9"/>
    <n v="1"/>
    <n v="9"/>
    <n v="18.899999999999999"/>
    <n v="0.8"/>
    <n v="5.8"/>
    <n v="71.7"/>
    <n v="102.9"/>
    <n v="2.1"/>
    <n v="2"/>
    <n v="4"/>
    <n v="19"/>
    <n v="1.4"/>
    <n v="0"/>
    <n v="28"/>
    <n v="35.299999999999997"/>
    <n v="1.3"/>
    <n v="0"/>
    <n v="49"/>
    <n v="65"/>
    <n v="1.6"/>
    <n v="5"/>
    <n v="7"/>
    <n v="25"/>
    <n v="0.9"/>
    <n v="1.9"/>
    <n v="59"/>
    <n v="75.2"/>
    <n v="0.9"/>
    <n v="1.3"/>
    <n v="17.8"/>
    <n v="25"/>
    <n v="1.3"/>
    <n v="0"/>
    <n v="16.7"/>
    <n v="23"/>
    <n v="3.6"/>
    <n v="1.9"/>
    <n v="1.8"/>
    <n v="1.8"/>
    <n v="3.6"/>
    <n v="2"/>
    <n v="8"/>
    <n v="53"/>
    <n v="2"/>
    <n v="2"/>
    <n v="3"/>
    <n v="5"/>
    <n v="2.2000000000000002"/>
    <n v="2.9"/>
    <n v="4"/>
    <n v="12"/>
    <n v="1.7"/>
    <n v="2"/>
    <n v="3"/>
    <n v="9"/>
    <n v="1.3"/>
    <n v="18"/>
    <n v="0.9"/>
    <n v="1.7"/>
    <n v="3.3"/>
    <n v="0.6"/>
    <n v="1"/>
    <n v="16"/>
    <n v="23.5"/>
    <n v="1"/>
    <n v="5"/>
    <n v="5"/>
    <n v="6"/>
    <n v="1.5"/>
    <n v="6"/>
    <n v="6"/>
    <n v="7"/>
    <n v="1"/>
    <n v="9"/>
    <n v="9"/>
    <n v="10"/>
    <n v="0.8"/>
    <n v="2.7"/>
    <n v="12"/>
    <n v="17.899999999999999"/>
    <n v="1.9"/>
    <n v="1"/>
    <n v="1"/>
    <n v="4"/>
    <n v="1.9"/>
    <n v="1"/>
    <n v="1"/>
    <n v="9"/>
    <n v="0.9"/>
    <n v="1.9"/>
  </r>
  <r>
    <s v="BU05130509"/>
    <s v="De Goudse Hout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3.7"/>
    <n v="18"/>
    <n v="1.5"/>
    <n v="0"/>
    <n v="15.3"/>
    <n v="98"/>
    <n v="3"/>
    <n v="2"/>
    <n v="5"/>
    <n v="17"/>
    <n v="2.2000000000000002"/>
    <n v="0"/>
    <n v="1"/>
    <n v="31"/>
    <n v="1.8"/>
    <n v="0"/>
    <n v="9.6999999999999993"/>
    <n v="63"/>
    <n v="3.1"/>
    <n v="3"/>
    <n v="7"/>
    <n v="24.7"/>
    <n v="0.2"/>
    <n v="1"/>
    <n v="7"/>
    <n v="70.7"/>
    <n v="1.6"/>
    <n v="0"/>
    <n v="10.7"/>
    <n v="25"/>
    <n v="1.8"/>
    <n v="0"/>
    <n v="5"/>
    <n v="23"/>
    <n v="3.4"/>
    <n v="3.4"/>
    <n v="3.3"/>
    <n v="3.3"/>
    <n v="4"/>
    <n v="2"/>
    <n v="7"/>
    <n v="51.7"/>
    <n v="3.3"/>
    <n v="2"/>
    <n v="3"/>
    <n v="5"/>
    <n v="3.6"/>
    <n v="2"/>
    <n v="4"/>
    <n v="11.7"/>
    <n v="3.1"/>
    <n v="2"/>
    <n v="3"/>
    <n v="9"/>
    <n v="2.1"/>
    <n v="17.899999999999999"/>
    <n v="2.4"/>
    <n v="2.4"/>
    <n v="3.7"/>
    <n v="2.1"/>
    <n v="0"/>
    <n v="11"/>
    <n v="24"/>
    <n v="2.1"/>
    <n v="4"/>
    <n v="5"/>
    <n v="6"/>
    <n v="2"/>
    <n v="2.7"/>
    <n v="6"/>
    <n v="7"/>
    <n v="2"/>
    <n v="5.7"/>
    <n v="9"/>
    <n v="10"/>
    <n v="2.2999999999999998"/>
    <n v="0"/>
    <n v="7"/>
    <n v="17"/>
    <n v="2.7"/>
    <n v="1"/>
    <n v="1"/>
    <n v="4"/>
    <n v="2.7"/>
    <n v="1"/>
    <n v="1"/>
    <n v="9"/>
    <n v="2.4"/>
    <n v="2.7"/>
  </r>
  <r>
    <s v="BU05130509"/>
    <s v="De Goudse Hout"/>
    <x v="3"/>
    <x v="3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9"/>
    <n v="0"/>
    <n v="2"/>
    <n v="17"/>
    <n v="1.8"/>
    <n v="0"/>
    <n v="11"/>
    <n v="96"/>
    <n v="3.3"/>
    <n v="2"/>
    <n v="5"/>
    <n v="17"/>
    <n v="2.5"/>
    <n v="0"/>
    <n v="1"/>
    <n v="30"/>
    <n v="2.1"/>
    <n v="0"/>
    <n v="6"/>
    <n v="60"/>
    <n v="3.4"/>
    <n v="3"/>
    <n v="7"/>
    <n v="24"/>
    <n v="0.2"/>
    <n v="1"/>
    <n v="5"/>
    <n v="68"/>
    <n v="1.9"/>
    <n v="0"/>
    <n v="11"/>
    <n v="24"/>
    <n v="2.2000000000000002"/>
    <n v="0"/>
    <n v="4"/>
    <n v="23"/>
    <n v="3.5"/>
    <n v="3.7"/>
    <n v="3.6"/>
    <n v="3.1"/>
    <n v="4.3"/>
    <n v="2"/>
    <n v="7"/>
    <n v="51"/>
    <n v="3.6"/>
    <n v="2"/>
    <n v="3"/>
    <n v="5"/>
    <n v="3.9"/>
    <n v="2"/>
    <n v="4"/>
    <n v="11"/>
    <n v="3.4"/>
    <n v="2"/>
    <n v="3"/>
    <n v="9"/>
    <n v="2.4"/>
    <n v="18.2"/>
    <n v="2.7"/>
    <n v="2.7"/>
    <n v="4"/>
    <n v="2.4"/>
    <n v="0"/>
    <n v="8"/>
    <n v="22"/>
    <n v="2.4"/>
    <n v="3"/>
    <n v="5"/>
    <n v="6"/>
    <n v="2.2999999999999998"/>
    <n v="2"/>
    <n v="6"/>
    <n v="7"/>
    <n v="2.2999999999999998"/>
    <n v="4"/>
    <n v="9"/>
    <n v="10"/>
    <n v="2.6"/>
    <n v="0"/>
    <n v="4"/>
    <n v="17"/>
    <n v="3"/>
    <n v="1"/>
    <n v="1"/>
    <n v="4"/>
    <n v="3"/>
    <n v="1"/>
    <n v="1"/>
    <n v="7"/>
    <n v="2.7"/>
    <n v="3"/>
  </r>
  <r>
    <s v="BU05130509"/>
    <s v="De Goudse Hout"/>
    <x v="3"/>
    <x v="5"/>
    <n v="20"/>
    <n v="25"/>
    <n v="0"/>
    <n v="5"/>
    <n v="5"/>
    <n v="20"/>
    <n v="10"/>
    <n v="0"/>
    <n v="80"/>
    <n v="0"/>
    <n v="20"/>
    <n v="20"/>
    <n v="0"/>
    <n v="10"/>
    <n v="0"/>
    <n v="5"/>
    <n v="2.2999999999999998"/>
    <n v="20"/>
    <n v="0"/>
    <n v="0"/>
    <n v="0"/>
    <n v="0"/>
    <n v="0"/>
    <n v="20"/>
    <n v="0"/>
    <n v="0"/>
    <n v="0"/>
    <n v="100"/>
    <n v="0"/>
    <n v="0"/>
    <n v="0"/>
    <n v="238"/>
    <n v="1030"/>
    <n v="3150"/>
    <s v="60-100 boven midden-hoog"/>
    <n v="0"/>
    <n v="0.3"/>
    <n v="1"/>
    <n v="11"/>
    <n v="18"/>
    <n v="0.3"/>
    <n v="1"/>
    <n v="82.4"/>
    <n v="98"/>
    <n v="2.4"/>
    <n v="2"/>
    <n v="5"/>
    <n v="18"/>
    <n v="1.7"/>
    <n v="0"/>
    <n v="26.4"/>
    <n v="31"/>
    <n v="1.3"/>
    <n v="0"/>
    <n v="51.6"/>
    <n v="63"/>
    <n v="2"/>
    <n v="4"/>
    <n v="8"/>
    <n v="25"/>
    <n v="1.2"/>
    <n v="0"/>
    <n v="58.1"/>
    <n v="73"/>
    <n v="0.3"/>
    <n v="1"/>
    <n v="18"/>
    <n v="25"/>
    <n v="1.4"/>
    <n v="0"/>
    <n v="16.7"/>
    <n v="24"/>
    <n v="2.9"/>
    <n v="2.2999999999999998"/>
    <n v="2.2000000000000002"/>
    <n v="2.2000000000000002"/>
    <n v="3.5"/>
    <n v="2"/>
    <n v="8"/>
    <n v="54"/>
    <n v="2.2999999999999998"/>
    <n v="2"/>
    <n v="3"/>
    <n v="5.6"/>
    <n v="2.5"/>
    <n v="2"/>
    <n v="4"/>
    <n v="13"/>
    <n v="2"/>
    <n v="2"/>
    <n v="3"/>
    <n v="9"/>
    <n v="1.6"/>
    <n v="17.399999999999999"/>
    <n v="1.3"/>
    <n v="2"/>
    <n v="3.3"/>
    <n v="0.9"/>
    <n v="1"/>
    <n v="15"/>
    <n v="24"/>
    <n v="1.4"/>
    <n v="5"/>
    <n v="5"/>
    <n v="6"/>
    <n v="1.6"/>
    <n v="5"/>
    <n v="6"/>
    <n v="7"/>
    <n v="1.4"/>
    <n v="8"/>
    <n v="9"/>
    <n v="10"/>
    <n v="1.1000000000000001"/>
    <n v="0"/>
    <n v="15"/>
    <n v="17"/>
    <n v="2.2000000000000002"/>
    <n v="1"/>
    <n v="1"/>
    <n v="4"/>
    <n v="2.2000000000000002"/>
    <n v="1"/>
    <n v="1"/>
    <n v="9"/>
    <n v="1.2"/>
    <n v="2.2000000000000002"/>
  </r>
  <r>
    <s v="BU05130509"/>
    <s v="De Goudse Hout"/>
    <x v="3"/>
    <x v="14"/>
    <n v="15"/>
    <n v="20"/>
    <n v="10"/>
    <n v="0"/>
    <n v="5"/>
    <n v="15"/>
    <n v="0"/>
    <n v="0"/>
    <n v="70"/>
    <n v="0"/>
    <n v="20"/>
    <n v="10"/>
    <n v="0"/>
    <n v="0"/>
    <n v="0"/>
    <n v="5"/>
    <n v="3.1"/>
    <n v="10"/>
    <n v="0"/>
    <n v="0"/>
    <n v="0"/>
    <n v="0"/>
    <n v="0"/>
    <n v="10"/>
    <n v="0"/>
    <n v="0"/>
    <n v="0"/>
    <n v="100"/>
    <n v="0"/>
    <n v="0"/>
    <n v="0"/>
    <n v="305"/>
    <n v="1120"/>
    <n v="3160"/>
    <s v="60-80 boven midden"/>
    <n v="0"/>
    <n v="0.5"/>
    <n v="1"/>
    <n v="11.7"/>
    <n v="18"/>
    <n v="0.4"/>
    <n v="1"/>
    <n v="82.5"/>
    <n v="98"/>
    <n v="2.4"/>
    <n v="2"/>
    <n v="5"/>
    <n v="18"/>
    <n v="1.6"/>
    <n v="0"/>
    <n v="25.6"/>
    <n v="31.2"/>
    <n v="1.2"/>
    <n v="0"/>
    <n v="54"/>
    <n v="63"/>
    <n v="2.1"/>
    <n v="4"/>
    <n v="8"/>
    <n v="25"/>
    <n v="1.3"/>
    <n v="0"/>
    <n v="58.9"/>
    <n v="73.599999999999994"/>
    <n v="0.4"/>
    <n v="1"/>
    <n v="17"/>
    <n v="25.6"/>
    <n v="1.3"/>
    <n v="0"/>
    <n v="16"/>
    <n v="24"/>
    <n v="2.8"/>
    <n v="2.4"/>
    <n v="2.2999999999999998"/>
    <n v="2.2999999999999998"/>
    <n v="3.4"/>
    <n v="2"/>
    <n v="8"/>
    <n v="54"/>
    <n v="2.5"/>
    <n v="2"/>
    <n v="3"/>
    <n v="6"/>
    <n v="2.7"/>
    <n v="2"/>
    <n v="4"/>
    <n v="13"/>
    <n v="2.1"/>
    <n v="2"/>
    <n v="3"/>
    <n v="9.6"/>
    <n v="1.5"/>
    <n v="17.3"/>
    <n v="1.4"/>
    <n v="1.8"/>
    <n v="3.1"/>
    <n v="1"/>
    <n v="0.1"/>
    <n v="15"/>
    <n v="24.6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509"/>
    <s v="De Goudse Hout"/>
    <x v="3"/>
    <x v="8"/>
    <n v="15"/>
    <n v="15"/>
    <n v="0"/>
    <n v="0"/>
    <n v="0"/>
    <n v="15"/>
    <n v="15"/>
    <n v="0"/>
    <n v="90"/>
    <n v="0"/>
    <n v="0"/>
    <n v="15"/>
    <n v="5"/>
    <n v="10"/>
    <n v="0"/>
    <n v="0"/>
    <n v="1.8"/>
    <n v="15"/>
    <n v="0"/>
    <n v="0"/>
    <n v="0"/>
    <n v="0"/>
    <n v="0"/>
    <n v="15"/>
    <n v="0"/>
    <n v="0"/>
    <n v="0"/>
    <n v="100"/>
    <n v="0"/>
    <n v="15"/>
    <n v="0"/>
    <n v="222"/>
    <n v="960"/>
    <n v="3140"/>
    <s v="60-80 boven midden"/>
    <n v="0"/>
    <n v="0.3"/>
    <n v="1"/>
    <n v="11.1"/>
    <n v="18"/>
    <n v="0.2"/>
    <n v="1.9"/>
    <n v="83.9"/>
    <n v="98"/>
    <n v="2.2999999999999998"/>
    <n v="2"/>
    <n v="5"/>
    <n v="18"/>
    <n v="1.6"/>
    <n v="0"/>
    <n v="27.1"/>
    <n v="31.9"/>
    <n v="1.3"/>
    <n v="0"/>
    <n v="51.9"/>
    <n v="63"/>
    <n v="1.9"/>
    <n v="4"/>
    <n v="7.9"/>
    <n v="24.9"/>
    <n v="1.1000000000000001"/>
    <n v="0"/>
    <n v="60.8"/>
    <n v="72.900000000000006"/>
    <n v="0.2"/>
    <n v="1"/>
    <n v="18.899999999999999"/>
    <n v="25"/>
    <n v="1.4"/>
    <n v="0"/>
    <n v="17.899999999999999"/>
    <n v="24"/>
    <n v="2.9"/>
    <n v="2.2000000000000002"/>
    <n v="2.1"/>
    <n v="2.1"/>
    <n v="3.5"/>
    <n v="2"/>
    <n v="8"/>
    <n v="54.1"/>
    <n v="2.2999999999999998"/>
    <n v="2"/>
    <n v="3"/>
    <n v="5"/>
    <n v="2.5"/>
    <n v="2"/>
    <n v="4"/>
    <n v="13"/>
    <n v="1.9"/>
    <n v="2"/>
    <n v="3"/>
    <n v="9"/>
    <n v="1.6"/>
    <n v="17.399999999999999"/>
    <n v="1.2"/>
    <n v="1.9"/>
    <n v="3.3"/>
    <n v="0.8"/>
    <n v="1"/>
    <n v="15.1"/>
    <n v="24"/>
    <n v="1.3"/>
    <n v="5"/>
    <n v="5"/>
    <n v="6"/>
    <n v="1.6"/>
    <n v="5.0999999999999996"/>
    <n v="6"/>
    <n v="7"/>
    <n v="1.3"/>
    <n v="8.1"/>
    <n v="9"/>
    <n v="10"/>
    <n v="1.1000000000000001"/>
    <n v="0.1"/>
    <n v="15"/>
    <n v="17"/>
    <n v="2.2000000000000002"/>
    <n v="1"/>
    <n v="1"/>
    <n v="4"/>
    <n v="2.2000000000000002"/>
    <n v="1"/>
    <n v="1"/>
    <n v="9"/>
    <n v="1.2"/>
    <n v="2.2000000000000002"/>
  </r>
  <r>
    <s v="BU05130509"/>
    <s v="De Goudse Hout"/>
    <x v="3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1"/>
    <n v="13"/>
    <n v="18"/>
    <n v="0.5"/>
    <n v="1"/>
    <n v="84.6"/>
    <n v="98"/>
    <n v="2.2999999999999998"/>
    <n v="2"/>
    <n v="5"/>
    <n v="18"/>
    <n v="1.5"/>
    <n v="0"/>
    <n v="26"/>
    <n v="32"/>
    <n v="1.1000000000000001"/>
    <n v="0"/>
    <n v="54"/>
    <n v="63"/>
    <n v="2.2000000000000002"/>
    <n v="4"/>
    <n v="8"/>
    <n v="25"/>
    <n v="1.4"/>
    <n v="0"/>
    <n v="58.6"/>
    <n v="74"/>
    <n v="0.5"/>
    <n v="1"/>
    <n v="17"/>
    <n v="26"/>
    <n v="1.2"/>
    <n v="0"/>
    <n v="16"/>
    <n v="24"/>
    <n v="2.7"/>
    <n v="2.5"/>
    <n v="2.2999999999999998"/>
    <n v="2.2999999999999998"/>
    <n v="3.3"/>
    <n v="2"/>
    <n v="8"/>
    <n v="54"/>
    <n v="2.5"/>
    <n v="2"/>
    <n v="3"/>
    <n v="6"/>
    <n v="2.7"/>
    <n v="2"/>
    <n v="4"/>
    <n v="13"/>
    <n v="2.2000000000000002"/>
    <n v="2"/>
    <n v="3"/>
    <n v="10"/>
    <n v="1.5"/>
    <n v="17.2"/>
    <n v="1.4"/>
    <n v="1.8"/>
    <n v="3.1"/>
    <n v="1.1000000000000001"/>
    <n v="0"/>
    <n v="15"/>
    <n v="25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505"/>
    <s v="Middenwillens"/>
    <x v="3"/>
    <x v="22"/>
    <n v="25"/>
    <n v="35"/>
    <n v="0"/>
    <n v="10"/>
    <n v="5"/>
    <n v="25"/>
    <n v="15"/>
    <n v="0"/>
    <n v="60"/>
    <n v="10"/>
    <n v="30"/>
    <n v="30"/>
    <n v="10"/>
    <n v="10"/>
    <n v="0"/>
    <n v="5"/>
    <n v="2"/>
    <n v="30"/>
    <n v="0"/>
    <n v="0"/>
    <n v="0"/>
    <n v="0"/>
    <n v="0"/>
    <n v="30"/>
    <n v="0"/>
    <n v="0"/>
    <n v="0"/>
    <n v="0"/>
    <n v="0"/>
    <n v="20"/>
    <n v="0"/>
    <n v="144"/>
    <n v="660"/>
    <n v="2470"/>
    <s v="00-40 laag tot onder midden"/>
    <n v="10"/>
    <n v="1"/>
    <n v="0.2"/>
    <n v="5"/>
    <n v="16"/>
    <n v="0.6"/>
    <n v="3"/>
    <n v="32"/>
    <n v="95"/>
    <n v="3.3"/>
    <n v="2"/>
    <n v="3"/>
    <n v="17.5"/>
    <n v="2.7"/>
    <n v="0"/>
    <n v="10"/>
    <n v="32"/>
    <n v="0.6"/>
    <n v="2"/>
    <n v="13"/>
    <n v="56"/>
    <n v="2.7"/>
    <n v="4"/>
    <n v="7"/>
    <n v="22"/>
    <n v="0.9"/>
    <n v="1"/>
    <n v="14"/>
    <n v="73"/>
    <n v="0.1"/>
    <n v="3.5"/>
    <n v="9.1999999999999993"/>
    <n v="23.7"/>
    <n v="0.1"/>
    <n v="3"/>
    <n v="9.6999999999999993"/>
    <n v="24"/>
    <n v="3.6"/>
    <n v="1.6"/>
    <n v="3.4"/>
    <n v="0.7"/>
    <n v="5.2"/>
    <n v="2"/>
    <n v="5"/>
    <n v="51.2"/>
    <n v="3.7"/>
    <n v="2"/>
    <n v="2"/>
    <n v="5"/>
    <n v="3.3"/>
    <n v="3"/>
    <n v="3"/>
    <n v="12"/>
    <n v="3"/>
    <n v="2"/>
    <n v="2"/>
    <n v="9"/>
    <n v="1.2"/>
    <n v="19.7"/>
    <n v="2.6"/>
    <n v="3.3"/>
    <n v="5"/>
    <n v="0.1"/>
    <n v="2"/>
    <n v="8.1999999999999993"/>
    <n v="23"/>
    <n v="2.2000000000000002"/>
    <n v="2"/>
    <n v="5"/>
    <n v="6"/>
    <n v="3.2"/>
    <n v="0"/>
    <n v="6"/>
    <n v="7"/>
    <n v="2.2000000000000002"/>
    <n v="2"/>
    <n v="9"/>
    <n v="10"/>
    <n v="1"/>
    <n v="0.5"/>
    <n v="8"/>
    <n v="17"/>
    <n v="3.6"/>
    <n v="1"/>
    <n v="1"/>
    <n v="4"/>
    <n v="3.6"/>
    <n v="1"/>
    <n v="1"/>
    <n v="9"/>
    <n v="1"/>
    <n v="3.6"/>
  </r>
  <r>
    <s v="BU05130505"/>
    <s v="Middenwillens"/>
    <x v="3"/>
    <x v="28"/>
    <n v="0"/>
    <n v="5"/>
    <n v="0"/>
    <n v="0"/>
    <n v="5"/>
    <n v="0"/>
    <n v="0"/>
    <n v="0"/>
    <n v="0"/>
    <n v="0"/>
    <n v="0"/>
    <n v="5"/>
    <n v="0"/>
    <n v="0"/>
    <n v="0"/>
    <n v="0"/>
    <n v="1.8"/>
    <n v="5"/>
    <n v="0"/>
    <n v="0"/>
    <n v="0"/>
    <n v="0"/>
    <n v="0"/>
    <n v="5"/>
    <n v="0"/>
    <n v="0"/>
    <n v="0"/>
    <n v="0"/>
    <n v="0"/>
    <n v="0"/>
    <n v="0"/>
    <n v="157"/>
    <n v="720"/>
    <n v="2750"/>
    <s v="onclassificeerbaar"/>
    <n v="0"/>
    <n v="1"/>
    <n v="0"/>
    <n v="5"/>
    <n v="16"/>
    <n v="0.6"/>
    <n v="3"/>
    <n v="32"/>
    <n v="95"/>
    <n v="3.3"/>
    <n v="2"/>
    <n v="3"/>
    <n v="17"/>
    <n v="2.7"/>
    <n v="0"/>
    <n v="9.6999999999999993"/>
    <n v="32"/>
    <n v="0.6"/>
    <n v="2"/>
    <n v="12.7"/>
    <n v="56"/>
    <n v="2.8"/>
    <n v="4"/>
    <n v="7"/>
    <n v="22"/>
    <n v="0.9"/>
    <n v="1"/>
    <n v="14"/>
    <n v="73"/>
    <n v="0.2"/>
    <n v="4"/>
    <n v="9"/>
    <n v="23.6"/>
    <n v="0.2"/>
    <n v="3"/>
    <n v="9.8000000000000007"/>
    <n v="24"/>
    <n v="3.5"/>
    <n v="1.6"/>
    <n v="3.4"/>
    <n v="0.8"/>
    <n v="5.2"/>
    <n v="2"/>
    <n v="5"/>
    <n v="51"/>
    <n v="3.7"/>
    <n v="2"/>
    <n v="2"/>
    <n v="5"/>
    <n v="3.3"/>
    <n v="3"/>
    <n v="3"/>
    <n v="12"/>
    <n v="3"/>
    <n v="2"/>
    <n v="2"/>
    <n v="9"/>
    <n v="1.2"/>
    <n v="19.7"/>
    <n v="2.6"/>
    <n v="3.4"/>
    <n v="5"/>
    <n v="0.2"/>
    <n v="2"/>
    <n v="8"/>
    <n v="23"/>
    <n v="2.2000000000000002"/>
    <n v="2"/>
    <n v="5"/>
    <n v="6"/>
    <n v="3.2"/>
    <n v="0"/>
    <n v="6"/>
    <n v="7"/>
    <n v="2.2000000000000002"/>
    <n v="2"/>
    <n v="9"/>
    <n v="10"/>
    <n v="1"/>
    <n v="0"/>
    <n v="8"/>
    <n v="17"/>
    <n v="3.6"/>
    <n v="1"/>
    <n v="1"/>
    <n v="4"/>
    <n v="3.6"/>
    <n v="1"/>
    <n v="1"/>
    <n v="9"/>
    <n v="1"/>
    <n v="3.6"/>
  </r>
  <r>
    <s v="BU05130505"/>
    <s v="Middenwillens"/>
    <x v="3"/>
    <x v="0"/>
    <n v="5"/>
    <n v="10"/>
    <n v="0"/>
    <n v="0"/>
    <n v="0"/>
    <n v="5"/>
    <n v="0"/>
    <n v="0"/>
    <n v="80"/>
    <n v="0"/>
    <n v="0"/>
    <n v="10"/>
    <n v="5"/>
    <n v="0"/>
    <n v="0"/>
    <n v="0"/>
    <n v="1.5"/>
    <n v="10"/>
    <n v="0"/>
    <n v="0"/>
    <n v="0"/>
    <n v="0"/>
    <n v="0"/>
    <n v="10"/>
    <n v="0"/>
    <n v="0"/>
    <n v="0"/>
    <n v="0"/>
    <n v="0"/>
    <n v="10"/>
    <n v="0"/>
    <n v="123"/>
    <n v="650"/>
    <n v="1750"/>
    <s v="00-60 laag tot midden"/>
    <n v="5"/>
    <n v="0.5"/>
    <n v="1"/>
    <n v="6"/>
    <n v="16"/>
    <n v="0.4"/>
    <n v="3"/>
    <n v="59.4"/>
    <n v="95.2"/>
    <n v="2.8"/>
    <n v="2"/>
    <n v="3"/>
    <n v="19"/>
    <n v="2.2000000000000002"/>
    <n v="0"/>
    <n v="21.4"/>
    <n v="33"/>
    <n v="0.1"/>
    <n v="3"/>
    <n v="42.4"/>
    <n v="58.4"/>
    <n v="2.2000000000000002"/>
    <n v="4"/>
    <n v="7"/>
    <n v="22"/>
    <n v="0.6"/>
    <n v="1"/>
    <n v="45.7"/>
    <n v="73"/>
    <n v="0"/>
    <n v="4"/>
    <n v="11.1"/>
    <n v="24"/>
    <n v="0.4"/>
    <n v="4"/>
    <n v="13.1"/>
    <n v="24"/>
    <n v="3.7"/>
    <n v="1.4"/>
    <n v="2.8"/>
    <n v="0.2"/>
    <n v="4.9000000000000004"/>
    <n v="2"/>
    <n v="6"/>
    <n v="52.1"/>
    <n v="3.3"/>
    <n v="2"/>
    <n v="2"/>
    <n v="5"/>
    <n v="2.8"/>
    <n v="3"/>
    <n v="3"/>
    <n v="12"/>
    <n v="2.4"/>
    <n v="2"/>
    <n v="2"/>
    <n v="9"/>
    <n v="0.7"/>
    <n v="19.399999999999999"/>
    <n v="2.2999999999999998"/>
    <n v="3"/>
    <n v="4.7"/>
    <n v="0.4"/>
    <n v="2"/>
    <n v="10"/>
    <n v="23"/>
    <n v="1.6"/>
    <n v="3"/>
    <n v="5"/>
    <n v="6"/>
    <n v="2.9"/>
    <n v="1"/>
    <n v="6"/>
    <n v="7"/>
    <n v="1.6"/>
    <n v="3"/>
    <n v="9"/>
    <n v="10"/>
    <n v="0.5"/>
    <n v="1"/>
    <n v="8"/>
    <n v="17"/>
    <n v="3.2"/>
    <n v="1"/>
    <n v="1"/>
    <n v="4"/>
    <n v="3.2"/>
    <n v="1"/>
    <n v="1"/>
    <n v="9"/>
    <n v="0.5"/>
    <n v="3.2"/>
  </r>
  <r>
    <s v="BU05130505"/>
    <s v="Middenwillens"/>
    <x v="3"/>
    <x v="14"/>
    <n v="15"/>
    <n v="20"/>
    <n v="5"/>
    <n v="0"/>
    <n v="5"/>
    <n v="0"/>
    <n v="25"/>
    <n v="0"/>
    <n v="70"/>
    <n v="0"/>
    <n v="20"/>
    <n v="20"/>
    <n v="10"/>
    <n v="10"/>
    <n v="0"/>
    <n v="0"/>
    <n v="1.8"/>
    <n v="20"/>
    <n v="0"/>
    <n v="0"/>
    <n v="0"/>
    <n v="0"/>
    <n v="0"/>
    <n v="20"/>
    <n v="0"/>
    <n v="0"/>
    <n v="0"/>
    <n v="0"/>
    <n v="0"/>
    <n v="20"/>
    <n v="0"/>
    <n v="127"/>
    <n v="700"/>
    <n v="1870"/>
    <s v="00-40 laag tot onder midden"/>
    <n v="10"/>
    <n v="0.9"/>
    <n v="1"/>
    <n v="5"/>
    <n v="16"/>
    <n v="0.4"/>
    <n v="3"/>
    <n v="33.9"/>
    <n v="95"/>
    <n v="3.2"/>
    <n v="2"/>
    <n v="3"/>
    <n v="18"/>
    <n v="2.6"/>
    <n v="0"/>
    <n v="12.9"/>
    <n v="32"/>
    <n v="0.5"/>
    <n v="3"/>
    <n v="14.9"/>
    <n v="56.7"/>
    <n v="2.6"/>
    <n v="4"/>
    <n v="7"/>
    <n v="22"/>
    <n v="0.8"/>
    <n v="1"/>
    <n v="22.8"/>
    <n v="73"/>
    <n v="0.1"/>
    <n v="3"/>
    <n v="10"/>
    <n v="24"/>
    <n v="0.1"/>
    <n v="3"/>
    <n v="10"/>
    <n v="24"/>
    <n v="3.7"/>
    <n v="1.5"/>
    <n v="3.3"/>
    <n v="0.6"/>
    <n v="5.0999999999999996"/>
    <n v="2"/>
    <n v="5.7"/>
    <n v="52"/>
    <n v="3.6"/>
    <n v="2"/>
    <n v="2"/>
    <n v="5"/>
    <n v="3.2"/>
    <n v="3"/>
    <n v="3"/>
    <n v="12"/>
    <n v="2.9"/>
    <n v="2"/>
    <n v="2"/>
    <n v="9"/>
    <n v="1.1000000000000001"/>
    <n v="19.600000000000001"/>
    <n v="2.5"/>
    <n v="3.2"/>
    <n v="4.9000000000000004"/>
    <n v="0.1"/>
    <n v="1.1000000000000001"/>
    <n v="9"/>
    <n v="23"/>
    <n v="2.1"/>
    <n v="2"/>
    <n v="5"/>
    <n v="6"/>
    <n v="3.1"/>
    <n v="0"/>
    <n v="6"/>
    <n v="7"/>
    <n v="2.1"/>
    <n v="2"/>
    <n v="9"/>
    <n v="10"/>
    <n v="0.9"/>
    <n v="1"/>
    <n v="8"/>
    <n v="17"/>
    <n v="3.5"/>
    <n v="1"/>
    <n v="1"/>
    <n v="4"/>
    <n v="3.5"/>
    <n v="1"/>
    <n v="1"/>
    <n v="9"/>
    <n v="0.9"/>
    <n v="3.5"/>
  </r>
  <r>
    <s v="BU05130505"/>
    <s v="Middenwillens"/>
    <x v="3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6"/>
    <n v="18"/>
    <n v="1.3"/>
    <n v="0"/>
    <n v="32"/>
    <n v="102"/>
    <n v="3.3"/>
    <n v="2"/>
    <n v="3"/>
    <n v="17"/>
    <n v="2.6"/>
    <n v="0"/>
    <n v="9.1"/>
    <n v="34"/>
    <n v="1.3"/>
    <n v="0"/>
    <n v="16.7"/>
    <n v="63"/>
    <n v="2.8"/>
    <n v="4"/>
    <n v="7"/>
    <n v="22"/>
    <n v="1.7"/>
    <n v="0"/>
    <n v="17"/>
    <n v="73"/>
    <n v="1.2"/>
    <n v="0"/>
    <n v="10"/>
    <n v="23"/>
    <n v="1.3"/>
    <n v="0"/>
    <n v="9"/>
    <n v="22"/>
    <n v="4.5999999999999996"/>
    <n v="2.2999999999999998"/>
    <n v="3"/>
    <n v="1.5"/>
    <n v="4.8"/>
    <n v="2"/>
    <n v="5"/>
    <n v="51"/>
    <n v="3.2"/>
    <n v="2"/>
    <n v="3"/>
    <n v="5"/>
    <n v="3.4"/>
    <n v="3"/>
    <n v="3"/>
    <n v="12"/>
    <n v="2.9"/>
    <n v="2"/>
    <n v="3"/>
    <n v="9"/>
    <n v="2"/>
    <n v="19.2"/>
    <n v="2.2000000000000002"/>
    <n v="2.9"/>
    <n v="4.5"/>
    <n v="1.3"/>
    <n v="0"/>
    <n v="9"/>
    <n v="20"/>
    <n v="2.2000000000000002"/>
    <n v="3"/>
    <n v="5"/>
    <n v="6"/>
    <n v="2.7"/>
    <n v="1"/>
    <n v="6"/>
    <n v="7"/>
    <n v="2.2000000000000002"/>
    <n v="3"/>
    <n v="9"/>
    <n v="10"/>
    <n v="1.7"/>
    <n v="0"/>
    <n v="9"/>
    <n v="17"/>
    <n v="3.1"/>
    <n v="1"/>
    <n v="1"/>
    <n v="4"/>
    <n v="3.1"/>
    <n v="1"/>
    <n v="1"/>
    <n v="9"/>
    <n v="1.7"/>
    <n v="3.1"/>
  </r>
  <r>
    <s v="BU05130505"/>
    <s v="Middenwillens"/>
    <x v="3"/>
    <x v="0"/>
    <n v="5"/>
    <n v="10"/>
    <n v="0"/>
    <n v="0"/>
    <n v="0"/>
    <n v="10"/>
    <n v="0"/>
    <n v="0"/>
    <n v="9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643"/>
    <n v="2960"/>
    <n v="5500"/>
    <s v="onclassificeerbaar"/>
    <n v="0"/>
    <n v="1.9"/>
    <n v="0"/>
    <n v="5"/>
    <n v="16.600000000000001"/>
    <n v="1.4"/>
    <n v="0"/>
    <n v="25.2"/>
    <n v="98.8"/>
    <n v="3.4"/>
    <n v="2"/>
    <n v="3"/>
    <n v="17"/>
    <n v="2.7"/>
    <n v="0"/>
    <n v="2.8"/>
    <n v="32.4"/>
    <n v="1.4"/>
    <n v="0"/>
    <n v="11.8"/>
    <n v="60.8"/>
    <n v="2.9"/>
    <n v="4"/>
    <n v="7"/>
    <n v="22"/>
    <n v="1.7"/>
    <n v="0"/>
    <n v="11.8"/>
    <n v="72.400000000000006"/>
    <n v="1.4"/>
    <n v="0"/>
    <n v="9"/>
    <n v="23"/>
    <n v="1.4"/>
    <n v="0"/>
    <n v="8"/>
    <n v="22"/>
    <n v="4.7"/>
    <n v="2.4"/>
    <n v="3.2"/>
    <n v="1.6"/>
    <n v="4.9000000000000004"/>
    <n v="2"/>
    <n v="5"/>
    <n v="51"/>
    <n v="3.4"/>
    <n v="2"/>
    <n v="2.2000000000000002"/>
    <n v="5"/>
    <n v="3.5"/>
    <n v="3"/>
    <n v="3"/>
    <n v="12"/>
    <n v="3"/>
    <n v="2"/>
    <n v="2.4"/>
    <n v="9"/>
    <n v="2.1"/>
    <n v="19.3"/>
    <n v="2.2999999999999998"/>
    <n v="3"/>
    <n v="4.7"/>
    <n v="1.4"/>
    <n v="0"/>
    <n v="8.4"/>
    <n v="20"/>
    <n v="2.4"/>
    <n v="3"/>
    <n v="5"/>
    <n v="6"/>
    <n v="2.8"/>
    <n v="1"/>
    <n v="6"/>
    <n v="7"/>
    <n v="2.4"/>
    <n v="3"/>
    <n v="9"/>
    <n v="10"/>
    <n v="1.9"/>
    <n v="0"/>
    <n v="7"/>
    <n v="17"/>
    <n v="3.2"/>
    <n v="1"/>
    <n v="1"/>
    <n v="4"/>
    <n v="3.2"/>
    <n v="1"/>
    <n v="1"/>
    <n v="9"/>
    <n v="1.9"/>
    <n v="3.2"/>
  </r>
  <r>
    <s v="BU05130604"/>
    <s v="Kort Haarlem"/>
    <x v="4"/>
    <x v="28"/>
    <n v="0"/>
    <n v="5"/>
    <n v="0"/>
    <n v="0"/>
    <n v="0"/>
    <n v="0"/>
    <n v="0"/>
    <n v="0"/>
    <n v="0"/>
    <n v="0"/>
    <n v="0"/>
    <n v="5"/>
    <n v="0"/>
    <n v="0"/>
    <n v="0"/>
    <n v="0"/>
    <n v="1.8"/>
    <n v="5"/>
    <n v="5"/>
    <n v="0"/>
    <n v="0"/>
    <n v="0"/>
    <n v="0"/>
    <n v="0"/>
    <n v="0"/>
    <n v="0"/>
    <n v="0"/>
    <n v="0"/>
    <n v="0"/>
    <n v="0"/>
    <n v="0"/>
    <n v="200"/>
    <n v="1650"/>
    <n v="2920"/>
    <s v="onclassificeerbaar"/>
    <n v="0"/>
    <n v="0.6"/>
    <n v="3"/>
    <n v="10"/>
    <n v="20"/>
    <n v="0.6"/>
    <n v="7"/>
    <n v="75"/>
    <n v="109"/>
    <n v="1.9"/>
    <n v="2"/>
    <n v="5"/>
    <n v="21"/>
    <n v="1.3"/>
    <n v="0"/>
    <n v="29"/>
    <n v="37"/>
    <n v="0.7"/>
    <n v="1"/>
    <n v="50"/>
    <n v="67"/>
    <n v="1.3"/>
    <n v="4"/>
    <n v="9"/>
    <n v="25"/>
    <n v="0.6"/>
    <n v="5"/>
    <n v="64"/>
    <n v="78"/>
    <n v="0.7"/>
    <n v="2"/>
    <n v="18"/>
    <n v="24"/>
    <n v="0.4"/>
    <n v="5"/>
    <n v="19"/>
    <n v="22"/>
    <n v="3.4"/>
    <n v="0.3"/>
    <n v="2"/>
    <n v="1.7"/>
    <n v="4.0999999999999996"/>
    <n v="2"/>
    <n v="8"/>
    <n v="53"/>
    <n v="1.8"/>
    <n v="2"/>
    <n v="3"/>
    <n v="5"/>
    <n v="1.2"/>
    <n v="3"/>
    <n v="3"/>
    <n v="13"/>
    <n v="1.5"/>
    <n v="2"/>
    <n v="3"/>
    <n v="9"/>
    <n v="0.6"/>
    <n v="18.399999999999999"/>
    <n v="1.6"/>
    <n v="2"/>
    <n v="3.9"/>
    <n v="0.7"/>
    <n v="3"/>
    <n v="18"/>
    <n v="21"/>
    <n v="0.5"/>
    <n v="5"/>
    <n v="5"/>
    <n v="7"/>
    <n v="2.1"/>
    <n v="6"/>
    <n v="6"/>
    <n v="8"/>
    <n v="0.5"/>
    <n v="9"/>
    <n v="9"/>
    <n v="11"/>
    <n v="0.3"/>
    <n v="3"/>
    <n v="12"/>
    <n v="21"/>
    <n v="2.5"/>
    <n v="1"/>
    <n v="1"/>
    <n v="4"/>
    <n v="2.5"/>
    <n v="1"/>
    <n v="2"/>
    <n v="9"/>
    <n v="0.7"/>
    <n v="2.5"/>
  </r>
  <r>
    <s v="BU05130700"/>
    <s v="Sportbuurt"/>
    <x v="4"/>
    <x v="27"/>
    <n v="55"/>
    <n v="45"/>
    <n v="25"/>
    <n v="15"/>
    <n v="20"/>
    <n v="25"/>
    <n v="15"/>
    <n v="0"/>
    <n v="80"/>
    <n v="0"/>
    <n v="10"/>
    <n v="30"/>
    <n v="5"/>
    <n v="10"/>
    <n v="0"/>
    <n v="15"/>
    <n v="3.1"/>
    <n v="35"/>
    <n v="0"/>
    <n v="0"/>
    <n v="35"/>
    <n v="0"/>
    <n v="0"/>
    <n v="0"/>
    <n v="0"/>
    <n v="0"/>
    <n v="0"/>
    <n v="100"/>
    <n v="0"/>
    <n v="0"/>
    <n v="0"/>
    <n v="191"/>
    <n v="1880"/>
    <n v="3030"/>
    <s v="60-80 boven midden"/>
    <n v="0"/>
    <n v="0.6"/>
    <n v="3"/>
    <n v="7.9"/>
    <n v="19"/>
    <n v="0.6"/>
    <n v="5.8"/>
    <n v="72.7"/>
    <n v="103"/>
    <n v="2.5"/>
    <n v="2"/>
    <n v="3"/>
    <n v="19"/>
    <n v="1.9"/>
    <n v="0"/>
    <n v="28.1"/>
    <n v="36"/>
    <n v="0.6"/>
    <n v="3"/>
    <n v="47.3"/>
    <n v="63.4"/>
    <n v="1.9"/>
    <n v="4"/>
    <n v="7"/>
    <n v="23.9"/>
    <n v="0.7"/>
    <n v="2"/>
    <n v="59.3"/>
    <n v="74"/>
    <n v="0.6"/>
    <n v="2.5"/>
    <n v="13"/>
    <n v="25"/>
    <n v="0.9"/>
    <n v="1.5"/>
    <n v="15"/>
    <n v="24"/>
    <n v="3.9"/>
    <n v="1.5"/>
    <n v="2.5"/>
    <n v="0.5"/>
    <n v="4.5999999999999996"/>
    <n v="2"/>
    <n v="6.9"/>
    <n v="53"/>
    <n v="3"/>
    <n v="2"/>
    <n v="3"/>
    <n v="5"/>
    <n v="2.4"/>
    <n v="3"/>
    <n v="3"/>
    <n v="12"/>
    <n v="2.1"/>
    <n v="2"/>
    <n v="3"/>
    <n v="9"/>
    <n v="0.8"/>
    <n v="19.100000000000001"/>
    <n v="2"/>
    <n v="2.7"/>
    <n v="4.3"/>
    <n v="0.9"/>
    <n v="1.5"/>
    <n v="10"/>
    <n v="24"/>
    <n v="1.2"/>
    <n v="4"/>
    <n v="5"/>
    <n v="6"/>
    <n v="2.5"/>
    <n v="1.2"/>
    <n v="6"/>
    <n v="7"/>
    <n v="1.2"/>
    <n v="4.2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604"/>
    <s v="Kort Haarlem"/>
    <x v="4"/>
    <x v="12"/>
    <n v="40"/>
    <n v="45"/>
    <n v="15"/>
    <n v="10"/>
    <n v="15"/>
    <n v="35"/>
    <n v="10"/>
    <n v="0"/>
    <n v="100"/>
    <n v="0"/>
    <n v="0"/>
    <n v="30"/>
    <n v="0"/>
    <n v="15"/>
    <n v="0"/>
    <n v="10"/>
    <n v="2.7"/>
    <n v="30"/>
    <n v="30"/>
    <n v="0"/>
    <n v="0"/>
    <n v="0"/>
    <n v="0"/>
    <n v="0"/>
    <n v="0"/>
    <n v="0"/>
    <n v="0"/>
    <n v="100"/>
    <n v="0"/>
    <n v="0"/>
    <n v="0"/>
    <n v="227"/>
    <n v="1660"/>
    <n v="3130"/>
    <s v="60-100 boven midden-hoog"/>
    <n v="0"/>
    <n v="0.5"/>
    <n v="3"/>
    <n v="10"/>
    <n v="19"/>
    <n v="0.5"/>
    <n v="7"/>
    <n v="75"/>
    <n v="104.8"/>
    <n v="1.8"/>
    <n v="2"/>
    <n v="5"/>
    <n v="21"/>
    <n v="1.2"/>
    <n v="0"/>
    <n v="29"/>
    <n v="36.299999999999997"/>
    <n v="0.6"/>
    <n v="1"/>
    <n v="50"/>
    <n v="65.099999999999994"/>
    <n v="1.2"/>
    <n v="4.8"/>
    <n v="8"/>
    <n v="25.5"/>
    <n v="0.5"/>
    <n v="4"/>
    <n v="64"/>
    <n v="77.099999999999994"/>
    <n v="0.8"/>
    <n v="2"/>
    <n v="18"/>
    <n v="24.2"/>
    <n v="0.3"/>
    <n v="5"/>
    <n v="19"/>
    <n v="22.3"/>
    <n v="3.5"/>
    <n v="0.4"/>
    <n v="1.9"/>
    <n v="1.6"/>
    <n v="4.0999999999999996"/>
    <n v="2"/>
    <n v="8"/>
    <n v="53"/>
    <n v="1.9"/>
    <n v="2"/>
    <n v="3"/>
    <n v="5"/>
    <n v="1.3"/>
    <n v="3"/>
    <n v="3"/>
    <n v="13"/>
    <n v="1.5"/>
    <n v="2"/>
    <n v="3"/>
    <n v="9"/>
    <n v="0.6"/>
    <n v="18.5"/>
    <n v="1.5"/>
    <n v="2.1"/>
    <n v="3.8"/>
    <n v="0.6"/>
    <n v="2.7"/>
    <n v="18"/>
    <n v="21.5"/>
    <n v="0.4"/>
    <n v="5"/>
    <n v="5"/>
    <n v="7"/>
    <n v="2.1"/>
    <n v="6"/>
    <n v="6"/>
    <n v="8"/>
    <n v="0.4"/>
    <n v="9"/>
    <n v="9"/>
    <n v="11"/>
    <n v="0.2"/>
    <n v="3"/>
    <n v="12"/>
    <n v="20"/>
    <n v="2.4"/>
    <n v="1"/>
    <n v="1"/>
    <n v="4"/>
    <n v="2.4"/>
    <n v="1"/>
    <n v="1.3"/>
    <n v="9"/>
    <n v="0.6"/>
    <n v="2.4"/>
  </r>
  <r>
    <s v="BU05130604"/>
    <s v="Kort Haarlem"/>
    <x v="4"/>
    <x v="29"/>
    <n v="10"/>
    <n v="10"/>
    <n v="0"/>
    <n v="0"/>
    <n v="0"/>
    <n v="0"/>
    <n v="10"/>
    <n v="0"/>
    <n v="100"/>
    <n v="0"/>
    <n v="0"/>
    <n v="10"/>
    <n v="0"/>
    <n v="0"/>
    <n v="0"/>
    <n v="0"/>
    <n v="2.2000000000000002"/>
    <n v="10"/>
    <n v="10"/>
    <n v="0"/>
    <n v="0"/>
    <n v="0"/>
    <n v="0"/>
    <n v="0"/>
    <n v="0"/>
    <n v="0"/>
    <n v="0"/>
    <n v="0"/>
    <n v="0"/>
    <n v="0"/>
    <n v="0"/>
    <n v="253"/>
    <n v="1490"/>
    <n v="2230"/>
    <s v="onclassificeerbaar"/>
    <n v="0"/>
    <n v="0.6"/>
    <n v="3"/>
    <n v="10"/>
    <n v="20"/>
    <n v="0.5"/>
    <n v="7.6"/>
    <n v="75"/>
    <n v="109"/>
    <n v="1.8"/>
    <n v="2"/>
    <n v="5"/>
    <n v="21"/>
    <n v="1.2"/>
    <n v="0"/>
    <n v="29"/>
    <n v="37"/>
    <n v="0.6"/>
    <n v="1"/>
    <n v="50"/>
    <n v="67"/>
    <n v="1.2"/>
    <n v="5"/>
    <n v="9"/>
    <n v="25"/>
    <n v="0.5"/>
    <n v="5"/>
    <n v="64"/>
    <n v="78"/>
    <n v="0.6"/>
    <n v="2"/>
    <n v="18"/>
    <n v="24"/>
    <n v="0.3"/>
    <n v="5"/>
    <n v="19"/>
    <n v="22"/>
    <n v="3.3"/>
    <n v="0.3"/>
    <n v="1.9"/>
    <n v="1.8"/>
    <n v="4"/>
    <n v="2"/>
    <n v="8"/>
    <n v="53"/>
    <n v="1.8"/>
    <n v="2"/>
    <n v="3"/>
    <n v="5"/>
    <n v="1.2"/>
    <n v="3"/>
    <n v="3"/>
    <n v="13"/>
    <n v="1.4"/>
    <n v="2"/>
    <n v="3"/>
    <n v="9"/>
    <n v="0.7"/>
    <n v="18.399999999999999"/>
    <n v="1.6"/>
    <n v="1.9"/>
    <n v="3.8"/>
    <n v="0.6"/>
    <n v="3"/>
    <n v="18"/>
    <n v="21"/>
    <n v="0.5"/>
    <n v="5"/>
    <n v="5"/>
    <n v="7"/>
    <n v="2.1"/>
    <n v="6"/>
    <n v="6"/>
    <n v="8"/>
    <n v="0.5"/>
    <n v="9"/>
    <n v="9"/>
    <n v="11"/>
    <n v="0.2"/>
    <n v="3"/>
    <n v="12"/>
    <n v="21"/>
    <n v="2.4"/>
    <n v="1"/>
    <n v="1"/>
    <n v="4"/>
    <n v="2.4"/>
    <n v="1"/>
    <n v="2"/>
    <n v="9"/>
    <n v="0.8"/>
    <n v="2.4"/>
  </r>
  <r>
    <s v="BU05130604"/>
    <s v="Kort Haarlem"/>
    <x v="4"/>
    <x v="10"/>
    <n v="45"/>
    <n v="35"/>
    <n v="20"/>
    <n v="10"/>
    <n v="20"/>
    <n v="20"/>
    <n v="10"/>
    <n v="0"/>
    <n v="90"/>
    <n v="10"/>
    <n v="0"/>
    <n v="25"/>
    <n v="0"/>
    <n v="5"/>
    <n v="0"/>
    <n v="15"/>
    <n v="3"/>
    <n v="25"/>
    <n v="0"/>
    <n v="25"/>
    <n v="0"/>
    <n v="0"/>
    <n v="0"/>
    <n v="0"/>
    <n v="0"/>
    <n v="0"/>
    <n v="0"/>
    <n v="90"/>
    <n v="0"/>
    <n v="0"/>
    <n v="0"/>
    <n v="208"/>
    <n v="1720"/>
    <n v="3220"/>
    <s v="40-80 midden tot boven midden"/>
    <n v="0"/>
    <n v="0.3"/>
    <n v="3"/>
    <n v="10"/>
    <n v="19"/>
    <n v="0.5"/>
    <n v="7"/>
    <n v="75"/>
    <n v="103"/>
    <n v="1.7"/>
    <n v="2"/>
    <n v="4"/>
    <n v="21"/>
    <n v="1.1000000000000001"/>
    <n v="0"/>
    <n v="29"/>
    <n v="36"/>
    <n v="0.7"/>
    <n v="2.2000000000000002"/>
    <n v="50"/>
    <n v="65"/>
    <n v="1.1000000000000001"/>
    <n v="5"/>
    <n v="7"/>
    <n v="26"/>
    <n v="0.5"/>
    <n v="2.8"/>
    <n v="63.4"/>
    <n v="75.099999999999994"/>
    <n v="0.7"/>
    <n v="1.6"/>
    <n v="19"/>
    <n v="24.1"/>
    <n v="0.3"/>
    <n v="4.5999999999999996"/>
    <n v="19"/>
    <n v="22.2"/>
    <n v="3.5"/>
    <n v="0.6"/>
    <n v="1.8"/>
    <n v="1.7"/>
    <n v="3.9"/>
    <n v="2"/>
    <n v="8"/>
    <n v="53"/>
    <n v="2.1"/>
    <n v="2"/>
    <n v="3"/>
    <n v="5"/>
    <n v="1.5"/>
    <n v="3"/>
    <n v="4"/>
    <n v="12.8"/>
    <n v="1.3"/>
    <n v="2"/>
    <n v="3"/>
    <n v="9"/>
    <n v="0.4"/>
    <n v="18.399999999999999"/>
    <n v="1.3"/>
    <n v="2"/>
    <n v="3.7"/>
    <n v="0.4"/>
    <n v="3"/>
    <n v="18"/>
    <n v="21.3"/>
    <n v="0.2"/>
    <n v="5"/>
    <n v="5"/>
    <n v="7"/>
    <n v="1.9"/>
    <n v="6"/>
    <n v="6"/>
    <n v="8"/>
    <n v="0.2"/>
    <n v="9"/>
    <n v="9"/>
    <n v="11"/>
    <n v="0.3"/>
    <n v="3"/>
    <n v="12"/>
    <n v="18"/>
    <n v="2.2999999999999998"/>
    <n v="1"/>
    <n v="1"/>
    <n v="4"/>
    <n v="2.2999999999999998"/>
    <n v="1"/>
    <n v="1"/>
    <n v="9"/>
    <n v="0.5"/>
    <n v="2.2999999999999998"/>
  </r>
  <r>
    <s v="BU05130604"/>
    <s v="Kort Haarlem"/>
    <x v="4"/>
    <x v="7"/>
    <n v="80"/>
    <n v="60"/>
    <n v="40"/>
    <n v="10"/>
    <n v="45"/>
    <n v="30"/>
    <n v="15"/>
    <n v="0"/>
    <n v="90"/>
    <n v="10"/>
    <n v="0"/>
    <n v="55"/>
    <n v="15"/>
    <n v="15"/>
    <n v="0"/>
    <n v="20"/>
    <n v="2.6"/>
    <n v="55"/>
    <n v="25"/>
    <n v="25"/>
    <n v="0"/>
    <n v="0"/>
    <n v="0"/>
    <n v="0"/>
    <n v="0"/>
    <n v="0"/>
    <n v="40"/>
    <n v="60"/>
    <n v="0"/>
    <n v="20"/>
    <n v="0"/>
    <n v="169"/>
    <n v="1470"/>
    <n v="2950"/>
    <s v="40-80 midden tot boven midden"/>
    <n v="5"/>
    <n v="0.4"/>
    <n v="3"/>
    <n v="10"/>
    <n v="19"/>
    <n v="0.5"/>
    <n v="7"/>
    <n v="75"/>
    <n v="103.3"/>
    <n v="1.8"/>
    <n v="2"/>
    <n v="4.5"/>
    <n v="21"/>
    <n v="1.2"/>
    <n v="0"/>
    <n v="29"/>
    <n v="36"/>
    <n v="0.6"/>
    <n v="1"/>
    <n v="50"/>
    <n v="65"/>
    <n v="1.2"/>
    <n v="4.9000000000000004"/>
    <n v="7.1"/>
    <n v="25.9"/>
    <n v="0.5"/>
    <n v="3.3"/>
    <n v="64"/>
    <n v="76"/>
    <n v="0.8"/>
    <n v="2"/>
    <n v="18.2"/>
    <n v="24.1"/>
    <n v="0.3"/>
    <n v="5"/>
    <n v="19"/>
    <n v="22.2"/>
    <n v="3.6"/>
    <n v="0.5"/>
    <n v="1.9"/>
    <n v="1.6"/>
    <n v="4"/>
    <n v="2"/>
    <n v="8"/>
    <n v="53"/>
    <n v="2"/>
    <n v="2"/>
    <n v="3"/>
    <n v="5"/>
    <n v="1.4"/>
    <n v="3"/>
    <n v="3.2"/>
    <n v="13"/>
    <n v="1.4"/>
    <n v="2"/>
    <n v="3"/>
    <n v="9"/>
    <n v="0.5"/>
    <n v="18.5"/>
    <n v="1.4"/>
    <n v="2.1"/>
    <n v="3.8"/>
    <n v="0.5"/>
    <n v="2.9"/>
    <n v="18"/>
    <n v="21.4"/>
    <n v="0.3"/>
    <n v="5"/>
    <n v="5"/>
    <n v="7"/>
    <n v="2"/>
    <n v="6"/>
    <n v="6"/>
    <n v="8"/>
    <n v="0.3"/>
    <n v="9"/>
    <n v="9"/>
    <n v="11"/>
    <n v="0.2"/>
    <n v="3"/>
    <n v="12"/>
    <n v="18.8"/>
    <n v="2.4"/>
    <n v="1"/>
    <n v="1"/>
    <n v="4"/>
    <n v="2.4"/>
    <n v="1"/>
    <n v="1"/>
    <n v="9"/>
    <n v="0.5"/>
    <n v="2.4"/>
  </r>
  <r>
    <s v="BU05130604"/>
    <s v="Kort Haarlem"/>
    <x v="4"/>
    <x v="10"/>
    <n v="40"/>
    <n v="40"/>
    <n v="20"/>
    <n v="15"/>
    <n v="15"/>
    <n v="25"/>
    <n v="5"/>
    <n v="0"/>
    <n v="90"/>
    <n v="10"/>
    <n v="0"/>
    <n v="25"/>
    <n v="5"/>
    <n v="5"/>
    <n v="0"/>
    <n v="15"/>
    <n v="3"/>
    <n v="25"/>
    <n v="20"/>
    <n v="0"/>
    <n v="0"/>
    <n v="0"/>
    <n v="0"/>
    <n v="0"/>
    <n v="0"/>
    <n v="0"/>
    <n v="0"/>
    <n v="100"/>
    <n v="0"/>
    <n v="0"/>
    <n v="0"/>
    <n v="285"/>
    <n v="1890"/>
    <n v="3890"/>
    <s v="80-100 hoog"/>
    <n v="0"/>
    <n v="0.3"/>
    <n v="3"/>
    <n v="10"/>
    <n v="19"/>
    <n v="0.5"/>
    <n v="13"/>
    <n v="75"/>
    <n v="103"/>
    <n v="1.5"/>
    <n v="2"/>
    <n v="4"/>
    <n v="20.100000000000001"/>
    <n v="0.9"/>
    <n v="1.1000000000000001"/>
    <n v="29"/>
    <n v="36"/>
    <n v="0.6"/>
    <n v="4.5"/>
    <n v="50"/>
    <n v="65"/>
    <n v="1"/>
    <n v="5"/>
    <n v="7"/>
    <n v="26"/>
    <n v="0.5"/>
    <n v="6.6"/>
    <n v="64"/>
    <n v="75"/>
    <n v="0.4"/>
    <n v="1.8"/>
    <n v="20"/>
    <n v="24"/>
    <n v="0.2"/>
    <n v="4.8"/>
    <n v="19"/>
    <n v="22.2"/>
    <n v="3.3"/>
    <n v="0.8"/>
    <n v="1.6"/>
    <n v="1.6"/>
    <n v="3.7"/>
    <n v="2"/>
    <n v="8"/>
    <n v="53"/>
    <n v="2.1"/>
    <n v="2"/>
    <n v="3"/>
    <n v="5"/>
    <n v="1.5"/>
    <n v="3"/>
    <n v="4"/>
    <n v="12"/>
    <n v="1.2"/>
    <n v="2"/>
    <n v="3"/>
    <n v="9"/>
    <n v="0.3"/>
    <n v="18.100000000000001"/>
    <n v="1.1000000000000001"/>
    <n v="1.8"/>
    <n v="3.4"/>
    <n v="0.4"/>
    <n v="3"/>
    <n v="19"/>
    <n v="21.2"/>
    <n v="0.3"/>
    <n v="5"/>
    <n v="5"/>
    <n v="7"/>
    <n v="1.6"/>
    <n v="6"/>
    <n v="6"/>
    <n v="8"/>
    <n v="0.3"/>
    <n v="9"/>
    <n v="9"/>
    <n v="11"/>
    <n v="0.2"/>
    <n v="3.7"/>
    <n v="12"/>
    <n v="18"/>
    <n v="2"/>
    <n v="1"/>
    <n v="1"/>
    <n v="4"/>
    <n v="2"/>
    <n v="1"/>
    <n v="1"/>
    <n v="9"/>
    <n v="0.5"/>
    <n v="2"/>
  </r>
  <r>
    <s v="BU05130604"/>
    <s v="Kort Haarlem"/>
    <x v="4"/>
    <x v="9"/>
    <n v="35"/>
    <n v="40"/>
    <n v="15"/>
    <n v="15"/>
    <n v="10"/>
    <n v="35"/>
    <n v="0"/>
    <n v="0"/>
    <n v="80"/>
    <n v="10"/>
    <n v="10"/>
    <n v="25"/>
    <n v="0"/>
    <n v="10"/>
    <n v="0"/>
    <n v="10"/>
    <n v="2.9"/>
    <n v="25"/>
    <n v="25"/>
    <n v="0"/>
    <n v="0"/>
    <n v="0"/>
    <n v="0"/>
    <n v="0"/>
    <n v="0"/>
    <n v="0"/>
    <n v="0"/>
    <n v="100"/>
    <n v="0"/>
    <n v="0"/>
    <n v="0"/>
    <n v="276"/>
    <n v="1750"/>
    <n v="3700"/>
    <s v="60-100 boven midden-hoog"/>
    <n v="5"/>
    <n v="0.2"/>
    <n v="3"/>
    <n v="10.199999999999999"/>
    <n v="19"/>
    <n v="0.5"/>
    <n v="12.2"/>
    <n v="75"/>
    <n v="103"/>
    <n v="1.5"/>
    <n v="2"/>
    <n v="4"/>
    <n v="21"/>
    <n v="0.9"/>
    <n v="1.4"/>
    <n v="29"/>
    <n v="36"/>
    <n v="0.5"/>
    <n v="4.5"/>
    <n v="50"/>
    <n v="65"/>
    <n v="1"/>
    <n v="5"/>
    <n v="7"/>
    <n v="26"/>
    <n v="0.5"/>
    <n v="6.9"/>
    <n v="63.6"/>
    <n v="75"/>
    <n v="0.5"/>
    <n v="2"/>
    <n v="19.600000000000001"/>
    <n v="24"/>
    <n v="0.2"/>
    <n v="5"/>
    <n v="19"/>
    <n v="22"/>
    <n v="3.3"/>
    <n v="0.7"/>
    <n v="1.6"/>
    <n v="1.6"/>
    <n v="3.7"/>
    <n v="2"/>
    <n v="8"/>
    <n v="53"/>
    <n v="2.2000000000000002"/>
    <n v="2"/>
    <n v="3"/>
    <n v="5"/>
    <n v="1.5"/>
    <n v="3"/>
    <n v="4"/>
    <n v="12.6"/>
    <n v="1.2"/>
    <n v="2"/>
    <n v="3"/>
    <n v="9"/>
    <n v="0.4"/>
    <n v="18.2"/>
    <n v="1.2"/>
    <n v="1.8"/>
    <n v="3.5"/>
    <n v="0.3"/>
    <n v="3.2"/>
    <n v="18.600000000000001"/>
    <n v="21"/>
    <n v="0.2"/>
    <n v="5"/>
    <n v="5"/>
    <n v="7"/>
    <n v="1.7"/>
    <n v="6"/>
    <n v="6"/>
    <n v="8"/>
    <n v="0.2"/>
    <n v="9"/>
    <n v="9"/>
    <n v="11"/>
    <n v="0.1"/>
    <n v="3"/>
    <n v="12"/>
    <n v="18"/>
    <n v="2.1"/>
    <n v="1"/>
    <n v="1"/>
    <n v="4"/>
    <n v="2.1"/>
    <n v="1"/>
    <n v="1"/>
    <n v="9"/>
    <n v="0.4"/>
    <n v="2.1"/>
  </r>
  <r>
    <s v="BU05130604"/>
    <s v="Kort Haarlem"/>
    <x v="4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4"/>
    <s v="Kort Haarlem"/>
    <x v="4"/>
    <x v="2"/>
    <n v="50"/>
    <n v="55"/>
    <n v="35"/>
    <n v="20"/>
    <n v="20"/>
    <n v="30"/>
    <n v="5"/>
    <n v="0"/>
    <n v="100"/>
    <n v="0"/>
    <n v="0"/>
    <n v="30"/>
    <n v="5"/>
    <n v="0"/>
    <n v="0"/>
    <n v="20"/>
    <n v="3.4"/>
    <n v="30"/>
    <n v="20"/>
    <n v="10"/>
    <n v="0"/>
    <n v="0"/>
    <n v="0"/>
    <n v="0"/>
    <n v="0"/>
    <n v="0"/>
    <n v="0"/>
    <n v="100"/>
    <n v="0"/>
    <n v="0"/>
    <n v="0"/>
    <n v="267"/>
    <n v="1620"/>
    <n v="3530"/>
    <s v="60-100 boven midden-hoog"/>
    <n v="0"/>
    <n v="0.4"/>
    <n v="3"/>
    <n v="10.7"/>
    <n v="19"/>
    <n v="0.6"/>
    <n v="20"/>
    <n v="75.7"/>
    <n v="103"/>
    <n v="1.4"/>
    <n v="2"/>
    <n v="4"/>
    <n v="19.5"/>
    <n v="0.9"/>
    <n v="3.8"/>
    <n v="29"/>
    <n v="36"/>
    <n v="0.7"/>
    <n v="6.2"/>
    <n v="50.1"/>
    <n v="65"/>
    <n v="0.9"/>
    <n v="5"/>
    <n v="7"/>
    <n v="26"/>
    <n v="0.6"/>
    <n v="9.6999999999999993"/>
    <n v="64"/>
    <n v="75"/>
    <n v="0.3"/>
    <n v="1"/>
    <n v="20.100000000000001"/>
    <n v="24.2"/>
    <n v="0.4"/>
    <n v="4"/>
    <n v="19.100000000000001"/>
    <n v="23"/>
    <n v="3.2"/>
    <n v="0.9"/>
    <n v="1.5"/>
    <n v="1.5"/>
    <n v="3.6"/>
    <n v="2"/>
    <n v="8"/>
    <n v="53"/>
    <n v="2"/>
    <n v="2"/>
    <n v="3"/>
    <n v="5"/>
    <n v="1.4"/>
    <n v="3"/>
    <n v="4"/>
    <n v="12"/>
    <n v="1.1000000000000001"/>
    <n v="2"/>
    <n v="3"/>
    <n v="9"/>
    <n v="0.4"/>
    <n v="18.100000000000001"/>
    <n v="1"/>
    <n v="1.7"/>
    <n v="3.4"/>
    <n v="0.4"/>
    <n v="3.7"/>
    <n v="19"/>
    <n v="22.2"/>
    <n v="0.4"/>
    <n v="5"/>
    <n v="5"/>
    <n v="7"/>
    <n v="1.6"/>
    <n v="6"/>
    <n v="6"/>
    <n v="8"/>
    <n v="0.4"/>
    <n v="9"/>
    <n v="9"/>
    <n v="11"/>
    <n v="0.3"/>
    <n v="5.3"/>
    <n v="12.9"/>
    <n v="18"/>
    <n v="1.9"/>
    <n v="1"/>
    <n v="1"/>
    <n v="4"/>
    <n v="1.9"/>
    <n v="1"/>
    <n v="1"/>
    <n v="9"/>
    <n v="0.5"/>
    <n v="1.9"/>
  </r>
  <r>
    <s v="BU05130602"/>
    <s v="Voorwillenseweg"/>
    <x v="4"/>
    <x v="15"/>
    <n v="40"/>
    <n v="50"/>
    <n v="25"/>
    <n v="15"/>
    <n v="20"/>
    <n v="20"/>
    <n v="5"/>
    <n v="0"/>
    <n v="10"/>
    <n v="10"/>
    <n v="80"/>
    <n v="30"/>
    <n v="10"/>
    <n v="5"/>
    <n v="5"/>
    <n v="10"/>
    <n v="2.9"/>
    <n v="30"/>
    <n v="0"/>
    <n v="25"/>
    <n v="0"/>
    <n v="0"/>
    <n v="0"/>
    <n v="0"/>
    <n v="0"/>
    <n v="0"/>
    <n v="0"/>
    <n v="0"/>
    <n v="0"/>
    <n v="25"/>
    <n v="0"/>
    <n v="125"/>
    <n v="1060"/>
    <n v="1780"/>
    <s v="00-40 laag tot onder midden"/>
    <n v="15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2"/>
    <n v="0.2"/>
    <n v="49.9"/>
    <n v="65"/>
    <n v="1.5"/>
    <n v="4"/>
    <n v="7"/>
    <n v="24"/>
    <n v="0.4"/>
    <n v="1.1000000000000001"/>
    <n v="61.1"/>
    <n v="75"/>
    <n v="1"/>
    <n v="1.1000000000000001"/>
    <n v="15.1"/>
    <n v="25"/>
    <n v="0.6"/>
    <n v="1.9"/>
    <n v="17"/>
    <n v="24"/>
    <n v="3.9"/>
    <n v="1.4"/>
    <n v="2.2000000000000002"/>
    <n v="1.1000000000000001"/>
    <n v="4.2"/>
    <n v="2"/>
    <n v="8"/>
    <n v="53"/>
    <n v="2.7"/>
    <n v="2"/>
    <n v="3"/>
    <n v="5"/>
    <n v="2.1"/>
    <n v="3"/>
    <n v="3"/>
    <n v="12"/>
    <n v="1.8"/>
    <n v="2"/>
    <n v="3"/>
    <n v="9"/>
    <n v="0.6"/>
    <n v="18.7"/>
    <n v="1.6"/>
    <n v="2.2999999999999998"/>
    <n v="4"/>
    <n v="0.7"/>
    <n v="1"/>
    <n v="14"/>
    <n v="24"/>
    <n v="0.7"/>
    <n v="5"/>
    <n v="5"/>
    <n v="6"/>
    <n v="2.2000000000000002"/>
    <n v="5"/>
    <n v="6"/>
    <n v="7"/>
    <n v="0.7"/>
    <n v="8"/>
    <n v="9"/>
    <n v="10"/>
    <n v="0.4"/>
    <n v="2"/>
    <n v="11.9"/>
    <n v="18"/>
    <n v="2.6"/>
    <n v="1"/>
    <n v="1"/>
    <n v="4"/>
    <n v="2.6"/>
    <n v="1"/>
    <n v="1"/>
    <n v="9"/>
    <n v="0.4"/>
    <n v="2.6"/>
  </r>
  <r>
    <s v="BU05130602"/>
    <s v="Voorwillenseweg"/>
    <x v="4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602"/>
    <s v="Voorwillenseweg"/>
    <x v="4"/>
    <x v="39"/>
    <n v="90"/>
    <n v="80"/>
    <n v="20"/>
    <n v="25"/>
    <n v="85"/>
    <n v="25"/>
    <n v="20"/>
    <n v="5"/>
    <n v="70"/>
    <n v="20"/>
    <n v="10"/>
    <n v="105"/>
    <n v="60"/>
    <n v="20"/>
    <n v="0"/>
    <n v="15"/>
    <n v="1.7"/>
    <n v="100"/>
    <n v="0"/>
    <n v="100"/>
    <n v="0"/>
    <n v="0"/>
    <n v="0"/>
    <n v="0"/>
    <n v="0"/>
    <n v="0"/>
    <n v="10"/>
    <n v="90"/>
    <n v="0"/>
    <n v="100"/>
    <n v="5"/>
    <n v="90"/>
    <n v="1010"/>
    <n v="2540"/>
    <s v="40-60 midden"/>
    <n v="25"/>
    <n v="0.4"/>
    <n v="3"/>
    <n v="10"/>
    <n v="19"/>
    <n v="0.2"/>
    <n v="4.4000000000000004"/>
    <n v="75"/>
    <n v="103"/>
    <n v="2"/>
    <n v="2"/>
    <n v="4"/>
    <n v="19"/>
    <n v="1.4"/>
    <n v="0"/>
    <n v="29"/>
    <n v="36"/>
    <n v="1.1000000000000001"/>
    <n v="0"/>
    <n v="50"/>
    <n v="65"/>
    <n v="1.4"/>
    <n v="4.5999999999999996"/>
    <n v="7"/>
    <n v="25.5"/>
    <n v="0.2"/>
    <n v="1.2"/>
    <n v="62.2"/>
    <n v="75"/>
    <n v="0.9"/>
    <n v="1"/>
    <n v="17.2"/>
    <n v="25"/>
    <n v="0.4"/>
    <n v="2.2000000000000002"/>
    <n v="18"/>
    <n v="24"/>
    <n v="3.8"/>
    <n v="1.2"/>
    <n v="2.1"/>
    <n v="1.1000000000000001"/>
    <n v="4.0999999999999996"/>
    <n v="2"/>
    <n v="8"/>
    <n v="53"/>
    <n v="2.6"/>
    <n v="2"/>
    <n v="3"/>
    <n v="5"/>
    <n v="2"/>
    <n v="3"/>
    <n v="3"/>
    <n v="12"/>
    <n v="1.7"/>
    <n v="2"/>
    <n v="3"/>
    <n v="9"/>
    <n v="0.4"/>
    <n v="18.600000000000001"/>
    <n v="1.5"/>
    <n v="2.2999999999999998"/>
    <n v="3.9"/>
    <n v="0.5"/>
    <n v="2.5"/>
    <n v="15.5"/>
    <n v="24"/>
    <n v="0.5"/>
    <n v="5"/>
    <n v="5"/>
    <n v="6.2"/>
    <n v="2.1"/>
    <n v="5.4"/>
    <n v="6"/>
    <n v="7.2"/>
    <n v="0.5"/>
    <n v="8.4"/>
    <n v="9"/>
    <n v="10.199999999999999"/>
    <n v="0.2"/>
    <n v="3"/>
    <n v="12"/>
    <n v="18"/>
    <n v="2.5"/>
    <n v="1"/>
    <n v="1"/>
    <n v="4"/>
    <n v="2.5"/>
    <n v="1"/>
    <n v="1"/>
    <n v="9"/>
    <n v="0.2"/>
    <n v="2.5"/>
  </r>
  <r>
    <s v="BU05130602"/>
    <s v="Voorwillenseweg"/>
    <x v="4"/>
    <x v="4"/>
    <n v="35"/>
    <n v="30"/>
    <n v="15"/>
    <n v="10"/>
    <n v="20"/>
    <n v="15"/>
    <n v="0"/>
    <n v="0"/>
    <n v="20"/>
    <n v="10"/>
    <n v="70"/>
    <n v="25"/>
    <n v="5"/>
    <n v="0"/>
    <n v="0"/>
    <n v="10"/>
    <n v="2.8"/>
    <n v="25"/>
    <n v="0"/>
    <n v="25"/>
    <n v="0"/>
    <n v="0"/>
    <n v="0"/>
    <n v="0"/>
    <n v="0"/>
    <n v="0"/>
    <n v="80"/>
    <n v="20"/>
    <n v="15"/>
    <n v="25"/>
    <n v="0"/>
    <n v="113"/>
    <n v="1330"/>
    <n v="1990"/>
    <s v="00-40 laag tot onder midden"/>
    <n v="10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1000000000000001"/>
    <n v="0.2"/>
    <n v="49.9"/>
    <n v="65"/>
    <n v="1.5"/>
    <n v="4.0999999999999996"/>
    <n v="7"/>
    <n v="24.2"/>
    <n v="0.4"/>
    <n v="1.1000000000000001"/>
    <n v="61.9"/>
    <n v="75"/>
    <n v="0.9"/>
    <n v="1.1000000000000001"/>
    <n v="16"/>
    <n v="25"/>
    <n v="0.6"/>
    <n v="1.9"/>
    <n v="17"/>
    <n v="24"/>
    <n v="3.9"/>
    <n v="1.4"/>
    <n v="2.1"/>
    <n v="1.1000000000000001"/>
    <n v="4.2"/>
    <n v="2"/>
    <n v="8"/>
    <n v="53"/>
    <n v="2.6"/>
    <n v="2"/>
    <n v="3"/>
    <n v="5"/>
    <n v="2.1"/>
    <n v="3"/>
    <n v="3"/>
    <n v="12"/>
    <n v="1.7"/>
    <n v="2"/>
    <n v="3"/>
    <n v="9"/>
    <n v="0.6"/>
    <n v="18.600000000000001"/>
    <n v="1.6"/>
    <n v="2.2999999999999998"/>
    <n v="3.9"/>
    <n v="0.7"/>
    <n v="1.1000000000000001"/>
    <n v="14.9"/>
    <n v="24"/>
    <n v="0.7"/>
    <n v="5"/>
    <n v="5"/>
    <n v="6"/>
    <n v="2.1"/>
    <n v="5"/>
    <n v="6"/>
    <n v="7"/>
    <n v="0.7"/>
    <n v="8"/>
    <n v="9"/>
    <n v="10"/>
    <n v="0.4"/>
    <n v="2"/>
    <n v="11.9"/>
    <n v="18"/>
    <n v="2.5"/>
    <n v="1"/>
    <n v="1"/>
    <n v="4"/>
    <n v="2.5"/>
    <n v="1"/>
    <n v="1"/>
    <n v="9"/>
    <n v="0.4"/>
    <n v="2.5"/>
  </r>
  <r>
    <s v="BU05130602"/>
    <s v="Voorwillenseweg"/>
    <x v="4"/>
    <x v="19"/>
    <n v="85"/>
    <n v="60"/>
    <n v="25"/>
    <n v="5"/>
    <n v="90"/>
    <n v="20"/>
    <n v="0"/>
    <n v="0"/>
    <n v="70"/>
    <n v="10"/>
    <n v="20"/>
    <n v="90"/>
    <n v="50"/>
    <n v="20"/>
    <n v="5"/>
    <n v="10"/>
    <n v="1.7"/>
    <n v="85"/>
    <n v="0"/>
    <n v="85"/>
    <n v="0"/>
    <n v="0"/>
    <n v="0"/>
    <n v="0"/>
    <n v="0"/>
    <n v="0"/>
    <n v="10"/>
    <n v="90"/>
    <n v="0"/>
    <n v="80"/>
    <n v="0"/>
    <n v="98"/>
    <n v="930"/>
    <n v="1920"/>
    <s v="40-60 midden"/>
    <n v="10"/>
    <n v="0.4"/>
    <n v="3"/>
    <n v="10"/>
    <n v="19"/>
    <n v="0.2"/>
    <n v="4.2"/>
    <n v="75"/>
    <n v="103"/>
    <n v="2.1"/>
    <n v="2"/>
    <n v="4"/>
    <n v="19"/>
    <n v="1.5"/>
    <n v="0"/>
    <n v="29"/>
    <n v="36"/>
    <n v="1.1000000000000001"/>
    <n v="0"/>
    <n v="50"/>
    <n v="65"/>
    <n v="1.5"/>
    <n v="4"/>
    <n v="7"/>
    <n v="25"/>
    <n v="0.2"/>
    <n v="1.2"/>
    <n v="62"/>
    <n v="75"/>
    <n v="1"/>
    <n v="0.8"/>
    <n v="16.600000000000001"/>
    <n v="25"/>
    <n v="0.4"/>
    <n v="2.2000000000000002"/>
    <n v="18"/>
    <n v="24"/>
    <n v="3.9"/>
    <n v="1.2"/>
    <n v="2.2000000000000002"/>
    <n v="1.1000000000000001"/>
    <n v="4.2"/>
    <n v="2"/>
    <n v="8"/>
    <n v="53"/>
    <n v="2.7"/>
    <n v="2"/>
    <n v="3"/>
    <n v="5"/>
    <n v="2.1"/>
    <n v="3"/>
    <n v="3"/>
    <n v="12"/>
    <n v="1.7"/>
    <n v="2"/>
    <n v="3"/>
    <n v="9"/>
    <n v="0.4"/>
    <n v="18.7"/>
    <n v="1.6"/>
    <n v="2.2999999999999998"/>
    <n v="4"/>
    <n v="0.5"/>
    <n v="2"/>
    <n v="14.5"/>
    <n v="24"/>
    <n v="0.5"/>
    <n v="5"/>
    <n v="5"/>
    <n v="6"/>
    <n v="2.2000000000000002"/>
    <n v="5"/>
    <n v="6"/>
    <n v="7"/>
    <n v="0.5"/>
    <n v="8"/>
    <n v="9"/>
    <n v="10"/>
    <n v="0.2"/>
    <n v="3"/>
    <n v="12"/>
    <n v="18"/>
    <n v="2.6"/>
    <n v="1"/>
    <n v="1"/>
    <n v="4"/>
    <n v="2.6"/>
    <n v="1"/>
    <n v="1"/>
    <n v="9"/>
    <n v="0.2"/>
    <n v="2.6"/>
  </r>
  <r>
    <s v="BU05130602"/>
    <s v="Voorwillenseweg"/>
    <x v="4"/>
    <x v="14"/>
    <n v="20"/>
    <n v="15"/>
    <n v="0"/>
    <n v="0"/>
    <n v="0"/>
    <n v="10"/>
    <n v="15"/>
    <n v="0"/>
    <n v="100"/>
    <n v="0"/>
    <n v="0"/>
    <n v="15"/>
    <n v="0"/>
    <n v="10"/>
    <n v="0"/>
    <n v="0"/>
    <n v="2.1"/>
    <n v="15"/>
    <n v="0"/>
    <n v="5"/>
    <n v="10"/>
    <n v="0"/>
    <n v="0"/>
    <n v="0"/>
    <n v="0"/>
    <n v="0"/>
    <n v="0"/>
    <n v="100"/>
    <n v="0"/>
    <n v="0"/>
    <n v="0"/>
    <n v="333"/>
    <n v="2260"/>
    <n v="3180"/>
    <s v="80-100 hoog"/>
    <n v="0"/>
    <n v="0.5"/>
    <n v="3"/>
    <n v="10"/>
    <n v="19"/>
    <n v="0.3"/>
    <n v="4"/>
    <n v="75"/>
    <n v="103"/>
    <n v="1.9"/>
    <n v="2"/>
    <n v="4"/>
    <n v="19"/>
    <n v="1.4"/>
    <n v="0"/>
    <n v="29"/>
    <n v="36"/>
    <n v="1"/>
    <n v="0.4"/>
    <n v="50"/>
    <n v="65"/>
    <n v="1.4"/>
    <n v="5"/>
    <n v="7"/>
    <n v="25.6"/>
    <n v="0.3"/>
    <n v="1"/>
    <n v="62"/>
    <n v="75"/>
    <n v="0.8"/>
    <n v="1.1000000000000001"/>
    <n v="16.8"/>
    <n v="25"/>
    <n v="0.5"/>
    <n v="2"/>
    <n v="17.7"/>
    <n v="24"/>
    <n v="3.8"/>
    <n v="1.3"/>
    <n v="2"/>
    <n v="1"/>
    <n v="4.0999999999999996"/>
    <n v="2"/>
    <n v="8"/>
    <n v="53"/>
    <n v="2.5"/>
    <n v="2"/>
    <n v="3"/>
    <n v="5"/>
    <n v="1.9"/>
    <n v="3"/>
    <n v="3.3"/>
    <n v="12"/>
    <n v="1.6"/>
    <n v="2"/>
    <n v="3"/>
    <n v="9"/>
    <n v="0.5"/>
    <n v="18.5"/>
    <n v="1.4"/>
    <n v="2.2000000000000002"/>
    <n v="3.8"/>
    <n v="0.5"/>
    <n v="2.8"/>
    <n v="15"/>
    <n v="24"/>
    <n v="0.7"/>
    <n v="5"/>
    <n v="5"/>
    <n v="6"/>
    <n v="2"/>
    <n v="5.8"/>
    <n v="6"/>
    <n v="7"/>
    <n v="0.7"/>
    <n v="8.8000000000000007"/>
    <n v="9"/>
    <n v="10"/>
    <n v="0.3"/>
    <n v="2.5"/>
    <n v="12"/>
    <n v="18"/>
    <n v="2.4"/>
    <n v="1"/>
    <n v="1"/>
    <n v="4"/>
    <n v="2.4"/>
    <n v="1"/>
    <n v="1"/>
    <n v="9"/>
    <n v="0.3"/>
    <n v="2.4"/>
  </r>
  <r>
    <s v="BU05130504"/>
    <s v="Slagenbuurt"/>
    <x v="3"/>
    <x v="5"/>
    <n v="20"/>
    <n v="25"/>
    <n v="0"/>
    <n v="5"/>
    <n v="5"/>
    <n v="20"/>
    <n v="10"/>
    <n v="0"/>
    <n v="80"/>
    <n v="0"/>
    <n v="20"/>
    <n v="20"/>
    <n v="0"/>
    <n v="10"/>
    <n v="0"/>
    <n v="5"/>
    <n v="2.2999999999999998"/>
    <n v="20"/>
    <n v="0"/>
    <n v="0"/>
    <n v="0"/>
    <n v="0"/>
    <n v="0"/>
    <n v="20"/>
    <n v="0"/>
    <n v="0"/>
    <n v="0"/>
    <n v="100"/>
    <n v="0"/>
    <n v="0"/>
    <n v="0"/>
    <n v="238"/>
    <n v="1030"/>
    <n v="3150"/>
    <s v="60-100 boven midden-hoog"/>
    <n v="0"/>
    <n v="0.3"/>
    <n v="1"/>
    <n v="11"/>
    <n v="18"/>
    <n v="0.3"/>
    <n v="1"/>
    <n v="82.4"/>
    <n v="98"/>
    <n v="2.4"/>
    <n v="2"/>
    <n v="5"/>
    <n v="18"/>
    <n v="1.7"/>
    <n v="0"/>
    <n v="26.4"/>
    <n v="31"/>
    <n v="1.3"/>
    <n v="0"/>
    <n v="51.6"/>
    <n v="63"/>
    <n v="2"/>
    <n v="4"/>
    <n v="8"/>
    <n v="25"/>
    <n v="1.2"/>
    <n v="0"/>
    <n v="58.1"/>
    <n v="73"/>
    <n v="0.3"/>
    <n v="1"/>
    <n v="18"/>
    <n v="25"/>
    <n v="1.4"/>
    <n v="0"/>
    <n v="16.7"/>
    <n v="24"/>
    <n v="2.9"/>
    <n v="2.2999999999999998"/>
    <n v="2.2000000000000002"/>
    <n v="2.2000000000000002"/>
    <n v="3.5"/>
    <n v="2"/>
    <n v="8"/>
    <n v="54"/>
    <n v="2.2999999999999998"/>
    <n v="2"/>
    <n v="3"/>
    <n v="5.6"/>
    <n v="2.5"/>
    <n v="2"/>
    <n v="4"/>
    <n v="13"/>
    <n v="2"/>
    <n v="2"/>
    <n v="3"/>
    <n v="9"/>
    <n v="1.6"/>
    <n v="17.399999999999999"/>
    <n v="1.3"/>
    <n v="2"/>
    <n v="3.3"/>
    <n v="0.9"/>
    <n v="1"/>
    <n v="15"/>
    <n v="24"/>
    <n v="1.4"/>
    <n v="5"/>
    <n v="5"/>
    <n v="6"/>
    <n v="1.6"/>
    <n v="5"/>
    <n v="6"/>
    <n v="7"/>
    <n v="1.4"/>
    <n v="8"/>
    <n v="9"/>
    <n v="10"/>
    <n v="1.1000000000000001"/>
    <n v="0"/>
    <n v="15"/>
    <n v="17"/>
    <n v="2.2000000000000002"/>
    <n v="1"/>
    <n v="1"/>
    <n v="4"/>
    <n v="2.2000000000000002"/>
    <n v="1"/>
    <n v="1"/>
    <n v="9"/>
    <n v="1.2"/>
    <n v="2.2000000000000002"/>
  </r>
  <r>
    <s v="BU05130504"/>
    <s v="Slagenbuurt"/>
    <x v="3"/>
    <x v="14"/>
    <n v="15"/>
    <n v="20"/>
    <n v="10"/>
    <n v="0"/>
    <n v="5"/>
    <n v="15"/>
    <n v="0"/>
    <n v="0"/>
    <n v="70"/>
    <n v="0"/>
    <n v="20"/>
    <n v="10"/>
    <n v="0"/>
    <n v="0"/>
    <n v="0"/>
    <n v="5"/>
    <n v="3.1"/>
    <n v="10"/>
    <n v="0"/>
    <n v="0"/>
    <n v="0"/>
    <n v="0"/>
    <n v="0"/>
    <n v="10"/>
    <n v="0"/>
    <n v="0"/>
    <n v="0"/>
    <n v="100"/>
    <n v="0"/>
    <n v="0"/>
    <n v="0"/>
    <n v="305"/>
    <n v="1120"/>
    <n v="3160"/>
    <s v="60-80 boven midden"/>
    <n v="0"/>
    <n v="0.5"/>
    <n v="1"/>
    <n v="11.7"/>
    <n v="18"/>
    <n v="0.4"/>
    <n v="1"/>
    <n v="82.5"/>
    <n v="98"/>
    <n v="2.4"/>
    <n v="2"/>
    <n v="5"/>
    <n v="18"/>
    <n v="1.6"/>
    <n v="0"/>
    <n v="25.6"/>
    <n v="31.2"/>
    <n v="1.2"/>
    <n v="0"/>
    <n v="54"/>
    <n v="63"/>
    <n v="2.1"/>
    <n v="4"/>
    <n v="8"/>
    <n v="25"/>
    <n v="1.3"/>
    <n v="0"/>
    <n v="58.9"/>
    <n v="73.599999999999994"/>
    <n v="0.4"/>
    <n v="1"/>
    <n v="17"/>
    <n v="25.6"/>
    <n v="1.3"/>
    <n v="0"/>
    <n v="16"/>
    <n v="24"/>
    <n v="2.8"/>
    <n v="2.4"/>
    <n v="2.2999999999999998"/>
    <n v="2.2999999999999998"/>
    <n v="3.4"/>
    <n v="2"/>
    <n v="8"/>
    <n v="54"/>
    <n v="2.5"/>
    <n v="2"/>
    <n v="3"/>
    <n v="6"/>
    <n v="2.7"/>
    <n v="2"/>
    <n v="4"/>
    <n v="13"/>
    <n v="2.1"/>
    <n v="2"/>
    <n v="3"/>
    <n v="9.6"/>
    <n v="1.5"/>
    <n v="17.3"/>
    <n v="1.4"/>
    <n v="1.8"/>
    <n v="3.1"/>
    <n v="1"/>
    <n v="0.1"/>
    <n v="15"/>
    <n v="24.6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504"/>
    <s v="Slagenbuurt"/>
    <x v="3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1"/>
    <n v="13"/>
    <n v="18"/>
    <n v="0.5"/>
    <n v="1"/>
    <n v="84.6"/>
    <n v="98"/>
    <n v="2.2999999999999998"/>
    <n v="2"/>
    <n v="5"/>
    <n v="18"/>
    <n v="1.5"/>
    <n v="0"/>
    <n v="26"/>
    <n v="32"/>
    <n v="1.1000000000000001"/>
    <n v="0"/>
    <n v="54"/>
    <n v="63"/>
    <n v="2.2000000000000002"/>
    <n v="4"/>
    <n v="8"/>
    <n v="25"/>
    <n v="1.4"/>
    <n v="0"/>
    <n v="58.6"/>
    <n v="74"/>
    <n v="0.5"/>
    <n v="1"/>
    <n v="17"/>
    <n v="26"/>
    <n v="1.2"/>
    <n v="0"/>
    <n v="16"/>
    <n v="24"/>
    <n v="2.7"/>
    <n v="2.5"/>
    <n v="2.2999999999999998"/>
    <n v="2.2999999999999998"/>
    <n v="3.3"/>
    <n v="2"/>
    <n v="8"/>
    <n v="54"/>
    <n v="2.5"/>
    <n v="2"/>
    <n v="3"/>
    <n v="6"/>
    <n v="2.7"/>
    <n v="2"/>
    <n v="4"/>
    <n v="13"/>
    <n v="2.2000000000000002"/>
    <n v="2"/>
    <n v="3"/>
    <n v="10"/>
    <n v="1.5"/>
    <n v="17.2"/>
    <n v="1.4"/>
    <n v="1.8"/>
    <n v="3.1"/>
    <n v="1.1000000000000001"/>
    <n v="0"/>
    <n v="15"/>
    <n v="25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504"/>
    <s v="Slagenbuurt"/>
    <x v="3"/>
    <x v="12"/>
    <n v="40"/>
    <n v="45"/>
    <n v="15"/>
    <n v="15"/>
    <n v="15"/>
    <n v="35"/>
    <n v="10"/>
    <n v="0"/>
    <n v="90"/>
    <n v="10"/>
    <n v="0"/>
    <n v="30"/>
    <n v="0"/>
    <n v="10"/>
    <n v="0"/>
    <n v="15"/>
    <n v="2.9"/>
    <n v="30"/>
    <n v="0"/>
    <n v="0"/>
    <n v="0"/>
    <n v="0"/>
    <n v="30"/>
    <n v="0"/>
    <n v="0"/>
    <n v="0"/>
    <n v="0"/>
    <n v="90"/>
    <n v="0"/>
    <n v="0"/>
    <n v="0"/>
    <n v="211"/>
    <n v="1240"/>
    <n v="3740"/>
    <s v="60-100 boven midden-hoog"/>
    <n v="5"/>
    <n v="0.3"/>
    <n v="1"/>
    <n v="13"/>
    <n v="18"/>
    <n v="0.4"/>
    <n v="2.2000000000000002"/>
    <n v="84"/>
    <n v="98"/>
    <n v="2.2000000000000002"/>
    <n v="2"/>
    <n v="5"/>
    <n v="18"/>
    <n v="1.5"/>
    <n v="0"/>
    <n v="28"/>
    <n v="32"/>
    <n v="1.4"/>
    <n v="0"/>
    <n v="52"/>
    <n v="63"/>
    <n v="1.7"/>
    <n v="4"/>
    <n v="7"/>
    <n v="24.1"/>
    <n v="1"/>
    <n v="0.8"/>
    <n v="62.7"/>
    <n v="72.099999999999994"/>
    <n v="0.2"/>
    <n v="1"/>
    <n v="19"/>
    <n v="25"/>
    <n v="1.4"/>
    <n v="0"/>
    <n v="18.8"/>
    <n v="24"/>
    <n v="3.1"/>
    <n v="2"/>
    <n v="1.9"/>
    <n v="1.9"/>
    <n v="3.6"/>
    <n v="2"/>
    <n v="8"/>
    <n v="55"/>
    <n v="2.1"/>
    <n v="2"/>
    <n v="3"/>
    <n v="5"/>
    <n v="2.2999999999999998"/>
    <n v="2"/>
    <n v="4"/>
    <n v="13"/>
    <n v="1.8"/>
    <n v="2"/>
    <n v="3"/>
    <n v="9"/>
    <n v="1.5"/>
    <n v="17.600000000000001"/>
    <n v="1"/>
    <n v="1.8"/>
    <n v="3.4"/>
    <n v="0.7"/>
    <n v="1"/>
    <n v="16"/>
    <n v="24"/>
    <n v="1.1000000000000001"/>
    <n v="5"/>
    <n v="5"/>
    <n v="6"/>
    <n v="1.6"/>
    <n v="6"/>
    <n v="6"/>
    <n v="7"/>
    <n v="1.1000000000000001"/>
    <n v="9"/>
    <n v="9"/>
    <n v="10"/>
    <n v="0.9"/>
    <n v="1.6"/>
    <n v="15"/>
    <n v="17"/>
    <n v="2"/>
    <n v="1"/>
    <n v="1"/>
    <n v="4"/>
    <n v="2"/>
    <n v="1"/>
    <n v="1"/>
    <n v="9"/>
    <n v="1"/>
    <n v="2"/>
  </r>
  <r>
    <s v="BU05130504"/>
    <s v="Slagenbuurt"/>
    <x v="3"/>
    <x v="8"/>
    <n v="15"/>
    <n v="15"/>
    <n v="0"/>
    <n v="0"/>
    <n v="0"/>
    <n v="15"/>
    <n v="15"/>
    <n v="0"/>
    <n v="90"/>
    <n v="0"/>
    <n v="0"/>
    <n v="15"/>
    <n v="5"/>
    <n v="10"/>
    <n v="0"/>
    <n v="0"/>
    <n v="1.8"/>
    <n v="15"/>
    <n v="0"/>
    <n v="0"/>
    <n v="0"/>
    <n v="0"/>
    <n v="0"/>
    <n v="15"/>
    <n v="0"/>
    <n v="0"/>
    <n v="0"/>
    <n v="100"/>
    <n v="0"/>
    <n v="15"/>
    <n v="0"/>
    <n v="222"/>
    <n v="960"/>
    <n v="3140"/>
    <s v="60-80 boven midden"/>
    <n v="0"/>
    <n v="0.3"/>
    <n v="1"/>
    <n v="11.1"/>
    <n v="18"/>
    <n v="0.2"/>
    <n v="1.9"/>
    <n v="83.9"/>
    <n v="98"/>
    <n v="2.2999999999999998"/>
    <n v="2"/>
    <n v="5"/>
    <n v="18"/>
    <n v="1.6"/>
    <n v="0"/>
    <n v="27.1"/>
    <n v="31.9"/>
    <n v="1.3"/>
    <n v="0"/>
    <n v="51.9"/>
    <n v="63"/>
    <n v="1.9"/>
    <n v="4"/>
    <n v="7.9"/>
    <n v="24.9"/>
    <n v="1.1000000000000001"/>
    <n v="0"/>
    <n v="60.8"/>
    <n v="72.900000000000006"/>
    <n v="0.2"/>
    <n v="1"/>
    <n v="18.899999999999999"/>
    <n v="25"/>
    <n v="1.4"/>
    <n v="0"/>
    <n v="17.899999999999999"/>
    <n v="24"/>
    <n v="2.9"/>
    <n v="2.2000000000000002"/>
    <n v="2.1"/>
    <n v="2.1"/>
    <n v="3.5"/>
    <n v="2"/>
    <n v="8"/>
    <n v="54.1"/>
    <n v="2.2999999999999998"/>
    <n v="2"/>
    <n v="3"/>
    <n v="5"/>
    <n v="2.5"/>
    <n v="2"/>
    <n v="4"/>
    <n v="13"/>
    <n v="1.9"/>
    <n v="2"/>
    <n v="3"/>
    <n v="9"/>
    <n v="1.6"/>
    <n v="17.399999999999999"/>
    <n v="1.2"/>
    <n v="1.9"/>
    <n v="3.3"/>
    <n v="0.8"/>
    <n v="1"/>
    <n v="15.1"/>
    <n v="24"/>
    <n v="1.3"/>
    <n v="5"/>
    <n v="5"/>
    <n v="6"/>
    <n v="1.6"/>
    <n v="5.0999999999999996"/>
    <n v="6"/>
    <n v="7"/>
    <n v="1.3"/>
    <n v="8.1"/>
    <n v="9"/>
    <n v="10"/>
    <n v="1.1000000000000001"/>
    <n v="0.1"/>
    <n v="15"/>
    <n v="17"/>
    <n v="2.2000000000000002"/>
    <n v="1"/>
    <n v="1"/>
    <n v="4"/>
    <n v="2.2000000000000002"/>
    <n v="1"/>
    <n v="1"/>
    <n v="9"/>
    <n v="1.2"/>
    <n v="2.2000000000000002"/>
  </r>
  <r>
    <s v="BU05130504"/>
    <s v="Slagenbuurt"/>
    <x v="3"/>
    <x v="5"/>
    <n v="20"/>
    <n v="20"/>
    <n v="5"/>
    <n v="5"/>
    <n v="10"/>
    <n v="15"/>
    <n v="5"/>
    <n v="0"/>
    <n v="70"/>
    <n v="0"/>
    <n v="30"/>
    <n v="15"/>
    <n v="5"/>
    <n v="5"/>
    <n v="0"/>
    <n v="5"/>
    <n v="2.5"/>
    <n v="15"/>
    <n v="0"/>
    <n v="0"/>
    <n v="0"/>
    <n v="0"/>
    <n v="0"/>
    <n v="15"/>
    <n v="0"/>
    <n v="0"/>
    <n v="0"/>
    <n v="100"/>
    <n v="0"/>
    <n v="0"/>
    <n v="0"/>
    <n v="294"/>
    <n v="1240"/>
    <n v="3760"/>
    <s v="60-80 boven midden"/>
    <n v="0"/>
    <n v="0.5"/>
    <n v="1"/>
    <n v="13"/>
    <n v="19"/>
    <n v="0.5"/>
    <n v="1.1000000000000001"/>
    <n v="84.8"/>
    <n v="98"/>
    <n v="2.2000000000000002"/>
    <n v="2"/>
    <n v="5"/>
    <n v="18"/>
    <n v="1.5"/>
    <n v="0"/>
    <n v="26.8"/>
    <n v="32"/>
    <n v="1.1000000000000001"/>
    <n v="0"/>
    <n v="54.8"/>
    <n v="63"/>
    <n v="2.1"/>
    <n v="4"/>
    <n v="8"/>
    <n v="25"/>
    <n v="1.4"/>
    <n v="0"/>
    <n v="58.5"/>
    <n v="74"/>
    <n v="0.4"/>
    <n v="1"/>
    <n v="17.3"/>
    <n v="26"/>
    <n v="1.1000000000000001"/>
    <n v="0"/>
    <n v="16"/>
    <n v="24"/>
    <n v="2.7"/>
    <n v="2.4"/>
    <n v="2.2999999999999998"/>
    <n v="2.2999999999999998"/>
    <n v="3.3"/>
    <n v="2"/>
    <n v="8"/>
    <n v="54"/>
    <n v="2.5"/>
    <n v="2"/>
    <n v="3"/>
    <n v="6"/>
    <n v="2.7"/>
    <n v="2"/>
    <n v="4"/>
    <n v="13"/>
    <n v="2.1"/>
    <n v="2"/>
    <n v="3"/>
    <n v="10"/>
    <n v="1.4"/>
    <n v="17.2"/>
    <n v="1.4"/>
    <n v="1.7"/>
    <n v="3"/>
    <n v="1.1000000000000001"/>
    <n v="0"/>
    <n v="15.3"/>
    <n v="25"/>
    <n v="1.4"/>
    <n v="5"/>
    <n v="5"/>
    <n v="6"/>
    <n v="1.3"/>
    <n v="4"/>
    <n v="6"/>
    <n v="7"/>
    <n v="1.3"/>
    <n v="7"/>
    <n v="9"/>
    <n v="10"/>
    <n v="1.3"/>
    <n v="0"/>
    <n v="15"/>
    <n v="17"/>
    <n v="2"/>
    <n v="1"/>
    <n v="1"/>
    <n v="4"/>
    <n v="2"/>
    <n v="1"/>
    <n v="1"/>
    <n v="9"/>
    <n v="1.4"/>
    <n v="2"/>
  </r>
  <r>
    <s v="BU05130503"/>
    <s v="Achterwillenseweg"/>
    <x v="3"/>
    <x v="26"/>
    <n v="10"/>
    <n v="25"/>
    <n v="10"/>
    <n v="0"/>
    <n v="15"/>
    <n v="5"/>
    <n v="5"/>
    <n v="0"/>
    <n v="50"/>
    <n v="0"/>
    <n v="40"/>
    <n v="20"/>
    <n v="5"/>
    <n v="0"/>
    <n v="10"/>
    <n v="0"/>
    <n v="1.9"/>
    <n v="20"/>
    <n v="0"/>
    <n v="5"/>
    <n v="15"/>
    <n v="0"/>
    <n v="0"/>
    <n v="0"/>
    <n v="0"/>
    <n v="0"/>
    <n v="0"/>
    <n v="0"/>
    <n v="0"/>
    <n v="20"/>
    <n v="0"/>
    <n v="108"/>
    <n v="870"/>
    <n v="1590"/>
    <s v="00-40 laag tot onder midden"/>
    <n v="10"/>
    <n v="0.8"/>
    <n v="1"/>
    <n v="9"/>
    <n v="19"/>
    <n v="0.6"/>
    <n v="8"/>
    <n v="75.3"/>
    <n v="103"/>
    <n v="2"/>
    <n v="2"/>
    <n v="4.8"/>
    <n v="19"/>
    <n v="1.3"/>
    <n v="0"/>
    <n v="28"/>
    <n v="36"/>
    <n v="1.2"/>
    <n v="0"/>
    <n v="50"/>
    <n v="65"/>
    <n v="1.5"/>
    <n v="5"/>
    <n v="7"/>
    <n v="25"/>
    <n v="0.8"/>
    <n v="2"/>
    <n v="62.1"/>
    <n v="75.7"/>
    <n v="0.8"/>
    <n v="2"/>
    <n v="19"/>
    <n v="25"/>
    <n v="1.2"/>
    <n v="0"/>
    <n v="18"/>
    <n v="23"/>
    <n v="3.5"/>
    <n v="1.8"/>
    <n v="1.7"/>
    <n v="1.7"/>
    <n v="3.5"/>
    <n v="2"/>
    <n v="8"/>
    <n v="53"/>
    <n v="1.9"/>
    <n v="2"/>
    <n v="3"/>
    <n v="5"/>
    <n v="2"/>
    <n v="3"/>
    <n v="4"/>
    <n v="12"/>
    <n v="1.6"/>
    <n v="2"/>
    <n v="3"/>
    <n v="9"/>
    <n v="1.2"/>
    <n v="17.899999999999999"/>
    <n v="0.8"/>
    <n v="1.6"/>
    <n v="3.2"/>
    <n v="0.4"/>
    <n v="1"/>
    <n v="16.3"/>
    <n v="24"/>
    <n v="0.9"/>
    <n v="5"/>
    <n v="5"/>
    <n v="6"/>
    <n v="1.4"/>
    <n v="6"/>
    <n v="6"/>
    <n v="7"/>
    <n v="0.9"/>
    <n v="9"/>
    <n v="9"/>
    <n v="10"/>
    <n v="0.7"/>
    <n v="3.3"/>
    <n v="14.4"/>
    <n v="17.7"/>
    <n v="1.8"/>
    <n v="1"/>
    <n v="1"/>
    <n v="4"/>
    <n v="1.8"/>
    <n v="1"/>
    <n v="1"/>
    <n v="9"/>
    <n v="0.8"/>
    <n v="1.8"/>
  </r>
  <r>
    <s v="BU05130503"/>
    <s v="Achterwillenseweg"/>
    <x v="3"/>
    <x v="13"/>
    <n v="25"/>
    <n v="25"/>
    <n v="5"/>
    <n v="0"/>
    <n v="10"/>
    <n v="10"/>
    <n v="20"/>
    <n v="0"/>
    <n v="70"/>
    <n v="20"/>
    <n v="0"/>
    <n v="20"/>
    <n v="0"/>
    <n v="10"/>
    <n v="0"/>
    <n v="5"/>
    <n v="2.4"/>
    <n v="20"/>
    <n v="0"/>
    <n v="0"/>
    <n v="5"/>
    <n v="0"/>
    <n v="0"/>
    <n v="0"/>
    <n v="15"/>
    <n v="0"/>
    <n v="30"/>
    <n v="70"/>
    <n v="5"/>
    <n v="20"/>
    <n v="0"/>
    <n v="225"/>
    <n v="940"/>
    <n v="2700"/>
    <s v="40-80 midden tot boven midden"/>
    <n v="0"/>
    <n v="0.9"/>
    <n v="1"/>
    <n v="9"/>
    <n v="18.899999999999999"/>
    <n v="0.8"/>
    <n v="5.8"/>
    <n v="71.7"/>
    <n v="102.9"/>
    <n v="2.1"/>
    <n v="2"/>
    <n v="4"/>
    <n v="19"/>
    <n v="1.4"/>
    <n v="0"/>
    <n v="28"/>
    <n v="35.299999999999997"/>
    <n v="1.3"/>
    <n v="0"/>
    <n v="49"/>
    <n v="65"/>
    <n v="1.6"/>
    <n v="5"/>
    <n v="7"/>
    <n v="25"/>
    <n v="0.9"/>
    <n v="1.9"/>
    <n v="59"/>
    <n v="75.2"/>
    <n v="0.9"/>
    <n v="1.3"/>
    <n v="17.8"/>
    <n v="25"/>
    <n v="1.3"/>
    <n v="0"/>
    <n v="16.7"/>
    <n v="23"/>
    <n v="3.6"/>
    <n v="1.9"/>
    <n v="1.8"/>
    <n v="1.8"/>
    <n v="3.6"/>
    <n v="2"/>
    <n v="8"/>
    <n v="53"/>
    <n v="2"/>
    <n v="2"/>
    <n v="3"/>
    <n v="5"/>
    <n v="2.2000000000000002"/>
    <n v="2.9"/>
    <n v="4"/>
    <n v="12"/>
    <n v="1.7"/>
    <n v="2"/>
    <n v="3"/>
    <n v="9"/>
    <n v="1.3"/>
    <n v="18"/>
    <n v="0.9"/>
    <n v="1.7"/>
    <n v="3.3"/>
    <n v="0.6"/>
    <n v="1"/>
    <n v="16"/>
    <n v="23.5"/>
    <n v="1"/>
    <n v="5"/>
    <n v="5"/>
    <n v="6"/>
    <n v="1.5"/>
    <n v="6"/>
    <n v="6"/>
    <n v="7"/>
    <n v="1"/>
    <n v="9"/>
    <n v="9"/>
    <n v="10"/>
    <n v="0.8"/>
    <n v="2.7"/>
    <n v="12"/>
    <n v="17.899999999999999"/>
    <n v="1.9"/>
    <n v="1"/>
    <n v="1"/>
    <n v="4"/>
    <n v="1.9"/>
    <n v="1"/>
    <n v="1"/>
    <n v="9"/>
    <n v="0.9"/>
    <n v="1.9"/>
  </r>
  <r>
    <s v="BU05130800"/>
    <s v="Stolwijkersluis Oost"/>
    <x v="4"/>
    <x v="3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8.7"/>
    <n v="1.2"/>
    <n v="0"/>
    <n v="75"/>
    <n v="99"/>
    <n v="2.2000000000000002"/>
    <n v="2"/>
    <n v="3"/>
    <n v="21"/>
    <n v="1.6"/>
    <n v="0"/>
    <n v="29"/>
    <n v="34"/>
    <n v="1.4"/>
    <n v="0"/>
    <n v="49"/>
    <n v="61"/>
    <n v="1.6"/>
    <n v="4"/>
    <n v="8"/>
    <n v="24"/>
    <n v="0.6"/>
    <n v="1"/>
    <n v="63.7"/>
    <n v="73.7"/>
    <n v="1"/>
    <n v="0.7"/>
    <n v="15.4"/>
    <n v="25"/>
    <n v="1"/>
    <n v="0.7"/>
    <n v="18.399999999999999"/>
    <n v="24"/>
    <n v="3.5"/>
    <n v="0.2"/>
    <n v="2.2999999999999998"/>
    <n v="2.2999999999999998"/>
    <n v="4.4000000000000004"/>
    <n v="2"/>
    <n v="7"/>
    <n v="53"/>
    <n v="2.1"/>
    <n v="2"/>
    <n v="2"/>
    <n v="5"/>
    <n v="1.5"/>
    <n v="3"/>
    <n v="3"/>
    <n v="13"/>
    <n v="1.8"/>
    <n v="2"/>
    <n v="2"/>
    <n v="9"/>
    <n v="1.5"/>
    <n v="18.7"/>
    <n v="2.2000000000000002"/>
    <n v="2.2999999999999998"/>
    <n v="4.2"/>
    <n v="1.3"/>
    <n v="0"/>
    <n v="13"/>
    <n v="24"/>
    <n v="1.4"/>
    <n v="3"/>
    <n v="5"/>
    <n v="7"/>
    <n v="2.6"/>
    <n v="2.4"/>
    <n v="6"/>
    <n v="8"/>
    <n v="1.4"/>
    <n v="4.4000000000000004"/>
    <n v="9"/>
    <n v="11"/>
    <n v="1.1000000000000001"/>
    <n v="0"/>
    <n v="12"/>
    <n v="18"/>
    <n v="2.8"/>
    <n v="1"/>
    <n v="1"/>
    <n v="4"/>
    <n v="2.8"/>
    <n v="1"/>
    <n v="1"/>
    <n v="9"/>
    <n v="1.6"/>
    <n v="2.8"/>
  </r>
  <r>
    <s v="BU05130800"/>
    <s v="Stolwijkersluis Oost"/>
    <x v="4"/>
    <x v="0"/>
    <n v="5"/>
    <n v="10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9"/>
    <n v="17"/>
    <n v="1.4"/>
    <n v="0"/>
    <n v="72.8"/>
    <n v="95"/>
    <n v="2.4"/>
    <n v="2"/>
    <n v="3"/>
    <n v="20"/>
    <n v="1.8"/>
    <n v="0"/>
    <n v="28"/>
    <n v="34"/>
    <n v="1.6"/>
    <n v="0"/>
    <n v="48.7"/>
    <n v="58"/>
    <n v="1.8"/>
    <n v="4"/>
    <n v="7"/>
    <n v="24"/>
    <n v="0.8"/>
    <n v="1"/>
    <n v="61.7"/>
    <n v="73"/>
    <n v="1.2"/>
    <n v="0"/>
    <n v="13"/>
    <n v="24"/>
    <n v="1.2"/>
    <n v="0"/>
    <n v="15.8"/>
    <n v="24"/>
    <n v="3.3"/>
    <n v="0.3"/>
    <n v="2.5"/>
    <n v="2.5"/>
    <n v="4.7"/>
    <n v="2"/>
    <n v="5"/>
    <n v="53"/>
    <n v="2.4"/>
    <n v="2"/>
    <n v="2"/>
    <n v="5"/>
    <n v="1.7"/>
    <n v="3"/>
    <n v="3"/>
    <n v="11"/>
    <n v="2"/>
    <n v="2"/>
    <n v="2"/>
    <n v="9"/>
    <n v="1.7"/>
    <n v="18.899999999999999"/>
    <n v="2.4"/>
    <n v="2.5"/>
    <n v="4.4000000000000004"/>
    <n v="1.5"/>
    <n v="0"/>
    <n v="11.8"/>
    <n v="23"/>
    <n v="1.6"/>
    <n v="3"/>
    <n v="5"/>
    <n v="7"/>
    <n v="2.9"/>
    <n v="1"/>
    <n v="6"/>
    <n v="8"/>
    <n v="1.6"/>
    <n v="3"/>
    <n v="9"/>
    <n v="11"/>
    <n v="1.3"/>
    <n v="0"/>
    <n v="11"/>
    <n v="17"/>
    <n v="3"/>
    <n v="1"/>
    <n v="1"/>
    <n v="3"/>
    <n v="3"/>
    <n v="1"/>
    <n v="1"/>
    <n v="8"/>
    <n v="1.8"/>
    <n v="3"/>
  </r>
  <r>
    <s v="BU05130705"/>
    <s v="Muziekbuurt"/>
    <x v="4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800"/>
    <s v="Stolwijkersluis Oost"/>
    <x v="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8"/>
    <n v="13.8"/>
    <n v="1.5"/>
    <n v="0"/>
    <n v="69"/>
    <n v="92"/>
    <n v="2.8"/>
    <n v="1.8"/>
    <n v="3"/>
    <n v="18"/>
    <n v="2.2000000000000002"/>
    <n v="0"/>
    <n v="30.3"/>
    <n v="34"/>
    <n v="1.6"/>
    <n v="0"/>
    <n v="45.5"/>
    <n v="57.8"/>
    <n v="2.2000000000000002"/>
    <n v="4"/>
    <n v="7"/>
    <n v="23.8"/>
    <n v="1.2"/>
    <n v="0"/>
    <n v="60.5"/>
    <n v="71.8"/>
    <n v="1.3"/>
    <n v="0"/>
    <n v="10"/>
    <n v="22"/>
    <n v="1.1000000000000001"/>
    <n v="0"/>
    <n v="14"/>
    <n v="24"/>
    <n v="2.9"/>
    <n v="0.3"/>
    <n v="2.9"/>
    <n v="2"/>
    <n v="5"/>
    <n v="2"/>
    <n v="5"/>
    <n v="53"/>
    <n v="2.7"/>
    <n v="2"/>
    <n v="2"/>
    <n v="5"/>
    <n v="2.1"/>
    <n v="3"/>
    <n v="3"/>
    <n v="11"/>
    <n v="2.4"/>
    <n v="2"/>
    <n v="2"/>
    <n v="9"/>
    <n v="1.3"/>
    <n v="19.3"/>
    <n v="2.8"/>
    <n v="2.9"/>
    <n v="4.8"/>
    <n v="1.1000000000000001"/>
    <n v="0"/>
    <n v="8"/>
    <n v="22"/>
    <n v="1.9"/>
    <n v="1"/>
    <n v="5"/>
    <n v="6"/>
    <n v="3.2"/>
    <n v="0"/>
    <n v="6"/>
    <n v="7"/>
    <n v="1.9"/>
    <n v="1"/>
    <n v="9"/>
    <n v="10"/>
    <n v="1.5"/>
    <n v="0"/>
    <n v="8.1999999999999993"/>
    <n v="17"/>
    <n v="3.4"/>
    <n v="1"/>
    <n v="1"/>
    <n v="3"/>
    <n v="3.4"/>
    <n v="1"/>
    <n v="1"/>
    <n v="8"/>
    <n v="1.5"/>
    <n v="3.4"/>
  </r>
  <r>
    <s v="BU05130700"/>
    <s v="Sportbuurt"/>
    <x v="4"/>
    <x v="29"/>
    <n v="10"/>
    <n v="10"/>
    <n v="0"/>
    <n v="0"/>
    <n v="0"/>
    <n v="5"/>
    <n v="5"/>
    <n v="0"/>
    <n v="80"/>
    <n v="0"/>
    <n v="0"/>
    <n v="10"/>
    <n v="5"/>
    <n v="0"/>
    <n v="0"/>
    <n v="0"/>
    <n v="1.8"/>
    <n v="10"/>
    <n v="0"/>
    <n v="0"/>
    <n v="10"/>
    <n v="0"/>
    <n v="0"/>
    <n v="0"/>
    <n v="0"/>
    <n v="0"/>
    <n v="0"/>
    <n v="100"/>
    <n v="0"/>
    <n v="0"/>
    <n v="0"/>
    <n v="314"/>
    <n v="2690"/>
    <n v="4360"/>
    <s v="60-100 boven midden-hoog"/>
    <n v="0"/>
    <n v="0.5"/>
    <n v="3"/>
    <n v="8"/>
    <n v="16"/>
    <n v="0.5"/>
    <n v="5"/>
    <n v="72"/>
    <n v="95"/>
    <n v="2.8"/>
    <n v="2"/>
    <n v="3"/>
    <n v="19"/>
    <n v="2.2000000000000002"/>
    <n v="0"/>
    <n v="27.6"/>
    <n v="34"/>
    <n v="0.5"/>
    <n v="3"/>
    <n v="46.6"/>
    <n v="58"/>
    <n v="2.2000000000000002"/>
    <n v="4"/>
    <n v="7"/>
    <n v="22"/>
    <n v="0.5"/>
    <n v="2"/>
    <n v="56.4"/>
    <n v="73"/>
    <n v="0.5"/>
    <n v="2.6"/>
    <n v="12"/>
    <n v="24"/>
    <n v="0.6"/>
    <n v="2.2000000000000002"/>
    <n v="14"/>
    <n v="24"/>
    <n v="3.6"/>
    <n v="1.2"/>
    <n v="2.8"/>
    <n v="0.8"/>
    <n v="4.9000000000000004"/>
    <n v="2"/>
    <n v="6"/>
    <n v="53"/>
    <n v="2.9"/>
    <n v="2"/>
    <n v="2"/>
    <n v="5"/>
    <n v="2.2999999999999998"/>
    <n v="3"/>
    <n v="3"/>
    <n v="12"/>
    <n v="2.4"/>
    <n v="2"/>
    <n v="2"/>
    <n v="9"/>
    <n v="0.5"/>
    <n v="19.399999999999999"/>
    <n v="2.2999999999999998"/>
    <n v="3"/>
    <n v="4.7"/>
    <n v="0.6"/>
    <n v="1"/>
    <n v="10"/>
    <n v="23"/>
    <n v="1"/>
    <n v="3"/>
    <n v="5"/>
    <n v="6"/>
    <n v="2.9"/>
    <n v="1"/>
    <n v="6"/>
    <n v="7"/>
    <n v="1"/>
    <n v="3"/>
    <n v="9"/>
    <n v="10"/>
    <n v="0.5"/>
    <n v="2"/>
    <n v="8.6"/>
    <n v="17"/>
    <n v="3.2"/>
    <n v="1"/>
    <n v="1"/>
    <n v="4"/>
    <n v="3.2"/>
    <n v="1"/>
    <n v="1"/>
    <n v="9"/>
    <n v="0.5"/>
    <n v="3.2"/>
  </r>
  <r>
    <s v="BU05130700"/>
    <s v="Sportbuurt"/>
    <x v="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8"/>
    <n v="13.8"/>
    <n v="1.5"/>
    <n v="0"/>
    <n v="69"/>
    <n v="92"/>
    <n v="2.8"/>
    <n v="1.8"/>
    <n v="3"/>
    <n v="18"/>
    <n v="2.2000000000000002"/>
    <n v="0"/>
    <n v="30.3"/>
    <n v="34"/>
    <n v="1.6"/>
    <n v="0"/>
    <n v="45.5"/>
    <n v="57.8"/>
    <n v="2.2000000000000002"/>
    <n v="4"/>
    <n v="7"/>
    <n v="23.8"/>
    <n v="1.2"/>
    <n v="0"/>
    <n v="60.5"/>
    <n v="71.8"/>
    <n v="1.3"/>
    <n v="0"/>
    <n v="10"/>
    <n v="22"/>
    <n v="1.1000000000000001"/>
    <n v="0"/>
    <n v="14"/>
    <n v="24"/>
    <n v="2.9"/>
    <n v="0.3"/>
    <n v="2.9"/>
    <n v="2"/>
    <n v="5"/>
    <n v="2"/>
    <n v="5"/>
    <n v="53"/>
    <n v="2.7"/>
    <n v="2"/>
    <n v="2"/>
    <n v="5"/>
    <n v="2.1"/>
    <n v="3"/>
    <n v="3"/>
    <n v="11"/>
    <n v="2.4"/>
    <n v="2"/>
    <n v="2"/>
    <n v="9"/>
    <n v="1.3"/>
    <n v="19.3"/>
    <n v="2.8"/>
    <n v="2.9"/>
    <n v="4.8"/>
    <n v="1.1000000000000001"/>
    <n v="0"/>
    <n v="8"/>
    <n v="22"/>
    <n v="1.9"/>
    <n v="1"/>
    <n v="5"/>
    <n v="6"/>
    <n v="3.2"/>
    <n v="0"/>
    <n v="6"/>
    <n v="7"/>
    <n v="1.9"/>
    <n v="1"/>
    <n v="9"/>
    <n v="10"/>
    <n v="1.5"/>
    <n v="0"/>
    <n v="8.1999999999999993"/>
    <n v="17"/>
    <n v="3.4"/>
    <n v="1"/>
    <n v="1"/>
    <n v="3"/>
    <n v="3.4"/>
    <n v="1"/>
    <n v="1"/>
    <n v="8"/>
    <n v="1.5"/>
    <n v="3.4"/>
  </r>
  <r>
    <s v="BU05130700"/>
    <s v="Sportbuurt"/>
    <x v="4"/>
    <x v="3"/>
    <n v="45"/>
    <n v="50"/>
    <n v="20"/>
    <n v="15"/>
    <n v="15"/>
    <n v="30"/>
    <n v="10"/>
    <n v="0"/>
    <n v="80"/>
    <n v="0"/>
    <n v="20"/>
    <n v="30"/>
    <n v="5"/>
    <n v="5"/>
    <n v="0"/>
    <n v="20"/>
    <n v="3.2"/>
    <n v="30"/>
    <n v="0"/>
    <n v="0"/>
    <n v="30"/>
    <n v="0"/>
    <n v="0"/>
    <n v="0"/>
    <n v="0"/>
    <n v="0"/>
    <n v="0"/>
    <n v="100"/>
    <n v="0"/>
    <n v="0"/>
    <n v="0"/>
    <n v="193"/>
    <n v="1720"/>
    <n v="3060"/>
    <s v="40-80 midden tot boven midden"/>
    <n v="5"/>
    <n v="0.6"/>
    <n v="3"/>
    <n v="8.8000000000000007"/>
    <n v="18.8"/>
    <n v="0.6"/>
    <n v="5"/>
    <n v="73.8"/>
    <n v="102.8"/>
    <n v="2.6"/>
    <n v="2"/>
    <n v="3"/>
    <n v="19"/>
    <n v="2"/>
    <n v="0"/>
    <n v="28.6"/>
    <n v="35.5"/>
    <n v="0.7"/>
    <n v="3"/>
    <n v="48"/>
    <n v="62.5"/>
    <n v="2"/>
    <n v="4"/>
    <n v="7"/>
    <n v="22.3"/>
    <n v="0.7"/>
    <n v="2"/>
    <n v="59.4"/>
    <n v="74"/>
    <n v="0.7"/>
    <n v="2"/>
    <n v="13.6"/>
    <n v="24.5"/>
    <n v="0.8"/>
    <n v="1.3"/>
    <n v="15.6"/>
    <n v="24"/>
    <n v="3.8"/>
    <n v="1.4"/>
    <n v="2.6"/>
    <n v="0.6"/>
    <n v="4.7"/>
    <n v="2"/>
    <n v="6.2"/>
    <n v="53"/>
    <n v="3"/>
    <n v="2"/>
    <n v="2.8"/>
    <n v="5"/>
    <n v="2.2999999999999998"/>
    <n v="3"/>
    <n v="3"/>
    <n v="12"/>
    <n v="2.2000000000000002"/>
    <n v="2"/>
    <n v="3"/>
    <n v="9"/>
    <n v="0.7"/>
    <n v="19.2"/>
    <n v="2.1"/>
    <n v="2.8"/>
    <n v="4.4000000000000004"/>
    <n v="0.8"/>
    <n v="1"/>
    <n v="10"/>
    <n v="23.5"/>
    <n v="1.1000000000000001"/>
    <n v="3.5"/>
    <n v="5"/>
    <n v="6"/>
    <n v="2.6"/>
    <n v="1"/>
    <n v="6"/>
    <n v="7"/>
    <n v="1.1000000000000001"/>
    <n v="3.5"/>
    <n v="9"/>
    <n v="10"/>
    <n v="0.7"/>
    <n v="2"/>
    <n v="10.1"/>
    <n v="17"/>
    <n v="3"/>
    <n v="1"/>
    <n v="1"/>
    <n v="4"/>
    <n v="3"/>
    <n v="1"/>
    <n v="1"/>
    <n v="9"/>
    <n v="0.7"/>
    <n v="3"/>
  </r>
  <r>
    <s v="BU05130700"/>
    <s v="Sportbuurt"/>
    <x v="4"/>
    <x v="0"/>
    <n v="10"/>
    <n v="5"/>
    <n v="0"/>
    <n v="0"/>
    <n v="0"/>
    <n v="5"/>
    <n v="0"/>
    <n v="0"/>
    <n v="90"/>
    <n v="0"/>
    <n v="0"/>
    <n v="5"/>
    <n v="0"/>
    <n v="0"/>
    <n v="0"/>
    <n v="0"/>
    <n v="2.6"/>
    <n v="5"/>
    <n v="0"/>
    <n v="0"/>
    <n v="5"/>
    <n v="0"/>
    <n v="0"/>
    <n v="0"/>
    <n v="0"/>
    <n v="0"/>
    <n v="0"/>
    <n v="0"/>
    <n v="0"/>
    <n v="0"/>
    <n v="0"/>
    <n v="447"/>
    <n v="3340"/>
    <n v="0"/>
    <s v="onclassificeerbaar"/>
    <n v="0"/>
    <n v="0.6"/>
    <n v="3"/>
    <n v="7"/>
    <n v="16"/>
    <n v="0.6"/>
    <n v="5"/>
    <n v="68.8"/>
    <n v="95"/>
    <n v="2.8"/>
    <n v="2"/>
    <n v="3"/>
    <n v="19"/>
    <n v="2.2000000000000002"/>
    <n v="0"/>
    <n v="25.2"/>
    <n v="34"/>
    <n v="0.6"/>
    <n v="3"/>
    <n v="44.2"/>
    <n v="58"/>
    <n v="2.2999999999999998"/>
    <n v="4"/>
    <n v="7"/>
    <n v="22"/>
    <n v="0.6"/>
    <n v="2"/>
    <n v="51.7"/>
    <n v="73"/>
    <n v="0.6"/>
    <n v="1.2"/>
    <n v="10.8"/>
    <n v="24"/>
    <n v="0.7"/>
    <n v="1"/>
    <n v="13"/>
    <n v="24"/>
    <n v="3.7"/>
    <n v="1.3"/>
    <n v="2.9"/>
    <n v="0.9"/>
    <n v="5"/>
    <n v="2"/>
    <n v="6"/>
    <n v="53"/>
    <n v="3"/>
    <n v="2"/>
    <n v="2"/>
    <n v="5"/>
    <n v="2.4"/>
    <n v="3"/>
    <n v="3"/>
    <n v="12"/>
    <n v="2.5"/>
    <n v="2"/>
    <n v="2"/>
    <n v="9"/>
    <n v="0.6"/>
    <n v="19.399999999999999"/>
    <n v="2.4"/>
    <n v="3.1"/>
    <n v="4.7"/>
    <n v="0.7"/>
    <n v="1"/>
    <n v="10"/>
    <n v="23"/>
    <n v="1.1000000000000001"/>
    <n v="3"/>
    <n v="5"/>
    <n v="6"/>
    <n v="2.9"/>
    <n v="1"/>
    <n v="6"/>
    <n v="7"/>
    <n v="1.1000000000000001"/>
    <n v="3"/>
    <n v="9"/>
    <n v="10"/>
    <n v="0.5"/>
    <n v="2"/>
    <n v="8"/>
    <n v="17"/>
    <n v="3.3"/>
    <n v="1"/>
    <n v="1"/>
    <n v="4"/>
    <n v="3.3"/>
    <n v="1"/>
    <n v="1"/>
    <n v="9"/>
    <n v="0.5"/>
    <n v="3.3"/>
  </r>
  <r>
    <s v="BU05130601"/>
    <s v="Vreewijk"/>
    <x v="4"/>
    <x v="10"/>
    <n v="45"/>
    <n v="35"/>
    <n v="20"/>
    <n v="10"/>
    <n v="20"/>
    <n v="20"/>
    <n v="10"/>
    <n v="0"/>
    <n v="90"/>
    <n v="10"/>
    <n v="0"/>
    <n v="25"/>
    <n v="0"/>
    <n v="5"/>
    <n v="0"/>
    <n v="15"/>
    <n v="3"/>
    <n v="25"/>
    <n v="0"/>
    <n v="25"/>
    <n v="0"/>
    <n v="0"/>
    <n v="0"/>
    <n v="0"/>
    <n v="0"/>
    <n v="0"/>
    <n v="0"/>
    <n v="90"/>
    <n v="0"/>
    <n v="0"/>
    <n v="0"/>
    <n v="208"/>
    <n v="1720"/>
    <n v="3220"/>
    <s v="40-80 midden tot boven midden"/>
    <n v="0"/>
    <n v="0.3"/>
    <n v="3"/>
    <n v="10"/>
    <n v="19"/>
    <n v="0.5"/>
    <n v="7"/>
    <n v="75"/>
    <n v="103"/>
    <n v="1.7"/>
    <n v="2"/>
    <n v="4"/>
    <n v="21"/>
    <n v="1.1000000000000001"/>
    <n v="0"/>
    <n v="29"/>
    <n v="36"/>
    <n v="0.7"/>
    <n v="2.2000000000000002"/>
    <n v="50"/>
    <n v="65"/>
    <n v="1.1000000000000001"/>
    <n v="5"/>
    <n v="7"/>
    <n v="26"/>
    <n v="0.5"/>
    <n v="2.8"/>
    <n v="63.4"/>
    <n v="75.099999999999994"/>
    <n v="0.7"/>
    <n v="1.6"/>
    <n v="19"/>
    <n v="24.1"/>
    <n v="0.3"/>
    <n v="4.5999999999999996"/>
    <n v="19"/>
    <n v="22.2"/>
    <n v="3.5"/>
    <n v="0.6"/>
    <n v="1.8"/>
    <n v="1.7"/>
    <n v="3.9"/>
    <n v="2"/>
    <n v="8"/>
    <n v="53"/>
    <n v="2.1"/>
    <n v="2"/>
    <n v="3"/>
    <n v="5"/>
    <n v="1.5"/>
    <n v="3"/>
    <n v="4"/>
    <n v="12.8"/>
    <n v="1.3"/>
    <n v="2"/>
    <n v="3"/>
    <n v="9"/>
    <n v="0.4"/>
    <n v="18.399999999999999"/>
    <n v="1.3"/>
    <n v="2"/>
    <n v="3.7"/>
    <n v="0.4"/>
    <n v="3"/>
    <n v="18"/>
    <n v="21.3"/>
    <n v="0.2"/>
    <n v="5"/>
    <n v="5"/>
    <n v="7"/>
    <n v="1.9"/>
    <n v="6"/>
    <n v="6"/>
    <n v="8"/>
    <n v="0.2"/>
    <n v="9"/>
    <n v="9"/>
    <n v="11"/>
    <n v="0.3"/>
    <n v="3"/>
    <n v="12"/>
    <n v="18"/>
    <n v="2.2999999999999998"/>
    <n v="1"/>
    <n v="1"/>
    <n v="4"/>
    <n v="2.2999999999999998"/>
    <n v="1"/>
    <n v="1"/>
    <n v="9"/>
    <n v="0.5"/>
    <n v="2.2999999999999998"/>
  </r>
  <r>
    <s v="BU05130601"/>
    <s v="Vreewijk"/>
    <x v="4"/>
    <x v="7"/>
    <n v="80"/>
    <n v="60"/>
    <n v="40"/>
    <n v="10"/>
    <n v="45"/>
    <n v="30"/>
    <n v="15"/>
    <n v="0"/>
    <n v="90"/>
    <n v="10"/>
    <n v="0"/>
    <n v="55"/>
    <n v="15"/>
    <n v="15"/>
    <n v="0"/>
    <n v="20"/>
    <n v="2.6"/>
    <n v="55"/>
    <n v="25"/>
    <n v="25"/>
    <n v="0"/>
    <n v="0"/>
    <n v="0"/>
    <n v="0"/>
    <n v="0"/>
    <n v="0"/>
    <n v="40"/>
    <n v="60"/>
    <n v="0"/>
    <n v="20"/>
    <n v="0"/>
    <n v="169"/>
    <n v="1470"/>
    <n v="2950"/>
    <s v="40-80 midden tot boven midden"/>
    <n v="5"/>
    <n v="0.4"/>
    <n v="3"/>
    <n v="10"/>
    <n v="19"/>
    <n v="0.5"/>
    <n v="7"/>
    <n v="75"/>
    <n v="103.3"/>
    <n v="1.8"/>
    <n v="2"/>
    <n v="4.5"/>
    <n v="21"/>
    <n v="1.2"/>
    <n v="0"/>
    <n v="29"/>
    <n v="36"/>
    <n v="0.6"/>
    <n v="1"/>
    <n v="50"/>
    <n v="65"/>
    <n v="1.2"/>
    <n v="4.9000000000000004"/>
    <n v="7.1"/>
    <n v="25.9"/>
    <n v="0.5"/>
    <n v="3.3"/>
    <n v="64"/>
    <n v="76"/>
    <n v="0.8"/>
    <n v="2"/>
    <n v="18.2"/>
    <n v="24.1"/>
    <n v="0.3"/>
    <n v="5"/>
    <n v="19"/>
    <n v="22.2"/>
    <n v="3.6"/>
    <n v="0.5"/>
    <n v="1.9"/>
    <n v="1.6"/>
    <n v="4"/>
    <n v="2"/>
    <n v="8"/>
    <n v="53"/>
    <n v="2"/>
    <n v="2"/>
    <n v="3"/>
    <n v="5"/>
    <n v="1.4"/>
    <n v="3"/>
    <n v="3.2"/>
    <n v="13"/>
    <n v="1.4"/>
    <n v="2"/>
    <n v="3"/>
    <n v="9"/>
    <n v="0.5"/>
    <n v="18.5"/>
    <n v="1.4"/>
    <n v="2.1"/>
    <n v="3.8"/>
    <n v="0.5"/>
    <n v="2.9"/>
    <n v="18"/>
    <n v="21.4"/>
    <n v="0.3"/>
    <n v="5"/>
    <n v="5"/>
    <n v="7"/>
    <n v="2"/>
    <n v="6"/>
    <n v="6"/>
    <n v="8"/>
    <n v="0.3"/>
    <n v="9"/>
    <n v="9"/>
    <n v="11"/>
    <n v="0.2"/>
    <n v="3"/>
    <n v="12"/>
    <n v="18.8"/>
    <n v="2.4"/>
    <n v="1"/>
    <n v="1"/>
    <n v="4"/>
    <n v="2.4"/>
    <n v="1"/>
    <n v="1"/>
    <n v="9"/>
    <n v="0.5"/>
    <n v="2.4"/>
  </r>
  <r>
    <s v="BU05130601"/>
    <s v="Vreewijk"/>
    <x v="4"/>
    <x v="17"/>
    <n v="60"/>
    <n v="55"/>
    <n v="20"/>
    <n v="20"/>
    <n v="25"/>
    <n v="40"/>
    <n v="15"/>
    <n v="0"/>
    <n v="40"/>
    <n v="10"/>
    <n v="50"/>
    <n v="40"/>
    <n v="15"/>
    <n v="5"/>
    <n v="10"/>
    <n v="15"/>
    <n v="2.5"/>
    <n v="55"/>
    <n v="0"/>
    <n v="20"/>
    <n v="0"/>
    <n v="0"/>
    <n v="20"/>
    <n v="15"/>
    <n v="0"/>
    <n v="0"/>
    <n v="80"/>
    <n v="20"/>
    <n v="45"/>
    <n v="35"/>
    <n v="0"/>
    <n v="109"/>
    <n v="930"/>
    <n v="2060"/>
    <s v="00-40 laag tot onder midden"/>
    <n v="30"/>
    <n v="0.2"/>
    <n v="3"/>
    <n v="10"/>
    <n v="19"/>
    <n v="0.3"/>
    <n v="6"/>
    <n v="75"/>
    <n v="103"/>
    <n v="1.9"/>
    <n v="2"/>
    <n v="4"/>
    <n v="20"/>
    <n v="1.3"/>
    <n v="0"/>
    <n v="29"/>
    <n v="36"/>
    <n v="0.9"/>
    <n v="1"/>
    <n v="50"/>
    <n v="65"/>
    <n v="1.3"/>
    <n v="4.9000000000000004"/>
    <n v="7"/>
    <n v="25.7"/>
    <n v="0.3"/>
    <n v="2"/>
    <n v="63"/>
    <n v="75"/>
    <n v="0.8"/>
    <n v="1"/>
    <n v="18"/>
    <n v="25"/>
    <n v="0.1"/>
    <n v="3"/>
    <n v="19"/>
    <n v="24"/>
    <n v="3.7"/>
    <n v="0.8"/>
    <n v="2"/>
    <n v="1.4"/>
    <n v="4.0999999999999996"/>
    <n v="2"/>
    <n v="8"/>
    <n v="53"/>
    <n v="2.4"/>
    <n v="2"/>
    <n v="3"/>
    <n v="5"/>
    <n v="1.7"/>
    <n v="3"/>
    <n v="3"/>
    <n v="12"/>
    <n v="1.5"/>
    <n v="2"/>
    <n v="3"/>
    <n v="9"/>
    <n v="0.1"/>
    <n v="18.5"/>
    <n v="1.5"/>
    <n v="2.1"/>
    <n v="3.8"/>
    <n v="0.2"/>
    <n v="2.8"/>
    <n v="18"/>
    <n v="24"/>
    <n v="0.2"/>
    <n v="5"/>
    <n v="5"/>
    <n v="7"/>
    <n v="2"/>
    <n v="6"/>
    <n v="6"/>
    <n v="8"/>
    <n v="0.2"/>
    <n v="9"/>
    <n v="9"/>
    <n v="11"/>
    <n v="0.2"/>
    <n v="3"/>
    <n v="12"/>
    <n v="18"/>
    <n v="2.4"/>
    <n v="1"/>
    <n v="1"/>
    <n v="4"/>
    <n v="2.4"/>
    <n v="1"/>
    <n v="1"/>
    <n v="9"/>
    <n v="0.2"/>
    <n v="2.4"/>
  </r>
  <r>
    <s v="BU05130601"/>
    <s v="Vreewijk"/>
    <x v="4"/>
    <x v="24"/>
    <n v="25"/>
    <n v="30"/>
    <n v="15"/>
    <n v="10"/>
    <n v="15"/>
    <n v="10"/>
    <n v="0"/>
    <n v="0"/>
    <n v="40"/>
    <n v="0"/>
    <n v="50"/>
    <n v="20"/>
    <n v="0"/>
    <n v="5"/>
    <n v="0"/>
    <n v="10"/>
    <n v="3.1"/>
    <n v="20"/>
    <n v="0"/>
    <n v="5"/>
    <n v="0"/>
    <n v="0"/>
    <n v="15"/>
    <n v="0"/>
    <n v="0"/>
    <n v="0"/>
    <n v="30"/>
    <n v="70"/>
    <n v="5"/>
    <n v="0"/>
    <n v="0"/>
    <n v="147"/>
    <n v="920"/>
    <n v="2880"/>
    <s v="40-60 midden"/>
    <n v="0"/>
    <n v="0.2"/>
    <n v="3"/>
    <n v="10"/>
    <n v="19"/>
    <n v="0.3"/>
    <n v="6"/>
    <n v="75"/>
    <n v="103"/>
    <n v="2"/>
    <n v="2"/>
    <n v="4"/>
    <n v="19.7"/>
    <n v="1.4"/>
    <n v="0"/>
    <n v="29"/>
    <n v="36"/>
    <n v="0.9"/>
    <n v="0.8"/>
    <n v="50"/>
    <n v="65"/>
    <n v="1.4"/>
    <n v="4.0999999999999996"/>
    <n v="7"/>
    <n v="25.1"/>
    <n v="0.3"/>
    <n v="2"/>
    <n v="63"/>
    <n v="75"/>
    <n v="0.9"/>
    <n v="1"/>
    <n v="17.899999999999999"/>
    <n v="25"/>
    <n v="0.2"/>
    <n v="3"/>
    <n v="18.7"/>
    <n v="24"/>
    <n v="3.8"/>
    <n v="0.9"/>
    <n v="2"/>
    <n v="1.4"/>
    <n v="4.2"/>
    <n v="2"/>
    <n v="8"/>
    <n v="53"/>
    <n v="2.4"/>
    <n v="2"/>
    <n v="3"/>
    <n v="5"/>
    <n v="1.8"/>
    <n v="3"/>
    <n v="3"/>
    <n v="12"/>
    <n v="1.6"/>
    <n v="2"/>
    <n v="3"/>
    <n v="9"/>
    <n v="0.2"/>
    <n v="18.600000000000001"/>
    <n v="1.6"/>
    <n v="2.2000000000000002"/>
    <n v="3.9"/>
    <n v="0.3"/>
    <n v="2.1"/>
    <n v="17.600000000000001"/>
    <n v="24"/>
    <n v="0.3"/>
    <n v="5"/>
    <n v="5"/>
    <n v="7"/>
    <n v="2.1"/>
    <n v="5.8"/>
    <n v="6"/>
    <n v="8"/>
    <n v="0.3"/>
    <n v="8.8000000000000007"/>
    <n v="9"/>
    <n v="11"/>
    <n v="0.2"/>
    <n v="3"/>
    <n v="12"/>
    <n v="18"/>
    <n v="2.5"/>
    <n v="1"/>
    <n v="1"/>
    <n v="4"/>
    <n v="2.5"/>
    <n v="1"/>
    <n v="1"/>
    <n v="9"/>
    <n v="0.2"/>
    <n v="2.5"/>
  </r>
  <r>
    <s v="BU05130601"/>
    <s v="Vreewijk"/>
    <x v="4"/>
    <x v="9"/>
    <n v="40"/>
    <n v="35"/>
    <n v="20"/>
    <n v="10"/>
    <n v="30"/>
    <n v="15"/>
    <n v="0"/>
    <n v="0"/>
    <n v="60"/>
    <n v="0"/>
    <n v="40"/>
    <n v="35"/>
    <n v="10"/>
    <n v="5"/>
    <n v="5"/>
    <n v="10"/>
    <n v="2.2999999999999998"/>
    <n v="35"/>
    <n v="0"/>
    <n v="35"/>
    <n v="0"/>
    <n v="0"/>
    <n v="0"/>
    <n v="0"/>
    <n v="0"/>
    <n v="0"/>
    <n v="60"/>
    <n v="40"/>
    <n v="20"/>
    <n v="20"/>
    <n v="0"/>
    <n v="144"/>
    <n v="1250"/>
    <n v="2360"/>
    <s v="40-60 midden"/>
    <n v="15"/>
    <n v="0.1"/>
    <n v="3"/>
    <n v="10"/>
    <n v="19"/>
    <n v="0.4"/>
    <n v="7.3"/>
    <n v="75"/>
    <n v="103"/>
    <n v="1.6"/>
    <n v="2"/>
    <n v="4"/>
    <n v="20.2"/>
    <n v="1.1000000000000001"/>
    <n v="0.1"/>
    <n v="29"/>
    <n v="36"/>
    <n v="0.7"/>
    <n v="2.9"/>
    <n v="50"/>
    <n v="65"/>
    <n v="1.1000000000000001"/>
    <n v="5"/>
    <n v="7"/>
    <n v="26"/>
    <n v="0.4"/>
    <n v="2.9"/>
    <n v="63.1"/>
    <n v="75"/>
    <n v="0.6"/>
    <n v="1.8"/>
    <n v="19"/>
    <n v="24"/>
    <n v="0.2"/>
    <n v="4.8"/>
    <n v="19"/>
    <n v="22"/>
    <n v="3.4"/>
    <n v="0.8"/>
    <n v="1.7"/>
    <n v="1.6"/>
    <n v="3.9"/>
    <n v="2"/>
    <n v="8"/>
    <n v="53"/>
    <n v="2.2999999999999998"/>
    <n v="2"/>
    <n v="3"/>
    <n v="5"/>
    <n v="1.6"/>
    <n v="3"/>
    <n v="4"/>
    <n v="12.2"/>
    <n v="1.3"/>
    <n v="2"/>
    <n v="3"/>
    <n v="9"/>
    <n v="0.3"/>
    <n v="18.3"/>
    <n v="1.3"/>
    <n v="1.9"/>
    <n v="3.6"/>
    <n v="0.4"/>
    <n v="3"/>
    <n v="18"/>
    <n v="21"/>
    <n v="0.1"/>
    <n v="5"/>
    <n v="5"/>
    <n v="7"/>
    <n v="1.8"/>
    <n v="6"/>
    <n v="6"/>
    <n v="8"/>
    <n v="0.1"/>
    <n v="9"/>
    <n v="9"/>
    <n v="11"/>
    <n v="0.2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1"/>
    <s v="Vreewijk"/>
    <x v="4"/>
    <x v="12"/>
    <n v="45"/>
    <n v="40"/>
    <n v="20"/>
    <n v="10"/>
    <n v="30"/>
    <n v="15"/>
    <n v="10"/>
    <n v="0"/>
    <n v="30"/>
    <n v="0"/>
    <n v="60"/>
    <n v="45"/>
    <n v="25"/>
    <n v="5"/>
    <n v="5"/>
    <n v="10"/>
    <n v="1.9"/>
    <n v="40"/>
    <n v="0"/>
    <n v="40"/>
    <n v="0"/>
    <n v="0"/>
    <n v="0"/>
    <n v="0"/>
    <n v="0"/>
    <n v="0"/>
    <n v="100"/>
    <n v="0"/>
    <n v="0"/>
    <n v="40"/>
    <n v="0"/>
    <n v="85"/>
    <n v="830"/>
    <n v="1410"/>
    <s v="00-40 laag tot onder midden"/>
    <n v="20"/>
    <n v="0.1"/>
    <n v="3"/>
    <n v="10"/>
    <n v="19"/>
    <n v="0.3"/>
    <n v="6.9"/>
    <n v="75"/>
    <n v="103"/>
    <n v="1.7"/>
    <n v="2"/>
    <n v="4"/>
    <n v="19.600000000000001"/>
    <n v="1.1000000000000001"/>
    <n v="0"/>
    <n v="29"/>
    <n v="36"/>
    <n v="0.7"/>
    <n v="1.9"/>
    <n v="50"/>
    <n v="65"/>
    <n v="1.2"/>
    <n v="5"/>
    <n v="7"/>
    <n v="26"/>
    <n v="0.3"/>
    <n v="2"/>
    <n v="63"/>
    <n v="75"/>
    <n v="0.7"/>
    <n v="1"/>
    <n v="18.899999999999999"/>
    <n v="24.1"/>
    <n v="0.1"/>
    <n v="3.9"/>
    <n v="19"/>
    <n v="22.3"/>
    <n v="3.5"/>
    <n v="0.9"/>
    <n v="1.8"/>
    <n v="1.5"/>
    <n v="3.9"/>
    <n v="2"/>
    <n v="8"/>
    <n v="53"/>
    <n v="2.4"/>
    <n v="2"/>
    <n v="3"/>
    <n v="5"/>
    <n v="1.7"/>
    <n v="3"/>
    <n v="3.8"/>
    <n v="12"/>
    <n v="1.4"/>
    <n v="2"/>
    <n v="3"/>
    <n v="9"/>
    <n v="0.2"/>
    <n v="18.399999999999999"/>
    <n v="1.4"/>
    <n v="2"/>
    <n v="3.7"/>
    <n v="0.3"/>
    <n v="3"/>
    <n v="18"/>
    <n v="21.5"/>
    <n v="0.2"/>
    <n v="5"/>
    <n v="5"/>
    <n v="7"/>
    <n v="1.9"/>
    <n v="6"/>
    <n v="6"/>
    <n v="8"/>
    <n v="0.2"/>
    <n v="9"/>
    <n v="9"/>
    <n v="11"/>
    <n v="0.2"/>
    <n v="3"/>
    <n v="12"/>
    <n v="18"/>
    <n v="2.2999999999999998"/>
    <n v="1"/>
    <n v="1"/>
    <n v="4"/>
    <n v="2.2999999999999998"/>
    <n v="1"/>
    <n v="1"/>
    <n v="9"/>
    <n v="0.2"/>
    <n v="2.2999999999999998"/>
  </r>
  <r>
    <s v="BU05130601"/>
    <s v="Vreewijk"/>
    <x v="4"/>
    <x v="9"/>
    <n v="40"/>
    <n v="35"/>
    <n v="20"/>
    <n v="10"/>
    <n v="30"/>
    <n v="10"/>
    <n v="0"/>
    <n v="0"/>
    <n v="60"/>
    <n v="20"/>
    <n v="20"/>
    <n v="40"/>
    <n v="20"/>
    <n v="5"/>
    <n v="0"/>
    <n v="10"/>
    <n v="1.9"/>
    <n v="30"/>
    <n v="0"/>
    <n v="25"/>
    <n v="0"/>
    <n v="0"/>
    <n v="0"/>
    <n v="0"/>
    <n v="0"/>
    <n v="0"/>
    <n v="30"/>
    <n v="70"/>
    <n v="0"/>
    <n v="25"/>
    <n v="0"/>
    <n v="115"/>
    <n v="1160"/>
    <n v="2100"/>
    <s v="20-40 onder midden"/>
    <n v="10"/>
    <n v="0.3"/>
    <n v="3"/>
    <n v="10"/>
    <n v="19"/>
    <n v="0.1"/>
    <n v="5.4"/>
    <n v="75"/>
    <n v="103"/>
    <n v="2"/>
    <n v="2"/>
    <n v="4"/>
    <n v="19"/>
    <n v="1.4"/>
    <n v="0"/>
    <n v="29"/>
    <n v="36"/>
    <n v="1"/>
    <n v="0.2"/>
    <n v="50"/>
    <n v="65"/>
    <n v="1.4"/>
    <n v="4.2"/>
    <n v="7"/>
    <n v="25.1"/>
    <n v="0.1"/>
    <n v="1.8"/>
    <n v="62.5"/>
    <n v="75"/>
    <n v="1"/>
    <n v="0.5"/>
    <n v="17.5"/>
    <n v="25"/>
    <n v="0.2"/>
    <n v="2.8"/>
    <n v="18"/>
    <n v="24"/>
    <n v="3.8"/>
    <n v="1.1000000000000001"/>
    <n v="2.1"/>
    <n v="1.2"/>
    <n v="4.2"/>
    <n v="2"/>
    <n v="8"/>
    <n v="53"/>
    <n v="2.6"/>
    <n v="2"/>
    <n v="3"/>
    <n v="5"/>
    <n v="2"/>
    <n v="3"/>
    <n v="3"/>
    <n v="12"/>
    <n v="1.7"/>
    <n v="2"/>
    <n v="3"/>
    <n v="9"/>
    <n v="0.3"/>
    <n v="18.7"/>
    <n v="1.6"/>
    <n v="2.2999999999999998"/>
    <n v="4"/>
    <n v="0.4"/>
    <n v="2.2000000000000002"/>
    <n v="16"/>
    <n v="24"/>
    <n v="0.4"/>
    <n v="5"/>
    <n v="5"/>
    <n v="6.5"/>
    <n v="2.2000000000000002"/>
    <n v="5.2"/>
    <n v="6"/>
    <n v="7.5"/>
    <n v="0.4"/>
    <n v="8.1999999999999993"/>
    <n v="9"/>
    <n v="10.5"/>
    <n v="0.1"/>
    <n v="3"/>
    <n v="12"/>
    <n v="18"/>
    <n v="2.6"/>
    <n v="1"/>
    <n v="1"/>
    <n v="4"/>
    <n v="2.6"/>
    <n v="1"/>
    <n v="1"/>
    <n v="9"/>
    <n v="0.1"/>
    <n v="2.6"/>
  </r>
  <r>
    <s v="BU05130601"/>
    <s v="Vreewijk"/>
    <x v="4"/>
    <x v="9"/>
    <n v="35"/>
    <n v="40"/>
    <n v="15"/>
    <n v="15"/>
    <n v="10"/>
    <n v="35"/>
    <n v="0"/>
    <n v="0"/>
    <n v="80"/>
    <n v="10"/>
    <n v="10"/>
    <n v="25"/>
    <n v="0"/>
    <n v="10"/>
    <n v="0"/>
    <n v="10"/>
    <n v="2.9"/>
    <n v="25"/>
    <n v="25"/>
    <n v="0"/>
    <n v="0"/>
    <n v="0"/>
    <n v="0"/>
    <n v="0"/>
    <n v="0"/>
    <n v="0"/>
    <n v="0"/>
    <n v="100"/>
    <n v="0"/>
    <n v="0"/>
    <n v="0"/>
    <n v="276"/>
    <n v="1750"/>
    <n v="3700"/>
    <s v="60-100 boven midden-hoog"/>
    <n v="5"/>
    <n v="0.2"/>
    <n v="3"/>
    <n v="10.199999999999999"/>
    <n v="19"/>
    <n v="0.5"/>
    <n v="12.2"/>
    <n v="75"/>
    <n v="103"/>
    <n v="1.5"/>
    <n v="2"/>
    <n v="4"/>
    <n v="21"/>
    <n v="0.9"/>
    <n v="1.4"/>
    <n v="29"/>
    <n v="36"/>
    <n v="0.5"/>
    <n v="4.5"/>
    <n v="50"/>
    <n v="65"/>
    <n v="1"/>
    <n v="5"/>
    <n v="7"/>
    <n v="26"/>
    <n v="0.5"/>
    <n v="6.9"/>
    <n v="63.6"/>
    <n v="75"/>
    <n v="0.5"/>
    <n v="2"/>
    <n v="19.600000000000001"/>
    <n v="24"/>
    <n v="0.2"/>
    <n v="5"/>
    <n v="19"/>
    <n v="22"/>
    <n v="3.3"/>
    <n v="0.7"/>
    <n v="1.6"/>
    <n v="1.6"/>
    <n v="3.7"/>
    <n v="2"/>
    <n v="8"/>
    <n v="53"/>
    <n v="2.2000000000000002"/>
    <n v="2"/>
    <n v="3"/>
    <n v="5"/>
    <n v="1.5"/>
    <n v="3"/>
    <n v="4"/>
    <n v="12.6"/>
    <n v="1.2"/>
    <n v="2"/>
    <n v="3"/>
    <n v="9"/>
    <n v="0.4"/>
    <n v="18.2"/>
    <n v="1.2"/>
    <n v="1.8"/>
    <n v="3.5"/>
    <n v="0.3"/>
    <n v="3.2"/>
    <n v="18.600000000000001"/>
    <n v="21"/>
    <n v="0.2"/>
    <n v="5"/>
    <n v="5"/>
    <n v="7"/>
    <n v="1.7"/>
    <n v="6"/>
    <n v="6"/>
    <n v="8"/>
    <n v="0.2"/>
    <n v="9"/>
    <n v="9"/>
    <n v="11"/>
    <n v="0.1"/>
    <n v="3"/>
    <n v="12"/>
    <n v="18"/>
    <n v="2.1"/>
    <n v="1"/>
    <n v="1"/>
    <n v="4"/>
    <n v="2.1"/>
    <n v="1"/>
    <n v="1"/>
    <n v="9"/>
    <n v="0.4"/>
    <n v="2.1"/>
  </r>
  <r>
    <s v="BU05130601"/>
    <s v="Vreewijk"/>
    <x v="4"/>
    <x v="1"/>
    <n v="35"/>
    <n v="30"/>
    <n v="10"/>
    <n v="15"/>
    <n v="5"/>
    <n v="20"/>
    <n v="15"/>
    <n v="0"/>
    <n v="90"/>
    <n v="0"/>
    <n v="10"/>
    <n v="25"/>
    <n v="5"/>
    <n v="10"/>
    <n v="0"/>
    <n v="10"/>
    <n v="2.6"/>
    <n v="25"/>
    <n v="0"/>
    <n v="25"/>
    <n v="0"/>
    <n v="0"/>
    <n v="0"/>
    <n v="0"/>
    <n v="0"/>
    <n v="0"/>
    <n v="0"/>
    <n v="100"/>
    <n v="0"/>
    <n v="0"/>
    <n v="0"/>
    <n v="195"/>
    <n v="1740"/>
    <n v="3320"/>
    <s v="40-80 midden tot boven midden"/>
    <n v="0"/>
    <n v="0.2"/>
    <n v="3"/>
    <n v="10"/>
    <n v="19"/>
    <n v="0.3"/>
    <n v="6.3"/>
    <n v="75"/>
    <n v="103"/>
    <n v="1.7"/>
    <n v="2"/>
    <n v="4"/>
    <n v="19"/>
    <n v="1.1000000000000001"/>
    <n v="0"/>
    <n v="29"/>
    <n v="36"/>
    <n v="0.8"/>
    <n v="1.7"/>
    <n v="50"/>
    <n v="65"/>
    <n v="1.2"/>
    <n v="5"/>
    <n v="7"/>
    <n v="26"/>
    <n v="0.3"/>
    <n v="2"/>
    <n v="63.2"/>
    <n v="75"/>
    <n v="0.6"/>
    <n v="1"/>
    <n v="19"/>
    <n v="24"/>
    <n v="0.1"/>
    <n v="3.1"/>
    <n v="19"/>
    <n v="22"/>
    <n v="3.5"/>
    <n v="1"/>
    <n v="1.8"/>
    <n v="1.4"/>
    <n v="3.9"/>
    <n v="2"/>
    <n v="8"/>
    <n v="53"/>
    <n v="2.2999999999999998"/>
    <n v="2"/>
    <n v="3"/>
    <n v="5"/>
    <n v="1.7"/>
    <n v="3"/>
    <n v="4"/>
    <n v="12"/>
    <n v="1.4"/>
    <n v="2"/>
    <n v="3"/>
    <n v="9"/>
    <n v="0.1"/>
    <n v="18.3"/>
    <n v="1.3"/>
    <n v="2"/>
    <n v="3.6"/>
    <n v="0.2"/>
    <n v="3"/>
    <n v="18"/>
    <n v="21"/>
    <n v="0.3"/>
    <n v="5"/>
    <n v="5"/>
    <n v="7"/>
    <n v="1.8"/>
    <n v="6"/>
    <n v="6"/>
    <n v="8"/>
    <n v="0.3"/>
    <n v="9"/>
    <n v="9"/>
    <n v="11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1"/>
    <s v="Vreewijk"/>
    <x v="4"/>
    <x v="9"/>
    <n v="40"/>
    <n v="40"/>
    <n v="20"/>
    <n v="10"/>
    <n v="25"/>
    <n v="15"/>
    <n v="10"/>
    <n v="0"/>
    <n v="40"/>
    <n v="10"/>
    <n v="50"/>
    <n v="30"/>
    <n v="10"/>
    <n v="5"/>
    <n v="0"/>
    <n v="10"/>
    <n v="2.5"/>
    <n v="30"/>
    <n v="0"/>
    <n v="5"/>
    <n v="0"/>
    <n v="0"/>
    <n v="5"/>
    <n v="0"/>
    <n v="15"/>
    <n v="0"/>
    <n v="80"/>
    <n v="30"/>
    <n v="20"/>
    <n v="15"/>
    <n v="0"/>
    <n v="161"/>
    <n v="1090"/>
    <n v="2380"/>
    <s v="20-60 onder midden tot midden"/>
    <n v="5"/>
    <n v="0.1"/>
    <n v="3"/>
    <n v="10"/>
    <n v="19"/>
    <n v="0.2"/>
    <n v="6"/>
    <n v="75"/>
    <n v="103"/>
    <n v="1.8"/>
    <n v="2"/>
    <n v="4"/>
    <n v="19"/>
    <n v="1.2"/>
    <n v="0"/>
    <n v="29"/>
    <n v="36"/>
    <n v="0.9"/>
    <n v="1"/>
    <n v="50"/>
    <n v="65"/>
    <n v="1.2"/>
    <n v="5"/>
    <n v="7"/>
    <n v="26"/>
    <n v="0.2"/>
    <n v="2"/>
    <n v="63"/>
    <n v="75"/>
    <n v="0.7"/>
    <n v="1"/>
    <n v="18.7"/>
    <n v="24.6"/>
    <n v="0"/>
    <n v="3"/>
    <n v="18"/>
    <n v="23.1"/>
    <n v="3.6"/>
    <n v="0.9"/>
    <n v="1.9"/>
    <n v="1.3"/>
    <n v="4"/>
    <n v="2"/>
    <n v="8"/>
    <n v="53"/>
    <n v="2.4"/>
    <n v="2"/>
    <n v="3"/>
    <n v="5"/>
    <n v="1.8"/>
    <n v="3"/>
    <n v="3.7"/>
    <n v="12"/>
    <n v="1.5"/>
    <n v="2"/>
    <n v="3"/>
    <n v="9"/>
    <n v="0"/>
    <n v="18.5"/>
    <n v="1.4"/>
    <n v="2.1"/>
    <n v="3.7"/>
    <n v="0.1"/>
    <n v="3"/>
    <n v="17"/>
    <n v="22.7"/>
    <n v="0.3"/>
    <n v="5"/>
    <n v="5"/>
    <n v="7"/>
    <n v="1.9"/>
    <n v="6"/>
    <n v="6"/>
    <n v="8"/>
    <n v="0.3"/>
    <n v="9"/>
    <n v="9"/>
    <n v="11"/>
    <n v="0.1"/>
    <n v="3"/>
    <n v="12"/>
    <n v="18"/>
    <n v="2.2999999999999998"/>
    <n v="1"/>
    <n v="1"/>
    <n v="4"/>
    <n v="2.2999999999999998"/>
    <n v="1"/>
    <n v="1"/>
    <n v="9"/>
    <n v="0.1"/>
    <n v="2.2999999999999998"/>
  </r>
  <r>
    <s v="BU05130601"/>
    <s v="Vreewijk"/>
    <x v="4"/>
    <x v="10"/>
    <n v="40"/>
    <n v="40"/>
    <n v="20"/>
    <n v="15"/>
    <n v="15"/>
    <n v="25"/>
    <n v="5"/>
    <n v="0"/>
    <n v="90"/>
    <n v="10"/>
    <n v="0"/>
    <n v="25"/>
    <n v="5"/>
    <n v="5"/>
    <n v="0"/>
    <n v="15"/>
    <n v="3"/>
    <n v="25"/>
    <n v="20"/>
    <n v="0"/>
    <n v="0"/>
    <n v="0"/>
    <n v="0"/>
    <n v="0"/>
    <n v="0"/>
    <n v="0"/>
    <n v="0"/>
    <n v="100"/>
    <n v="0"/>
    <n v="0"/>
    <n v="0"/>
    <n v="285"/>
    <n v="1890"/>
    <n v="3890"/>
    <s v="80-100 hoog"/>
    <n v="0"/>
    <n v="0.3"/>
    <n v="3"/>
    <n v="10"/>
    <n v="19"/>
    <n v="0.5"/>
    <n v="13"/>
    <n v="75"/>
    <n v="103"/>
    <n v="1.5"/>
    <n v="2"/>
    <n v="4"/>
    <n v="20.100000000000001"/>
    <n v="0.9"/>
    <n v="1.1000000000000001"/>
    <n v="29"/>
    <n v="36"/>
    <n v="0.6"/>
    <n v="4.5"/>
    <n v="50"/>
    <n v="65"/>
    <n v="1"/>
    <n v="5"/>
    <n v="7"/>
    <n v="26"/>
    <n v="0.5"/>
    <n v="6.6"/>
    <n v="64"/>
    <n v="75"/>
    <n v="0.4"/>
    <n v="1.8"/>
    <n v="20"/>
    <n v="24"/>
    <n v="0.2"/>
    <n v="4.8"/>
    <n v="19"/>
    <n v="22.2"/>
    <n v="3.3"/>
    <n v="0.8"/>
    <n v="1.6"/>
    <n v="1.6"/>
    <n v="3.7"/>
    <n v="2"/>
    <n v="8"/>
    <n v="53"/>
    <n v="2.1"/>
    <n v="2"/>
    <n v="3"/>
    <n v="5"/>
    <n v="1.5"/>
    <n v="3"/>
    <n v="4"/>
    <n v="12"/>
    <n v="1.2"/>
    <n v="2"/>
    <n v="3"/>
    <n v="9"/>
    <n v="0.3"/>
    <n v="18.100000000000001"/>
    <n v="1.1000000000000001"/>
    <n v="1.8"/>
    <n v="3.4"/>
    <n v="0.4"/>
    <n v="3"/>
    <n v="19"/>
    <n v="21.2"/>
    <n v="0.3"/>
    <n v="5"/>
    <n v="5"/>
    <n v="7"/>
    <n v="1.6"/>
    <n v="6"/>
    <n v="6"/>
    <n v="8"/>
    <n v="0.3"/>
    <n v="9"/>
    <n v="9"/>
    <n v="11"/>
    <n v="0.2"/>
    <n v="3.7"/>
    <n v="12"/>
    <n v="18"/>
    <n v="2"/>
    <n v="1"/>
    <n v="1"/>
    <n v="4"/>
    <n v="2"/>
    <n v="1"/>
    <n v="1"/>
    <n v="9"/>
    <n v="0.5"/>
    <n v="2"/>
  </r>
  <r>
    <s v="BU05130601"/>
    <s v="Vreewijk"/>
    <x v="4"/>
    <x v="8"/>
    <n v="15"/>
    <n v="15"/>
    <n v="5"/>
    <n v="0"/>
    <n v="5"/>
    <n v="5"/>
    <n v="10"/>
    <n v="0"/>
    <n v="90"/>
    <n v="0"/>
    <n v="0"/>
    <n v="10"/>
    <n v="0"/>
    <n v="0"/>
    <n v="0"/>
    <n v="5"/>
    <n v="2.7"/>
    <n v="10"/>
    <n v="0"/>
    <n v="10"/>
    <n v="0"/>
    <n v="0"/>
    <n v="0"/>
    <n v="0"/>
    <n v="0"/>
    <n v="0"/>
    <n v="0"/>
    <n v="100"/>
    <n v="0"/>
    <n v="0"/>
    <n v="0"/>
    <n v="231"/>
    <n v="1970"/>
    <n v="3540"/>
    <s v="60-100 boven midden-hoog"/>
    <n v="0"/>
    <n v="0.2"/>
    <n v="3"/>
    <n v="10"/>
    <n v="19"/>
    <n v="0.4"/>
    <n v="8.4"/>
    <n v="75"/>
    <n v="103"/>
    <n v="1.6"/>
    <n v="2"/>
    <n v="4"/>
    <n v="19.100000000000001"/>
    <n v="1.1000000000000001"/>
    <n v="0.4"/>
    <n v="29"/>
    <n v="36"/>
    <n v="0.8"/>
    <n v="2.7"/>
    <n v="50"/>
    <n v="65"/>
    <n v="1.1000000000000001"/>
    <n v="5"/>
    <n v="7"/>
    <n v="26"/>
    <n v="0.4"/>
    <n v="3.1"/>
    <n v="63.8"/>
    <n v="75"/>
    <n v="0.5"/>
    <n v="1"/>
    <n v="19.399999999999999"/>
    <n v="24"/>
    <n v="0.2"/>
    <n v="3.7"/>
    <n v="19"/>
    <n v="22"/>
    <n v="3.4"/>
    <n v="0.9"/>
    <n v="1.7"/>
    <n v="1.5"/>
    <n v="3.8"/>
    <n v="2"/>
    <n v="8"/>
    <n v="53"/>
    <n v="2.2000000000000002"/>
    <n v="2"/>
    <n v="3"/>
    <n v="5"/>
    <n v="1.6"/>
    <n v="3"/>
    <n v="4"/>
    <n v="12"/>
    <n v="1.3"/>
    <n v="2"/>
    <n v="3"/>
    <n v="9"/>
    <n v="0.2"/>
    <n v="18.3"/>
    <n v="1.2"/>
    <n v="1.9"/>
    <n v="3.5"/>
    <n v="0.3"/>
    <n v="3"/>
    <n v="18.399999999999999"/>
    <n v="21"/>
    <n v="0.2"/>
    <n v="5"/>
    <n v="5"/>
    <n v="7"/>
    <n v="1.8"/>
    <n v="6"/>
    <n v="6"/>
    <n v="8"/>
    <n v="0.2"/>
    <n v="9"/>
    <n v="9"/>
    <n v="11"/>
    <n v="0.3"/>
    <n v="3"/>
    <n v="12"/>
    <n v="18"/>
    <n v="2.1"/>
    <n v="1"/>
    <n v="1"/>
    <n v="4"/>
    <n v="2.1"/>
    <n v="1"/>
    <n v="1"/>
    <n v="9"/>
    <n v="0.3"/>
    <n v="2.1"/>
  </r>
  <r>
    <s v="BU05130601"/>
    <s v="Vreewijk"/>
    <x v="4"/>
    <x v="21"/>
    <n v="60"/>
    <n v="75"/>
    <n v="35"/>
    <n v="10"/>
    <n v="45"/>
    <n v="30"/>
    <n v="10"/>
    <n v="0"/>
    <n v="20"/>
    <n v="10"/>
    <n v="70"/>
    <n v="60"/>
    <n v="30"/>
    <n v="10"/>
    <n v="10"/>
    <n v="10"/>
    <n v="2.2000000000000002"/>
    <n v="60"/>
    <n v="0"/>
    <n v="60"/>
    <n v="0"/>
    <n v="0"/>
    <n v="0"/>
    <n v="0"/>
    <n v="0"/>
    <n v="0"/>
    <n v="100"/>
    <n v="0"/>
    <n v="0"/>
    <n v="60"/>
    <n v="0"/>
    <n v="91"/>
    <n v="950"/>
    <n v="1680"/>
    <s v="00-20 laag"/>
    <n v="25"/>
    <n v="0.2"/>
    <n v="3"/>
    <n v="10"/>
    <n v="19"/>
    <n v="0.3"/>
    <n v="6"/>
    <n v="75"/>
    <n v="103"/>
    <n v="1.7"/>
    <n v="2"/>
    <n v="4"/>
    <n v="19"/>
    <n v="1.1000000000000001"/>
    <n v="0"/>
    <n v="29"/>
    <n v="36"/>
    <n v="1"/>
    <n v="1.4"/>
    <n v="50"/>
    <n v="65"/>
    <n v="1.2"/>
    <n v="5"/>
    <n v="7"/>
    <n v="26"/>
    <n v="0.3"/>
    <n v="2"/>
    <n v="63.1"/>
    <n v="75"/>
    <n v="0.6"/>
    <n v="1"/>
    <n v="19"/>
    <n v="24"/>
    <n v="0.1"/>
    <n v="3"/>
    <n v="18.899999999999999"/>
    <n v="22"/>
    <n v="3.5"/>
    <n v="1"/>
    <n v="1.8"/>
    <n v="1.3"/>
    <n v="3.9"/>
    <n v="2"/>
    <n v="8"/>
    <n v="53"/>
    <n v="2.2999999999999998"/>
    <n v="2"/>
    <n v="3"/>
    <n v="5"/>
    <n v="1.7"/>
    <n v="3"/>
    <n v="4"/>
    <n v="12"/>
    <n v="1.4"/>
    <n v="2"/>
    <n v="3"/>
    <n v="9"/>
    <n v="0.1"/>
    <n v="18.3"/>
    <n v="1.3"/>
    <n v="2"/>
    <n v="3.6"/>
    <n v="0.1"/>
    <n v="3"/>
    <n v="17.899999999999999"/>
    <n v="21"/>
    <n v="0.4"/>
    <n v="5"/>
    <n v="5"/>
    <n v="7"/>
    <n v="1.8"/>
    <n v="6"/>
    <n v="6"/>
    <n v="8"/>
    <n v="0.4"/>
    <n v="9"/>
    <n v="9"/>
    <n v="11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1"/>
    <s v="Vreewijk"/>
    <x v="4"/>
    <x v="19"/>
    <n v="85"/>
    <n v="60"/>
    <n v="25"/>
    <n v="5"/>
    <n v="90"/>
    <n v="20"/>
    <n v="0"/>
    <n v="0"/>
    <n v="70"/>
    <n v="10"/>
    <n v="20"/>
    <n v="90"/>
    <n v="50"/>
    <n v="20"/>
    <n v="5"/>
    <n v="10"/>
    <n v="1.7"/>
    <n v="85"/>
    <n v="0"/>
    <n v="85"/>
    <n v="0"/>
    <n v="0"/>
    <n v="0"/>
    <n v="0"/>
    <n v="0"/>
    <n v="0"/>
    <n v="10"/>
    <n v="90"/>
    <n v="0"/>
    <n v="80"/>
    <n v="0"/>
    <n v="98"/>
    <n v="930"/>
    <n v="1920"/>
    <s v="40-60 midden"/>
    <n v="10"/>
    <n v="0.4"/>
    <n v="3"/>
    <n v="10"/>
    <n v="19"/>
    <n v="0.2"/>
    <n v="4.2"/>
    <n v="75"/>
    <n v="103"/>
    <n v="2.1"/>
    <n v="2"/>
    <n v="4"/>
    <n v="19"/>
    <n v="1.5"/>
    <n v="0"/>
    <n v="29"/>
    <n v="36"/>
    <n v="1.1000000000000001"/>
    <n v="0"/>
    <n v="50"/>
    <n v="65"/>
    <n v="1.5"/>
    <n v="4"/>
    <n v="7"/>
    <n v="25"/>
    <n v="0.2"/>
    <n v="1.2"/>
    <n v="62"/>
    <n v="75"/>
    <n v="1"/>
    <n v="0.8"/>
    <n v="16.600000000000001"/>
    <n v="25"/>
    <n v="0.4"/>
    <n v="2.2000000000000002"/>
    <n v="18"/>
    <n v="24"/>
    <n v="3.9"/>
    <n v="1.2"/>
    <n v="2.2000000000000002"/>
    <n v="1.1000000000000001"/>
    <n v="4.2"/>
    <n v="2"/>
    <n v="8"/>
    <n v="53"/>
    <n v="2.7"/>
    <n v="2"/>
    <n v="3"/>
    <n v="5"/>
    <n v="2.1"/>
    <n v="3"/>
    <n v="3"/>
    <n v="12"/>
    <n v="1.7"/>
    <n v="2"/>
    <n v="3"/>
    <n v="9"/>
    <n v="0.4"/>
    <n v="18.7"/>
    <n v="1.6"/>
    <n v="2.2999999999999998"/>
    <n v="4"/>
    <n v="0.5"/>
    <n v="2"/>
    <n v="14.5"/>
    <n v="24"/>
    <n v="0.5"/>
    <n v="5"/>
    <n v="5"/>
    <n v="6"/>
    <n v="2.2000000000000002"/>
    <n v="5"/>
    <n v="6"/>
    <n v="7"/>
    <n v="0.5"/>
    <n v="8"/>
    <n v="9"/>
    <n v="10"/>
    <n v="0.2"/>
    <n v="3"/>
    <n v="12"/>
    <n v="18"/>
    <n v="2.6"/>
    <n v="1"/>
    <n v="1"/>
    <n v="4"/>
    <n v="2.6"/>
    <n v="1"/>
    <n v="1"/>
    <n v="9"/>
    <n v="0.2"/>
    <n v="2.6"/>
  </r>
  <r>
    <s v="BU05130601"/>
    <s v="Vreewijk"/>
    <x v="4"/>
    <x v="4"/>
    <n v="35"/>
    <n v="35"/>
    <n v="5"/>
    <n v="10"/>
    <n v="20"/>
    <n v="25"/>
    <n v="10"/>
    <n v="0"/>
    <n v="70"/>
    <n v="0"/>
    <n v="30"/>
    <n v="30"/>
    <n v="10"/>
    <n v="5"/>
    <n v="5"/>
    <n v="5"/>
    <n v="2.2000000000000002"/>
    <n v="30"/>
    <n v="0"/>
    <n v="30"/>
    <n v="0"/>
    <n v="0"/>
    <n v="0"/>
    <n v="0"/>
    <n v="0"/>
    <n v="0"/>
    <n v="80"/>
    <n v="30"/>
    <n v="25"/>
    <n v="25"/>
    <n v="0"/>
    <n v="107"/>
    <n v="1250"/>
    <n v="1980"/>
    <s v="20-40 onder midden"/>
    <n v="15"/>
    <n v="0.3"/>
    <n v="3"/>
    <n v="10"/>
    <n v="19"/>
    <n v="0.4"/>
    <n v="6.2"/>
    <n v="75"/>
    <n v="103"/>
    <n v="1.7"/>
    <n v="2"/>
    <n v="4"/>
    <n v="19"/>
    <n v="1.1000000000000001"/>
    <n v="0"/>
    <n v="29"/>
    <n v="36"/>
    <n v="0.9"/>
    <n v="2.6"/>
    <n v="50"/>
    <n v="65"/>
    <n v="1.1000000000000001"/>
    <n v="5"/>
    <n v="7"/>
    <n v="26"/>
    <n v="0.4"/>
    <n v="2.2999999999999998"/>
    <n v="63.6"/>
    <n v="75"/>
    <n v="0.6"/>
    <n v="1"/>
    <n v="19.100000000000001"/>
    <n v="24"/>
    <n v="0.2"/>
    <n v="3"/>
    <n v="19"/>
    <n v="22"/>
    <n v="3.5"/>
    <n v="1"/>
    <n v="1.8"/>
    <n v="1.4"/>
    <n v="3.8"/>
    <n v="2"/>
    <n v="8"/>
    <n v="53"/>
    <n v="2.2999999999999998"/>
    <n v="2"/>
    <n v="3"/>
    <n v="5"/>
    <n v="1.7"/>
    <n v="3"/>
    <n v="4"/>
    <n v="12"/>
    <n v="1.3"/>
    <n v="2"/>
    <n v="3"/>
    <n v="9"/>
    <n v="0.1"/>
    <n v="18.3"/>
    <n v="1.2"/>
    <n v="1.9"/>
    <n v="3.6"/>
    <n v="0.2"/>
    <n v="3"/>
    <n v="18.100000000000001"/>
    <n v="21"/>
    <n v="0.4"/>
    <n v="5"/>
    <n v="5"/>
    <n v="7"/>
    <n v="1.8"/>
    <n v="6"/>
    <n v="6"/>
    <n v="8"/>
    <n v="0.4"/>
    <n v="9"/>
    <n v="9"/>
    <n v="11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1"/>
    <s v="Vreewijk"/>
    <x v="4"/>
    <x v="26"/>
    <n v="25"/>
    <n v="20"/>
    <n v="5"/>
    <n v="5"/>
    <n v="10"/>
    <n v="10"/>
    <n v="10"/>
    <n v="0"/>
    <n v="20"/>
    <n v="0"/>
    <n v="70"/>
    <n v="20"/>
    <n v="5"/>
    <n v="0"/>
    <n v="0"/>
    <n v="5"/>
    <n v="2.2000000000000002"/>
    <n v="20"/>
    <n v="0"/>
    <n v="20"/>
    <n v="0"/>
    <n v="0"/>
    <n v="0"/>
    <n v="0"/>
    <n v="0"/>
    <n v="0"/>
    <n v="0"/>
    <n v="0"/>
    <n v="0"/>
    <n v="20"/>
    <n v="0"/>
    <n v="91"/>
    <n v="760"/>
    <n v="1610"/>
    <s v="00-40 laag tot onder midden"/>
    <n v="5"/>
    <n v="0.3"/>
    <n v="3"/>
    <n v="10"/>
    <n v="19"/>
    <n v="0.4"/>
    <n v="6"/>
    <n v="75"/>
    <n v="103"/>
    <n v="1.7"/>
    <n v="2"/>
    <n v="4"/>
    <n v="19"/>
    <n v="1.1000000000000001"/>
    <n v="0"/>
    <n v="29"/>
    <n v="36"/>
    <n v="1"/>
    <n v="2"/>
    <n v="50"/>
    <n v="65"/>
    <n v="1.1000000000000001"/>
    <n v="5"/>
    <n v="7"/>
    <n v="26"/>
    <n v="0.4"/>
    <n v="2"/>
    <n v="63.6"/>
    <n v="75"/>
    <n v="0.5"/>
    <n v="1"/>
    <n v="19.399999999999999"/>
    <n v="24"/>
    <n v="0.2"/>
    <n v="3"/>
    <n v="19"/>
    <n v="22"/>
    <n v="3.5"/>
    <n v="1.1000000000000001"/>
    <n v="1.7"/>
    <n v="1.2"/>
    <n v="3.8"/>
    <n v="2"/>
    <n v="8"/>
    <n v="53"/>
    <n v="2.2999999999999998"/>
    <n v="2"/>
    <n v="3"/>
    <n v="5"/>
    <n v="1.7"/>
    <n v="3"/>
    <n v="4"/>
    <n v="12"/>
    <n v="1.3"/>
    <n v="2"/>
    <n v="3"/>
    <n v="9"/>
    <n v="0.1"/>
    <n v="18.3"/>
    <n v="1.2"/>
    <n v="1.9"/>
    <n v="3.6"/>
    <n v="0.1"/>
    <n v="3"/>
    <n v="18.399999999999999"/>
    <n v="21"/>
    <n v="0.4"/>
    <n v="5"/>
    <n v="5"/>
    <n v="6.6"/>
    <n v="1.8"/>
    <n v="6"/>
    <n v="6"/>
    <n v="7.6"/>
    <n v="0.4"/>
    <n v="9"/>
    <n v="9"/>
    <n v="10.6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2"/>
    <s v="Voorwillenseweg"/>
    <x v="4"/>
    <x v="21"/>
    <n v="60"/>
    <n v="75"/>
    <n v="35"/>
    <n v="10"/>
    <n v="45"/>
    <n v="30"/>
    <n v="10"/>
    <n v="0"/>
    <n v="20"/>
    <n v="10"/>
    <n v="70"/>
    <n v="60"/>
    <n v="30"/>
    <n v="10"/>
    <n v="10"/>
    <n v="10"/>
    <n v="2.2000000000000002"/>
    <n v="60"/>
    <n v="0"/>
    <n v="60"/>
    <n v="0"/>
    <n v="0"/>
    <n v="0"/>
    <n v="0"/>
    <n v="0"/>
    <n v="0"/>
    <n v="100"/>
    <n v="0"/>
    <n v="0"/>
    <n v="60"/>
    <n v="0"/>
    <n v="91"/>
    <n v="950"/>
    <n v="1680"/>
    <s v="00-20 laag"/>
    <n v="25"/>
    <n v="0.2"/>
    <n v="3"/>
    <n v="10"/>
    <n v="19"/>
    <n v="0.3"/>
    <n v="6"/>
    <n v="75"/>
    <n v="103"/>
    <n v="1.7"/>
    <n v="2"/>
    <n v="4"/>
    <n v="19"/>
    <n v="1.1000000000000001"/>
    <n v="0"/>
    <n v="29"/>
    <n v="36"/>
    <n v="1"/>
    <n v="1.4"/>
    <n v="50"/>
    <n v="65"/>
    <n v="1.2"/>
    <n v="5"/>
    <n v="7"/>
    <n v="26"/>
    <n v="0.3"/>
    <n v="2"/>
    <n v="63.1"/>
    <n v="75"/>
    <n v="0.6"/>
    <n v="1"/>
    <n v="19"/>
    <n v="24"/>
    <n v="0.1"/>
    <n v="3"/>
    <n v="18.899999999999999"/>
    <n v="22"/>
    <n v="3.5"/>
    <n v="1"/>
    <n v="1.8"/>
    <n v="1.3"/>
    <n v="3.9"/>
    <n v="2"/>
    <n v="8"/>
    <n v="53"/>
    <n v="2.2999999999999998"/>
    <n v="2"/>
    <n v="3"/>
    <n v="5"/>
    <n v="1.7"/>
    <n v="3"/>
    <n v="4"/>
    <n v="12"/>
    <n v="1.4"/>
    <n v="2"/>
    <n v="3"/>
    <n v="9"/>
    <n v="0.1"/>
    <n v="18.3"/>
    <n v="1.3"/>
    <n v="2"/>
    <n v="3.6"/>
    <n v="0.1"/>
    <n v="3"/>
    <n v="17.899999999999999"/>
    <n v="21"/>
    <n v="0.4"/>
    <n v="5"/>
    <n v="5"/>
    <n v="7"/>
    <n v="1.8"/>
    <n v="6"/>
    <n v="6"/>
    <n v="8"/>
    <n v="0.4"/>
    <n v="9"/>
    <n v="9"/>
    <n v="11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2"/>
    <s v="Voorwillenseweg"/>
    <x v="4"/>
    <x v="5"/>
    <n v="20"/>
    <n v="25"/>
    <n v="5"/>
    <n v="10"/>
    <n v="0"/>
    <n v="15"/>
    <n v="15"/>
    <n v="0"/>
    <n v="100"/>
    <n v="0"/>
    <n v="0"/>
    <n v="15"/>
    <n v="0"/>
    <n v="5"/>
    <n v="0"/>
    <n v="5"/>
    <n v="2.6"/>
    <n v="20"/>
    <n v="0"/>
    <n v="15"/>
    <n v="0"/>
    <n v="0"/>
    <n v="0"/>
    <n v="0"/>
    <n v="0"/>
    <n v="0"/>
    <n v="0"/>
    <n v="90"/>
    <n v="0"/>
    <n v="0"/>
    <n v="0"/>
    <n v="328"/>
    <n v="2250"/>
    <n v="3420"/>
    <s v="60-100 boven midden-hoog"/>
    <n v="0"/>
    <n v="0.7"/>
    <n v="3"/>
    <n v="9.6"/>
    <n v="19"/>
    <n v="0.4"/>
    <n v="4"/>
    <n v="74.599999999999994"/>
    <n v="103"/>
    <n v="2"/>
    <n v="2"/>
    <n v="4"/>
    <n v="19"/>
    <n v="1.4"/>
    <n v="0"/>
    <n v="29"/>
    <n v="36"/>
    <n v="1.1000000000000001"/>
    <n v="0"/>
    <n v="50"/>
    <n v="65"/>
    <n v="1.4"/>
    <n v="5"/>
    <n v="7"/>
    <n v="24.6"/>
    <n v="0.4"/>
    <n v="1"/>
    <n v="61.1"/>
    <n v="75"/>
    <n v="0.9"/>
    <n v="1"/>
    <n v="16"/>
    <n v="24.6"/>
    <n v="0.6"/>
    <n v="1.2"/>
    <n v="17"/>
    <n v="23.2"/>
    <n v="3.8"/>
    <n v="1.4"/>
    <n v="2.1"/>
    <n v="1"/>
    <n v="4.0999999999999996"/>
    <n v="2"/>
    <n v="8"/>
    <n v="53"/>
    <n v="2.6"/>
    <n v="2"/>
    <n v="3"/>
    <n v="5"/>
    <n v="2"/>
    <n v="3"/>
    <n v="3"/>
    <n v="12"/>
    <n v="1.6"/>
    <n v="2"/>
    <n v="3"/>
    <n v="9"/>
    <n v="0.6"/>
    <n v="18.600000000000001"/>
    <n v="1.5"/>
    <n v="2.2000000000000002"/>
    <n v="3.9"/>
    <n v="0.6"/>
    <n v="1.6"/>
    <n v="15"/>
    <n v="22.9"/>
    <n v="0.8"/>
    <n v="5"/>
    <n v="5"/>
    <n v="6"/>
    <n v="2.1"/>
    <n v="5.2"/>
    <n v="6"/>
    <n v="7"/>
    <n v="0.8"/>
    <n v="8.1999999999999993"/>
    <n v="9"/>
    <n v="10"/>
    <n v="0.5"/>
    <n v="2"/>
    <n v="11.1"/>
    <n v="18"/>
    <n v="2.5"/>
    <n v="1"/>
    <n v="1"/>
    <n v="4"/>
    <n v="2.5"/>
    <n v="1"/>
    <n v="1"/>
    <n v="9"/>
    <n v="0.5"/>
    <n v="2.5"/>
  </r>
  <r>
    <s v="BU05130602"/>
    <s v="Voorwillenseweg"/>
    <x v="4"/>
    <x v="9"/>
    <n v="40"/>
    <n v="35"/>
    <n v="20"/>
    <n v="10"/>
    <n v="20"/>
    <n v="25"/>
    <n v="5"/>
    <n v="0"/>
    <n v="40"/>
    <n v="10"/>
    <n v="50"/>
    <n v="35"/>
    <n v="15"/>
    <n v="5"/>
    <n v="0"/>
    <n v="10"/>
    <n v="2.2999999999999998"/>
    <n v="35"/>
    <n v="0"/>
    <n v="35"/>
    <n v="0"/>
    <n v="0"/>
    <n v="0"/>
    <n v="0"/>
    <n v="0"/>
    <n v="0"/>
    <n v="60"/>
    <n v="40"/>
    <n v="20"/>
    <n v="20"/>
    <n v="0"/>
    <n v="117"/>
    <n v="1250"/>
    <n v="1940"/>
    <s v="00-40 laag tot onder midden"/>
    <n v="15"/>
    <n v="0.4"/>
    <n v="3"/>
    <n v="10"/>
    <n v="19"/>
    <n v="0.5"/>
    <n v="8.6"/>
    <n v="75"/>
    <n v="103"/>
    <n v="1.6"/>
    <n v="2"/>
    <n v="4"/>
    <n v="19"/>
    <n v="1"/>
    <n v="0.5"/>
    <n v="29"/>
    <n v="36"/>
    <n v="0.9"/>
    <n v="2.9"/>
    <n v="50"/>
    <n v="65"/>
    <n v="1"/>
    <n v="5"/>
    <n v="7"/>
    <n v="26"/>
    <n v="0.5"/>
    <n v="3.8"/>
    <n v="63.1"/>
    <n v="75"/>
    <n v="0.5"/>
    <n v="1"/>
    <n v="19.899999999999999"/>
    <n v="24"/>
    <n v="0.2"/>
    <n v="3"/>
    <n v="19"/>
    <n v="22"/>
    <n v="3.4"/>
    <n v="1.2"/>
    <n v="1.7"/>
    <n v="1.2"/>
    <n v="3.7"/>
    <n v="2"/>
    <n v="8"/>
    <n v="53"/>
    <n v="2.2000000000000002"/>
    <n v="2"/>
    <n v="3"/>
    <n v="5"/>
    <n v="1.6"/>
    <n v="3"/>
    <n v="4"/>
    <n v="12"/>
    <n v="1.3"/>
    <n v="2"/>
    <n v="3"/>
    <n v="9"/>
    <n v="0.2"/>
    <n v="18.2"/>
    <n v="1.1000000000000001"/>
    <n v="1.9"/>
    <n v="3.5"/>
    <n v="0.2"/>
    <n v="3"/>
    <n v="18.899999999999999"/>
    <n v="21"/>
    <n v="0.5"/>
    <n v="5"/>
    <n v="5"/>
    <n v="6.1"/>
    <n v="1.7"/>
    <n v="6"/>
    <n v="6"/>
    <n v="7.1"/>
    <n v="0.5"/>
    <n v="9"/>
    <n v="9"/>
    <n v="10.1"/>
    <n v="0.4"/>
    <n v="3.3"/>
    <n v="12"/>
    <n v="18"/>
    <n v="2.1"/>
    <n v="1"/>
    <n v="1"/>
    <n v="4"/>
    <n v="2.1"/>
    <n v="1"/>
    <n v="1"/>
    <n v="9"/>
    <n v="0.4"/>
    <n v="2.1"/>
  </r>
  <r>
    <s v="BU05130602"/>
    <s v="Voorwillenseweg"/>
    <x v="4"/>
    <x v="26"/>
    <n v="25"/>
    <n v="20"/>
    <n v="5"/>
    <n v="5"/>
    <n v="10"/>
    <n v="10"/>
    <n v="10"/>
    <n v="0"/>
    <n v="20"/>
    <n v="0"/>
    <n v="70"/>
    <n v="20"/>
    <n v="5"/>
    <n v="0"/>
    <n v="0"/>
    <n v="5"/>
    <n v="2.2000000000000002"/>
    <n v="20"/>
    <n v="0"/>
    <n v="20"/>
    <n v="0"/>
    <n v="0"/>
    <n v="0"/>
    <n v="0"/>
    <n v="0"/>
    <n v="0"/>
    <n v="0"/>
    <n v="0"/>
    <n v="0"/>
    <n v="20"/>
    <n v="0"/>
    <n v="91"/>
    <n v="760"/>
    <n v="1610"/>
    <s v="00-40 laag tot onder midden"/>
    <n v="5"/>
    <n v="0.3"/>
    <n v="3"/>
    <n v="10"/>
    <n v="19"/>
    <n v="0.4"/>
    <n v="6"/>
    <n v="75"/>
    <n v="103"/>
    <n v="1.7"/>
    <n v="2"/>
    <n v="4"/>
    <n v="19"/>
    <n v="1.1000000000000001"/>
    <n v="0"/>
    <n v="29"/>
    <n v="36"/>
    <n v="1"/>
    <n v="2"/>
    <n v="50"/>
    <n v="65"/>
    <n v="1.1000000000000001"/>
    <n v="5"/>
    <n v="7"/>
    <n v="26"/>
    <n v="0.4"/>
    <n v="2"/>
    <n v="63.6"/>
    <n v="75"/>
    <n v="0.5"/>
    <n v="1"/>
    <n v="19.399999999999999"/>
    <n v="24"/>
    <n v="0.2"/>
    <n v="3"/>
    <n v="19"/>
    <n v="22"/>
    <n v="3.5"/>
    <n v="1.1000000000000001"/>
    <n v="1.7"/>
    <n v="1.2"/>
    <n v="3.8"/>
    <n v="2"/>
    <n v="8"/>
    <n v="53"/>
    <n v="2.2999999999999998"/>
    <n v="2"/>
    <n v="3"/>
    <n v="5"/>
    <n v="1.7"/>
    <n v="3"/>
    <n v="4"/>
    <n v="12"/>
    <n v="1.3"/>
    <n v="2"/>
    <n v="3"/>
    <n v="9"/>
    <n v="0.1"/>
    <n v="18.3"/>
    <n v="1.2"/>
    <n v="1.9"/>
    <n v="3.6"/>
    <n v="0.1"/>
    <n v="3"/>
    <n v="18.399999999999999"/>
    <n v="21"/>
    <n v="0.4"/>
    <n v="5"/>
    <n v="5"/>
    <n v="6.6"/>
    <n v="1.8"/>
    <n v="6"/>
    <n v="6"/>
    <n v="7.6"/>
    <n v="0.4"/>
    <n v="9"/>
    <n v="9"/>
    <n v="10.6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2"/>
    <s v="Voorwillenseweg"/>
    <x v="4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2"/>
    <s v="Voorwillenseweg"/>
    <x v="4"/>
    <x v="15"/>
    <n v="40"/>
    <n v="50"/>
    <n v="25"/>
    <n v="10"/>
    <n v="35"/>
    <n v="10"/>
    <n v="10"/>
    <n v="0"/>
    <n v="60"/>
    <n v="10"/>
    <n v="30"/>
    <n v="40"/>
    <n v="15"/>
    <n v="5"/>
    <n v="5"/>
    <n v="10"/>
    <n v="2.2000000000000002"/>
    <n v="40"/>
    <n v="0"/>
    <n v="40"/>
    <n v="0"/>
    <n v="0"/>
    <n v="0"/>
    <n v="0"/>
    <n v="0"/>
    <n v="0"/>
    <n v="70"/>
    <n v="30"/>
    <n v="30"/>
    <n v="25"/>
    <n v="0"/>
    <n v="115"/>
    <n v="1240"/>
    <n v="1900"/>
    <s v="00-40 laag tot onder midden"/>
    <n v="15"/>
    <n v="0.4"/>
    <n v="3"/>
    <n v="10.1"/>
    <n v="19"/>
    <n v="0.6"/>
    <n v="13.7"/>
    <n v="75.099999999999994"/>
    <n v="103"/>
    <n v="1.5"/>
    <n v="2"/>
    <n v="4"/>
    <n v="19"/>
    <n v="0.9"/>
    <n v="1.4"/>
    <n v="29"/>
    <n v="36"/>
    <n v="0.8"/>
    <n v="4.8"/>
    <n v="50"/>
    <n v="65"/>
    <n v="0.9"/>
    <n v="5"/>
    <n v="7"/>
    <n v="26"/>
    <n v="0.6"/>
    <n v="7.5"/>
    <n v="63.8"/>
    <n v="75"/>
    <n v="0.4"/>
    <n v="1"/>
    <n v="20"/>
    <n v="24"/>
    <n v="0.4"/>
    <n v="3"/>
    <n v="19"/>
    <n v="22.6"/>
    <n v="3.3"/>
    <n v="1.1000000000000001"/>
    <n v="1.6"/>
    <n v="1.3"/>
    <n v="3.7"/>
    <n v="2"/>
    <n v="8"/>
    <n v="53"/>
    <n v="2.1"/>
    <n v="2"/>
    <n v="3"/>
    <n v="5"/>
    <n v="1.5"/>
    <n v="3"/>
    <n v="4"/>
    <n v="12"/>
    <n v="1.1000000000000001"/>
    <n v="2"/>
    <n v="3"/>
    <n v="9"/>
    <n v="0.3"/>
    <n v="18.100000000000001"/>
    <n v="1.1000000000000001"/>
    <n v="1.8"/>
    <n v="3.4"/>
    <n v="0.3"/>
    <n v="3.1"/>
    <n v="19"/>
    <n v="21.6"/>
    <n v="0.4"/>
    <n v="5"/>
    <n v="5"/>
    <n v="6.8"/>
    <n v="1.6"/>
    <n v="6"/>
    <n v="6"/>
    <n v="7.8"/>
    <n v="0.4"/>
    <n v="9"/>
    <n v="9"/>
    <n v="10.8"/>
    <n v="0.4"/>
    <n v="4"/>
    <n v="12.2"/>
    <n v="18"/>
    <n v="2"/>
    <n v="1"/>
    <n v="1"/>
    <n v="4"/>
    <n v="2"/>
    <n v="1"/>
    <n v="1"/>
    <n v="9"/>
    <n v="0.5"/>
    <n v="2"/>
  </r>
  <r>
    <s v="BU05130601"/>
    <s v="Vreewijk"/>
    <x v="4"/>
    <x v="3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8.7"/>
    <n v="1.2"/>
    <n v="0"/>
    <n v="75"/>
    <n v="99"/>
    <n v="2.2000000000000002"/>
    <n v="2"/>
    <n v="3"/>
    <n v="21"/>
    <n v="1.6"/>
    <n v="0"/>
    <n v="29"/>
    <n v="34"/>
    <n v="1.4"/>
    <n v="0"/>
    <n v="49"/>
    <n v="61"/>
    <n v="1.6"/>
    <n v="4"/>
    <n v="8"/>
    <n v="24"/>
    <n v="0.6"/>
    <n v="1"/>
    <n v="63.7"/>
    <n v="73.7"/>
    <n v="1"/>
    <n v="0.7"/>
    <n v="15.4"/>
    <n v="25"/>
    <n v="1"/>
    <n v="0.7"/>
    <n v="18.399999999999999"/>
    <n v="24"/>
    <n v="3.5"/>
    <n v="0.2"/>
    <n v="2.2999999999999998"/>
    <n v="2.2999999999999998"/>
    <n v="4.4000000000000004"/>
    <n v="2"/>
    <n v="7"/>
    <n v="53"/>
    <n v="2.1"/>
    <n v="2"/>
    <n v="2"/>
    <n v="5"/>
    <n v="1.5"/>
    <n v="3"/>
    <n v="3"/>
    <n v="13"/>
    <n v="1.8"/>
    <n v="2"/>
    <n v="2"/>
    <n v="9"/>
    <n v="1.5"/>
    <n v="18.7"/>
    <n v="2.2000000000000002"/>
    <n v="2.2999999999999998"/>
    <n v="4.2"/>
    <n v="1.3"/>
    <n v="0"/>
    <n v="13"/>
    <n v="24"/>
    <n v="1.4"/>
    <n v="3"/>
    <n v="5"/>
    <n v="7"/>
    <n v="2.6"/>
    <n v="2.4"/>
    <n v="6"/>
    <n v="8"/>
    <n v="1.4"/>
    <n v="4.4000000000000004"/>
    <n v="9"/>
    <n v="11"/>
    <n v="1.1000000000000001"/>
    <n v="0"/>
    <n v="12"/>
    <n v="18"/>
    <n v="2.8"/>
    <n v="1"/>
    <n v="1"/>
    <n v="4"/>
    <n v="2.8"/>
    <n v="1"/>
    <n v="1"/>
    <n v="9"/>
    <n v="1.6"/>
    <n v="2.8"/>
  </r>
  <r>
    <s v="BU05130601"/>
    <s v="Vreewijk"/>
    <x v="4"/>
    <x v="0"/>
    <n v="5"/>
    <n v="10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9"/>
    <n v="17"/>
    <n v="1.4"/>
    <n v="0"/>
    <n v="72.8"/>
    <n v="95"/>
    <n v="2.4"/>
    <n v="2"/>
    <n v="3"/>
    <n v="20"/>
    <n v="1.8"/>
    <n v="0"/>
    <n v="28"/>
    <n v="34"/>
    <n v="1.6"/>
    <n v="0"/>
    <n v="48.7"/>
    <n v="58"/>
    <n v="1.8"/>
    <n v="4"/>
    <n v="7"/>
    <n v="24"/>
    <n v="0.8"/>
    <n v="1"/>
    <n v="61.7"/>
    <n v="73"/>
    <n v="1.2"/>
    <n v="0"/>
    <n v="13"/>
    <n v="24"/>
    <n v="1.2"/>
    <n v="0"/>
    <n v="15.8"/>
    <n v="24"/>
    <n v="3.3"/>
    <n v="0.3"/>
    <n v="2.5"/>
    <n v="2.5"/>
    <n v="4.7"/>
    <n v="2"/>
    <n v="5"/>
    <n v="53"/>
    <n v="2.4"/>
    <n v="2"/>
    <n v="2"/>
    <n v="5"/>
    <n v="1.7"/>
    <n v="3"/>
    <n v="3"/>
    <n v="11"/>
    <n v="2"/>
    <n v="2"/>
    <n v="2"/>
    <n v="9"/>
    <n v="1.7"/>
    <n v="18.899999999999999"/>
    <n v="2.4"/>
    <n v="2.5"/>
    <n v="4.4000000000000004"/>
    <n v="1.5"/>
    <n v="0"/>
    <n v="11.8"/>
    <n v="23"/>
    <n v="1.6"/>
    <n v="3"/>
    <n v="5"/>
    <n v="7"/>
    <n v="2.9"/>
    <n v="1"/>
    <n v="6"/>
    <n v="8"/>
    <n v="1.6"/>
    <n v="3"/>
    <n v="9"/>
    <n v="11"/>
    <n v="1.3"/>
    <n v="0"/>
    <n v="11"/>
    <n v="17"/>
    <n v="3"/>
    <n v="1"/>
    <n v="1"/>
    <n v="3"/>
    <n v="3"/>
    <n v="1"/>
    <n v="1"/>
    <n v="8"/>
    <n v="1.8"/>
    <n v="3"/>
  </r>
  <r>
    <s v="BU05130601"/>
    <s v="Vreewijk"/>
    <x v="4"/>
    <x v="29"/>
    <n v="10"/>
    <n v="10"/>
    <n v="0"/>
    <n v="0"/>
    <n v="0"/>
    <n v="0"/>
    <n v="10"/>
    <n v="0"/>
    <n v="100"/>
    <n v="0"/>
    <n v="0"/>
    <n v="10"/>
    <n v="0"/>
    <n v="0"/>
    <n v="0"/>
    <n v="0"/>
    <n v="2.2000000000000002"/>
    <n v="10"/>
    <n v="10"/>
    <n v="0"/>
    <n v="0"/>
    <n v="0"/>
    <n v="0"/>
    <n v="0"/>
    <n v="0"/>
    <n v="0"/>
    <n v="0"/>
    <n v="0"/>
    <n v="0"/>
    <n v="0"/>
    <n v="0"/>
    <n v="253"/>
    <n v="1490"/>
    <n v="2230"/>
    <s v="onclassificeerbaar"/>
    <n v="0"/>
    <n v="0.6"/>
    <n v="3"/>
    <n v="10"/>
    <n v="20"/>
    <n v="0.5"/>
    <n v="7.6"/>
    <n v="75"/>
    <n v="109"/>
    <n v="1.8"/>
    <n v="2"/>
    <n v="5"/>
    <n v="21"/>
    <n v="1.2"/>
    <n v="0"/>
    <n v="29"/>
    <n v="37"/>
    <n v="0.6"/>
    <n v="1"/>
    <n v="50"/>
    <n v="67"/>
    <n v="1.2"/>
    <n v="5"/>
    <n v="9"/>
    <n v="25"/>
    <n v="0.5"/>
    <n v="5"/>
    <n v="64"/>
    <n v="78"/>
    <n v="0.6"/>
    <n v="2"/>
    <n v="18"/>
    <n v="24"/>
    <n v="0.3"/>
    <n v="5"/>
    <n v="19"/>
    <n v="22"/>
    <n v="3.3"/>
    <n v="0.3"/>
    <n v="1.9"/>
    <n v="1.8"/>
    <n v="4"/>
    <n v="2"/>
    <n v="8"/>
    <n v="53"/>
    <n v="1.8"/>
    <n v="2"/>
    <n v="3"/>
    <n v="5"/>
    <n v="1.2"/>
    <n v="3"/>
    <n v="3"/>
    <n v="13"/>
    <n v="1.4"/>
    <n v="2"/>
    <n v="3"/>
    <n v="9"/>
    <n v="0.7"/>
    <n v="18.399999999999999"/>
    <n v="1.6"/>
    <n v="1.9"/>
    <n v="3.8"/>
    <n v="0.6"/>
    <n v="3"/>
    <n v="18"/>
    <n v="21"/>
    <n v="0.5"/>
    <n v="5"/>
    <n v="5"/>
    <n v="7"/>
    <n v="2.1"/>
    <n v="6"/>
    <n v="6"/>
    <n v="8"/>
    <n v="0.5"/>
    <n v="9"/>
    <n v="9"/>
    <n v="11"/>
    <n v="0.2"/>
    <n v="3"/>
    <n v="12"/>
    <n v="21"/>
    <n v="2.4"/>
    <n v="1"/>
    <n v="1"/>
    <n v="4"/>
    <n v="2.4"/>
    <n v="1"/>
    <n v="2"/>
    <n v="9"/>
    <n v="0.8"/>
    <n v="2.4"/>
  </r>
  <r>
    <s v="BU05130601"/>
    <s v="Vreewijk"/>
    <x v="4"/>
    <x v="28"/>
    <n v="0"/>
    <n v="5"/>
    <n v="0"/>
    <n v="0"/>
    <n v="0"/>
    <n v="0"/>
    <n v="0"/>
    <n v="0"/>
    <n v="0"/>
    <n v="0"/>
    <n v="0"/>
    <n v="5"/>
    <n v="0"/>
    <n v="0"/>
    <n v="0"/>
    <n v="0"/>
    <n v="1.8"/>
    <n v="5"/>
    <n v="5"/>
    <n v="0"/>
    <n v="0"/>
    <n v="0"/>
    <n v="0"/>
    <n v="0"/>
    <n v="0"/>
    <n v="0"/>
    <n v="0"/>
    <n v="0"/>
    <n v="0"/>
    <n v="0"/>
    <n v="0"/>
    <n v="200"/>
    <n v="1650"/>
    <n v="2920"/>
    <s v="onclassificeerbaar"/>
    <n v="0"/>
    <n v="0.6"/>
    <n v="3"/>
    <n v="10"/>
    <n v="20"/>
    <n v="0.6"/>
    <n v="7"/>
    <n v="75"/>
    <n v="109"/>
    <n v="1.9"/>
    <n v="2"/>
    <n v="5"/>
    <n v="21"/>
    <n v="1.3"/>
    <n v="0"/>
    <n v="29"/>
    <n v="37"/>
    <n v="0.7"/>
    <n v="1"/>
    <n v="50"/>
    <n v="67"/>
    <n v="1.3"/>
    <n v="4"/>
    <n v="9"/>
    <n v="25"/>
    <n v="0.6"/>
    <n v="5"/>
    <n v="64"/>
    <n v="78"/>
    <n v="0.7"/>
    <n v="2"/>
    <n v="18"/>
    <n v="24"/>
    <n v="0.4"/>
    <n v="5"/>
    <n v="19"/>
    <n v="22"/>
    <n v="3.4"/>
    <n v="0.3"/>
    <n v="2"/>
    <n v="1.7"/>
    <n v="4.0999999999999996"/>
    <n v="2"/>
    <n v="8"/>
    <n v="53"/>
    <n v="1.8"/>
    <n v="2"/>
    <n v="3"/>
    <n v="5"/>
    <n v="1.2"/>
    <n v="3"/>
    <n v="3"/>
    <n v="13"/>
    <n v="1.5"/>
    <n v="2"/>
    <n v="3"/>
    <n v="9"/>
    <n v="0.6"/>
    <n v="18.399999999999999"/>
    <n v="1.6"/>
    <n v="2"/>
    <n v="3.9"/>
    <n v="0.7"/>
    <n v="3"/>
    <n v="18"/>
    <n v="21"/>
    <n v="0.5"/>
    <n v="5"/>
    <n v="5"/>
    <n v="7"/>
    <n v="2.1"/>
    <n v="6"/>
    <n v="6"/>
    <n v="8"/>
    <n v="0.5"/>
    <n v="9"/>
    <n v="9"/>
    <n v="11"/>
    <n v="0.3"/>
    <n v="3"/>
    <n v="12"/>
    <n v="21"/>
    <n v="2.5"/>
    <n v="1"/>
    <n v="1"/>
    <n v="4"/>
    <n v="2.5"/>
    <n v="1"/>
    <n v="2"/>
    <n v="9"/>
    <n v="0.7"/>
    <n v="2.5"/>
  </r>
  <r>
    <s v="BU05130601"/>
    <s v="Vreewijk"/>
    <x v="4"/>
    <x v="0"/>
    <n v="5"/>
    <n v="10"/>
    <n v="0"/>
    <n v="0"/>
    <n v="10"/>
    <n v="0"/>
    <n v="0"/>
    <n v="0"/>
    <n v="60"/>
    <n v="40"/>
    <n v="0"/>
    <n v="15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s v="00-40 laag tot onder midden"/>
    <n v="0"/>
    <n v="0.2"/>
    <n v="3"/>
    <n v="10"/>
    <n v="19"/>
    <n v="0.2"/>
    <n v="6"/>
    <n v="75"/>
    <n v="103"/>
    <n v="2"/>
    <n v="2"/>
    <n v="4"/>
    <n v="21"/>
    <n v="1.5"/>
    <n v="0"/>
    <n v="29"/>
    <n v="36"/>
    <n v="0.9"/>
    <n v="1"/>
    <n v="50"/>
    <n v="65"/>
    <n v="1.5"/>
    <n v="4"/>
    <n v="7"/>
    <n v="25"/>
    <n v="0.3"/>
    <n v="2"/>
    <n v="63"/>
    <n v="75"/>
    <n v="1"/>
    <n v="0"/>
    <n v="17"/>
    <n v="25"/>
    <n v="0.3"/>
    <n v="3"/>
    <n v="19"/>
    <n v="24"/>
    <n v="3.8"/>
    <n v="0.7"/>
    <n v="2.1"/>
    <n v="1.3"/>
    <n v="4.3"/>
    <n v="2"/>
    <n v="8"/>
    <n v="53"/>
    <n v="2.2000000000000002"/>
    <n v="2"/>
    <n v="3"/>
    <n v="5"/>
    <n v="1.6"/>
    <n v="3"/>
    <n v="3"/>
    <n v="12"/>
    <n v="1.7"/>
    <n v="2"/>
    <n v="3"/>
    <n v="9"/>
    <n v="0.3"/>
    <n v="18.7"/>
    <n v="1.7"/>
    <n v="2.2999999999999998"/>
    <n v="4"/>
    <n v="0.4"/>
    <n v="2"/>
    <n v="16"/>
    <n v="24"/>
    <n v="0.3"/>
    <n v="5"/>
    <n v="5"/>
    <n v="7"/>
    <n v="2.2000000000000002"/>
    <n v="5"/>
    <n v="6"/>
    <n v="8"/>
    <n v="0.3"/>
    <n v="8"/>
    <n v="9"/>
    <n v="11"/>
    <n v="0.3"/>
    <n v="3"/>
    <n v="12"/>
    <n v="18"/>
    <n v="2.6"/>
    <n v="1"/>
    <n v="1"/>
    <n v="4"/>
    <n v="2.6"/>
    <n v="1"/>
    <n v="1"/>
    <n v="9"/>
    <n v="0.3"/>
    <n v="2.6"/>
  </r>
  <r>
    <s v="BU05130601"/>
    <s v="Vreewijk"/>
    <x v="4"/>
    <x v="12"/>
    <n v="40"/>
    <n v="45"/>
    <n v="15"/>
    <n v="10"/>
    <n v="15"/>
    <n v="35"/>
    <n v="10"/>
    <n v="0"/>
    <n v="100"/>
    <n v="0"/>
    <n v="0"/>
    <n v="30"/>
    <n v="0"/>
    <n v="15"/>
    <n v="0"/>
    <n v="10"/>
    <n v="2.7"/>
    <n v="30"/>
    <n v="30"/>
    <n v="0"/>
    <n v="0"/>
    <n v="0"/>
    <n v="0"/>
    <n v="0"/>
    <n v="0"/>
    <n v="0"/>
    <n v="0"/>
    <n v="100"/>
    <n v="0"/>
    <n v="0"/>
    <n v="0"/>
    <n v="227"/>
    <n v="1660"/>
    <n v="3130"/>
    <s v="60-100 boven midden-hoog"/>
    <n v="0"/>
    <n v="0.5"/>
    <n v="3"/>
    <n v="10"/>
    <n v="19"/>
    <n v="0.5"/>
    <n v="7"/>
    <n v="75"/>
    <n v="104.8"/>
    <n v="1.8"/>
    <n v="2"/>
    <n v="5"/>
    <n v="21"/>
    <n v="1.2"/>
    <n v="0"/>
    <n v="29"/>
    <n v="36.299999999999997"/>
    <n v="0.6"/>
    <n v="1"/>
    <n v="50"/>
    <n v="65.099999999999994"/>
    <n v="1.2"/>
    <n v="4.8"/>
    <n v="8"/>
    <n v="25.5"/>
    <n v="0.5"/>
    <n v="4"/>
    <n v="64"/>
    <n v="77.099999999999994"/>
    <n v="0.8"/>
    <n v="2"/>
    <n v="18"/>
    <n v="24.2"/>
    <n v="0.3"/>
    <n v="5"/>
    <n v="19"/>
    <n v="22.3"/>
    <n v="3.5"/>
    <n v="0.4"/>
    <n v="1.9"/>
    <n v="1.6"/>
    <n v="4.0999999999999996"/>
    <n v="2"/>
    <n v="8"/>
    <n v="53"/>
    <n v="1.9"/>
    <n v="2"/>
    <n v="3"/>
    <n v="5"/>
    <n v="1.3"/>
    <n v="3"/>
    <n v="3"/>
    <n v="13"/>
    <n v="1.5"/>
    <n v="2"/>
    <n v="3"/>
    <n v="9"/>
    <n v="0.6"/>
    <n v="18.5"/>
    <n v="1.5"/>
    <n v="2.1"/>
    <n v="3.8"/>
    <n v="0.6"/>
    <n v="2.7"/>
    <n v="18"/>
    <n v="21.5"/>
    <n v="0.4"/>
    <n v="5"/>
    <n v="5"/>
    <n v="7"/>
    <n v="2.1"/>
    <n v="6"/>
    <n v="6"/>
    <n v="8"/>
    <n v="0.4"/>
    <n v="9"/>
    <n v="9"/>
    <n v="11"/>
    <n v="0.2"/>
    <n v="3"/>
    <n v="12"/>
    <n v="20"/>
    <n v="2.4"/>
    <n v="1"/>
    <n v="1"/>
    <n v="4"/>
    <n v="2.4"/>
    <n v="1"/>
    <n v="1.3"/>
    <n v="9"/>
    <n v="0.6"/>
    <n v="2.4"/>
  </r>
  <r>
    <s v="BU05130601"/>
    <s v="Vreewijk"/>
    <x v="4"/>
    <x v="24"/>
    <n v="30"/>
    <n v="25"/>
    <n v="20"/>
    <n v="5"/>
    <n v="15"/>
    <n v="10"/>
    <n v="0"/>
    <n v="0"/>
    <n v="90"/>
    <n v="0"/>
    <n v="0"/>
    <n v="15"/>
    <n v="0"/>
    <n v="0"/>
    <n v="0"/>
    <n v="10"/>
    <n v="3.9"/>
    <n v="15"/>
    <n v="0"/>
    <n v="0"/>
    <n v="0"/>
    <n v="0"/>
    <n v="0"/>
    <n v="0"/>
    <n v="10"/>
    <n v="0"/>
    <n v="0"/>
    <n v="80"/>
    <n v="0"/>
    <n v="0"/>
    <n v="0"/>
    <n v="231"/>
    <n v="1310"/>
    <n v="5550"/>
    <s v="60-100 boven midden-hoog"/>
    <n v="0"/>
    <n v="0.3"/>
    <n v="3"/>
    <n v="10"/>
    <n v="19"/>
    <n v="0.3"/>
    <n v="6.5"/>
    <n v="75"/>
    <n v="103"/>
    <n v="2"/>
    <n v="2"/>
    <n v="4"/>
    <n v="21"/>
    <n v="1.4"/>
    <n v="0"/>
    <n v="29"/>
    <n v="36"/>
    <n v="0.8"/>
    <n v="1"/>
    <n v="50"/>
    <n v="65"/>
    <n v="1.4"/>
    <n v="4.4000000000000004"/>
    <n v="7"/>
    <n v="25"/>
    <n v="0.4"/>
    <n v="2.6"/>
    <n v="63"/>
    <n v="75"/>
    <n v="0.9"/>
    <n v="1.2"/>
    <n v="17.600000000000001"/>
    <n v="25"/>
    <n v="0.3"/>
    <n v="3.6"/>
    <n v="19"/>
    <n v="24"/>
    <n v="3.7"/>
    <n v="0.7"/>
    <n v="2"/>
    <n v="1.4"/>
    <n v="4.2"/>
    <n v="2"/>
    <n v="8"/>
    <n v="53"/>
    <n v="2.2000000000000002"/>
    <n v="2"/>
    <n v="3"/>
    <n v="5"/>
    <n v="1.6"/>
    <n v="3"/>
    <n v="3"/>
    <n v="12.7"/>
    <n v="1.6"/>
    <n v="2"/>
    <n v="3"/>
    <n v="9"/>
    <n v="0.3"/>
    <n v="18.600000000000001"/>
    <n v="1.6"/>
    <n v="2.2000000000000002"/>
    <n v="3.9"/>
    <n v="0.4"/>
    <n v="2.1"/>
    <n v="17.600000000000001"/>
    <n v="24"/>
    <n v="0.3"/>
    <n v="5"/>
    <n v="5"/>
    <n v="7"/>
    <n v="2.1"/>
    <n v="6"/>
    <n v="6"/>
    <n v="8"/>
    <n v="0.3"/>
    <n v="9"/>
    <n v="9"/>
    <n v="11"/>
    <n v="0.3"/>
    <n v="3"/>
    <n v="12"/>
    <n v="18"/>
    <n v="2.5"/>
    <n v="1"/>
    <n v="1"/>
    <n v="4"/>
    <n v="2.5"/>
    <n v="1"/>
    <n v="1"/>
    <n v="9"/>
    <n v="0.3"/>
    <n v="2.5"/>
  </r>
  <r>
    <s v="BU05130601"/>
    <s v="Vreewijk"/>
    <x v="4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3"/>
    <n v="3"/>
    <n v="10"/>
    <n v="19"/>
    <n v="0.3"/>
    <n v="7"/>
    <n v="75"/>
    <n v="103"/>
    <n v="1.9"/>
    <n v="2"/>
    <n v="4"/>
    <n v="21"/>
    <n v="1.3"/>
    <n v="0"/>
    <n v="29"/>
    <n v="36"/>
    <n v="0.8"/>
    <n v="1"/>
    <n v="50"/>
    <n v="65"/>
    <n v="1.4"/>
    <n v="4"/>
    <n v="7"/>
    <n v="25"/>
    <n v="0.4"/>
    <n v="3"/>
    <n v="64"/>
    <n v="75"/>
    <n v="0.9"/>
    <n v="2"/>
    <n v="18"/>
    <n v="25"/>
    <n v="0.3"/>
    <n v="5"/>
    <n v="19"/>
    <n v="24"/>
    <n v="3.7"/>
    <n v="0.6"/>
    <n v="2"/>
    <n v="1.4"/>
    <n v="4.2"/>
    <n v="2"/>
    <n v="8"/>
    <n v="53"/>
    <n v="2.1"/>
    <n v="2"/>
    <n v="3"/>
    <n v="5"/>
    <n v="1.5"/>
    <n v="3"/>
    <n v="3"/>
    <n v="13"/>
    <n v="1.6"/>
    <n v="2"/>
    <n v="3"/>
    <n v="9"/>
    <n v="0.4"/>
    <n v="18.600000000000001"/>
    <n v="1.6"/>
    <n v="2.2000000000000002"/>
    <n v="3.9"/>
    <n v="0.5"/>
    <n v="2"/>
    <n v="18"/>
    <n v="24"/>
    <n v="0.3"/>
    <n v="5"/>
    <n v="5"/>
    <n v="7"/>
    <n v="2.1"/>
    <n v="6"/>
    <n v="6"/>
    <n v="8"/>
    <n v="0.3"/>
    <n v="9"/>
    <n v="9"/>
    <n v="11"/>
    <n v="0.4"/>
    <n v="3"/>
    <n v="12"/>
    <n v="18"/>
    <n v="2.5"/>
    <n v="1"/>
    <n v="1"/>
    <n v="4"/>
    <n v="2.5"/>
    <n v="1"/>
    <n v="1"/>
    <n v="9"/>
    <n v="0.4"/>
    <n v="2.5"/>
  </r>
  <r>
    <s v="BU05130601"/>
    <s v="Vreewijk"/>
    <x v="4"/>
    <x v="26"/>
    <n v="15"/>
    <n v="25"/>
    <n v="10"/>
    <n v="0"/>
    <n v="10"/>
    <n v="10"/>
    <n v="10"/>
    <n v="0"/>
    <n v="80"/>
    <n v="0"/>
    <n v="20"/>
    <n v="15"/>
    <n v="0"/>
    <n v="5"/>
    <n v="0"/>
    <n v="5"/>
    <n v="2.8"/>
    <n v="15"/>
    <n v="0"/>
    <n v="15"/>
    <n v="0"/>
    <n v="0"/>
    <n v="0"/>
    <n v="0"/>
    <n v="0"/>
    <n v="0"/>
    <n v="0"/>
    <n v="90"/>
    <n v="0"/>
    <n v="0"/>
    <n v="0"/>
    <n v="169"/>
    <n v="1350"/>
    <n v="2860"/>
    <s v="20-60 onder midden tot midden"/>
    <n v="0"/>
    <n v="0.3"/>
    <n v="3"/>
    <n v="10"/>
    <n v="19"/>
    <n v="0.4"/>
    <n v="7"/>
    <n v="75"/>
    <n v="103"/>
    <n v="1.8"/>
    <n v="2"/>
    <n v="4"/>
    <n v="21"/>
    <n v="1.3"/>
    <n v="0"/>
    <n v="29"/>
    <n v="36"/>
    <n v="0.7"/>
    <n v="1"/>
    <n v="50"/>
    <n v="65"/>
    <n v="1.3"/>
    <n v="5"/>
    <n v="7"/>
    <n v="25.8"/>
    <n v="0.5"/>
    <n v="3"/>
    <n v="63.1"/>
    <n v="75"/>
    <n v="0.8"/>
    <n v="1.5"/>
    <n v="18"/>
    <n v="25"/>
    <n v="0.3"/>
    <n v="4.5"/>
    <n v="19"/>
    <n v="24"/>
    <n v="3.7"/>
    <n v="0.7"/>
    <n v="1.9"/>
    <n v="1.5"/>
    <n v="4.0999999999999996"/>
    <n v="2"/>
    <n v="8"/>
    <n v="53"/>
    <n v="2.2000000000000002"/>
    <n v="2"/>
    <n v="3"/>
    <n v="5"/>
    <n v="1.5"/>
    <n v="3"/>
    <n v="3"/>
    <n v="13"/>
    <n v="1.5"/>
    <n v="2"/>
    <n v="3"/>
    <n v="9"/>
    <n v="0.3"/>
    <n v="18.5"/>
    <n v="1.5"/>
    <n v="2.1"/>
    <n v="3.8"/>
    <n v="0.4"/>
    <n v="3"/>
    <n v="18"/>
    <n v="24"/>
    <n v="0.2"/>
    <n v="5"/>
    <n v="5"/>
    <n v="7"/>
    <n v="2"/>
    <n v="6"/>
    <n v="6"/>
    <n v="8"/>
    <n v="0.2"/>
    <n v="9"/>
    <n v="9"/>
    <n v="11"/>
    <n v="0.3"/>
    <n v="3"/>
    <n v="12"/>
    <n v="18"/>
    <n v="2.4"/>
    <n v="1"/>
    <n v="1"/>
    <n v="4"/>
    <n v="2.4"/>
    <n v="1"/>
    <n v="1"/>
    <n v="9"/>
    <n v="0.4"/>
    <n v="2.4"/>
  </r>
  <r>
    <s v="BU05130601"/>
    <s v="Vreewijk"/>
    <x v="4"/>
    <x v="26"/>
    <n v="20"/>
    <n v="20"/>
    <n v="5"/>
    <n v="0"/>
    <n v="5"/>
    <n v="15"/>
    <n v="10"/>
    <n v="0"/>
    <n v="100"/>
    <n v="0"/>
    <n v="0"/>
    <n v="20"/>
    <n v="5"/>
    <n v="10"/>
    <n v="0"/>
    <n v="0"/>
    <n v="2.2000000000000002"/>
    <n v="20"/>
    <n v="10"/>
    <n v="15"/>
    <n v="0"/>
    <n v="0"/>
    <n v="0"/>
    <n v="0"/>
    <n v="0"/>
    <n v="0"/>
    <n v="0"/>
    <n v="100"/>
    <n v="0"/>
    <n v="0"/>
    <n v="0"/>
    <n v="195"/>
    <n v="1590"/>
    <n v="2360"/>
    <s v="60-80 boven midden"/>
    <n v="0"/>
    <n v="0.4"/>
    <n v="3"/>
    <n v="10"/>
    <n v="19"/>
    <n v="0.4"/>
    <n v="7"/>
    <n v="75"/>
    <n v="103"/>
    <n v="1.9"/>
    <n v="2"/>
    <n v="4.5"/>
    <n v="21"/>
    <n v="1.3"/>
    <n v="0"/>
    <n v="29"/>
    <n v="36"/>
    <n v="0.7"/>
    <n v="1"/>
    <n v="50"/>
    <n v="65"/>
    <n v="1.3"/>
    <n v="4.9000000000000004"/>
    <n v="7"/>
    <n v="25.3"/>
    <n v="0.5"/>
    <n v="3"/>
    <n v="64"/>
    <n v="75.5"/>
    <n v="0.9"/>
    <n v="2"/>
    <n v="18"/>
    <n v="25"/>
    <n v="0.4"/>
    <n v="5"/>
    <n v="19"/>
    <n v="24"/>
    <n v="3.6"/>
    <n v="0.5"/>
    <n v="2"/>
    <n v="1.5"/>
    <n v="4.0999999999999996"/>
    <n v="2"/>
    <n v="8"/>
    <n v="53"/>
    <n v="2.1"/>
    <n v="2"/>
    <n v="3"/>
    <n v="5"/>
    <n v="1.4"/>
    <n v="3"/>
    <n v="3"/>
    <n v="13"/>
    <n v="1.5"/>
    <n v="2"/>
    <n v="3"/>
    <n v="9"/>
    <n v="0.4"/>
    <n v="18.600000000000001"/>
    <n v="1.5"/>
    <n v="2.1"/>
    <n v="3.9"/>
    <n v="0.5"/>
    <n v="2.2999999999999998"/>
    <n v="18"/>
    <n v="24"/>
    <n v="0.3"/>
    <n v="5"/>
    <n v="5"/>
    <n v="7"/>
    <n v="2.1"/>
    <n v="6"/>
    <n v="6"/>
    <n v="8"/>
    <n v="0.3"/>
    <n v="9"/>
    <n v="9"/>
    <n v="11"/>
    <n v="0.3"/>
    <n v="3"/>
    <n v="12"/>
    <n v="18.8"/>
    <n v="2.5"/>
    <n v="1"/>
    <n v="1"/>
    <n v="4"/>
    <n v="2.5"/>
    <n v="1"/>
    <n v="1"/>
    <n v="9"/>
    <n v="0.5"/>
    <n v="2.5"/>
  </r>
  <r>
    <s v="BU05130600"/>
    <s v="Oosterwei"/>
    <x v="4"/>
    <x v="16"/>
    <n v="65"/>
    <n v="60"/>
    <n v="25"/>
    <n v="20"/>
    <n v="35"/>
    <n v="30"/>
    <n v="15"/>
    <n v="0"/>
    <n v="50"/>
    <n v="20"/>
    <n v="40"/>
    <n v="50"/>
    <n v="15"/>
    <n v="10"/>
    <n v="5"/>
    <n v="15"/>
    <n v="2.5"/>
    <n v="40"/>
    <n v="0"/>
    <n v="40"/>
    <n v="0"/>
    <n v="0"/>
    <n v="0"/>
    <n v="0"/>
    <n v="0"/>
    <n v="0"/>
    <n v="0"/>
    <n v="100"/>
    <n v="0"/>
    <n v="0"/>
    <n v="0"/>
    <n v="152"/>
    <n v="1460"/>
    <n v="2770"/>
    <s v="40-60 midden"/>
    <n v="5"/>
    <n v="0.5"/>
    <n v="3"/>
    <n v="10"/>
    <n v="19"/>
    <n v="0.3"/>
    <n v="4"/>
    <n v="75"/>
    <n v="103"/>
    <n v="2.2000000000000002"/>
    <n v="2"/>
    <n v="3.5"/>
    <n v="19"/>
    <n v="1.6"/>
    <n v="0"/>
    <n v="29"/>
    <n v="36"/>
    <n v="1.2"/>
    <n v="0"/>
    <n v="50"/>
    <n v="64.900000000000006"/>
    <n v="1.6"/>
    <n v="4"/>
    <n v="7"/>
    <n v="25"/>
    <n v="0.3"/>
    <n v="1.1000000000000001"/>
    <n v="62"/>
    <n v="75"/>
    <n v="1"/>
    <n v="0.6"/>
    <n v="16"/>
    <n v="25"/>
    <n v="0.5"/>
    <n v="2"/>
    <n v="17.5"/>
    <n v="24"/>
    <n v="4"/>
    <n v="1.3"/>
    <n v="2.2000000000000002"/>
    <n v="1.2"/>
    <n v="4.3"/>
    <n v="2"/>
    <n v="8"/>
    <n v="53"/>
    <n v="2.7"/>
    <n v="2"/>
    <n v="3"/>
    <n v="5"/>
    <n v="2.1"/>
    <n v="3"/>
    <n v="3"/>
    <n v="12"/>
    <n v="1.8"/>
    <n v="2"/>
    <n v="3"/>
    <n v="9"/>
    <n v="0.5"/>
    <n v="18.7"/>
    <n v="1.7"/>
    <n v="2.4"/>
    <n v="4"/>
    <n v="0.6"/>
    <n v="1.6"/>
    <n v="13.1"/>
    <n v="24"/>
    <n v="0.6"/>
    <n v="4.5"/>
    <n v="5"/>
    <n v="6"/>
    <n v="2.2000000000000002"/>
    <n v="4.0999999999999996"/>
    <n v="6"/>
    <n v="7"/>
    <n v="0.6"/>
    <n v="7.1"/>
    <n v="9"/>
    <n v="10"/>
    <n v="0.3"/>
    <n v="2.9"/>
    <n v="12"/>
    <n v="18"/>
    <n v="2.6"/>
    <n v="1"/>
    <n v="1"/>
    <n v="4"/>
    <n v="2.6"/>
    <n v="1"/>
    <n v="1"/>
    <n v="9"/>
    <n v="0.3"/>
    <n v="2.6"/>
  </r>
  <r>
    <s v="BU05130600"/>
    <s v="Oosterwei"/>
    <x v="4"/>
    <x v="2"/>
    <n v="65"/>
    <n v="50"/>
    <n v="30"/>
    <n v="10"/>
    <n v="45"/>
    <n v="20"/>
    <n v="10"/>
    <n v="0"/>
    <n v="20"/>
    <n v="10"/>
    <n v="70"/>
    <n v="40"/>
    <n v="10"/>
    <n v="10"/>
    <n v="0"/>
    <n v="15"/>
    <n v="2.7"/>
    <n v="45"/>
    <n v="0"/>
    <n v="0"/>
    <n v="45"/>
    <n v="0"/>
    <n v="0"/>
    <n v="0"/>
    <n v="0"/>
    <n v="0"/>
    <n v="100"/>
    <n v="0"/>
    <n v="0"/>
    <n v="45"/>
    <n v="0"/>
    <n v="93"/>
    <n v="1310"/>
    <n v="1840"/>
    <s v="00-40 laag tot onder midden"/>
    <n v="25"/>
    <n v="0.4"/>
    <n v="3"/>
    <n v="10"/>
    <n v="19"/>
    <n v="0.3"/>
    <n v="4"/>
    <n v="75"/>
    <n v="103"/>
    <n v="2.2999999999999998"/>
    <n v="2"/>
    <n v="3"/>
    <n v="19"/>
    <n v="1.7"/>
    <n v="0"/>
    <n v="29"/>
    <n v="36"/>
    <n v="1"/>
    <n v="0.3"/>
    <n v="50"/>
    <n v="64"/>
    <n v="1.7"/>
    <n v="4"/>
    <n v="7"/>
    <n v="25"/>
    <n v="0.4"/>
    <n v="1.4"/>
    <n v="62"/>
    <n v="75"/>
    <n v="1"/>
    <n v="0.9"/>
    <n v="16"/>
    <n v="25"/>
    <n v="0.6"/>
    <n v="2"/>
    <n v="17"/>
    <n v="24"/>
    <n v="4.0999999999999996"/>
    <n v="1.3"/>
    <n v="2.2999999999999998"/>
    <n v="1.2"/>
    <n v="4.4000000000000004"/>
    <n v="2"/>
    <n v="7.2"/>
    <n v="53"/>
    <n v="2.8"/>
    <n v="2"/>
    <n v="3"/>
    <n v="5"/>
    <n v="2.1"/>
    <n v="3"/>
    <n v="3"/>
    <n v="12"/>
    <n v="1.9"/>
    <n v="2"/>
    <n v="3"/>
    <n v="9"/>
    <n v="0.6"/>
    <n v="18.8"/>
    <n v="1.8"/>
    <n v="2.5"/>
    <n v="4.0999999999999996"/>
    <n v="0.7"/>
    <n v="1"/>
    <n v="13"/>
    <n v="24"/>
    <n v="0.7"/>
    <n v="4"/>
    <n v="5"/>
    <n v="6"/>
    <n v="2.2999999999999998"/>
    <n v="3"/>
    <n v="6"/>
    <n v="7"/>
    <n v="0.7"/>
    <n v="6"/>
    <n v="9"/>
    <n v="10"/>
    <n v="0.4"/>
    <n v="3.2"/>
    <n v="12"/>
    <n v="18"/>
    <n v="2.7"/>
    <n v="1"/>
    <n v="1"/>
    <n v="4"/>
    <n v="2.7"/>
    <n v="1"/>
    <n v="1"/>
    <n v="9"/>
    <n v="0.4"/>
    <n v="2.7"/>
  </r>
  <r>
    <s v="BU05130600"/>
    <s v="Oosterwei"/>
    <x v="4"/>
    <x v="9"/>
    <n v="40"/>
    <n v="35"/>
    <n v="20"/>
    <n v="10"/>
    <n v="30"/>
    <n v="10"/>
    <n v="0"/>
    <n v="0"/>
    <n v="60"/>
    <n v="20"/>
    <n v="20"/>
    <n v="40"/>
    <n v="20"/>
    <n v="5"/>
    <n v="0"/>
    <n v="10"/>
    <n v="1.9"/>
    <n v="30"/>
    <n v="0"/>
    <n v="25"/>
    <n v="0"/>
    <n v="0"/>
    <n v="0"/>
    <n v="0"/>
    <n v="0"/>
    <n v="0"/>
    <n v="30"/>
    <n v="70"/>
    <n v="0"/>
    <n v="25"/>
    <n v="0"/>
    <n v="115"/>
    <n v="1160"/>
    <n v="2100"/>
    <s v="20-40 onder midden"/>
    <n v="10"/>
    <n v="0.3"/>
    <n v="3"/>
    <n v="10"/>
    <n v="19"/>
    <n v="0.1"/>
    <n v="5.4"/>
    <n v="75"/>
    <n v="103"/>
    <n v="2"/>
    <n v="2"/>
    <n v="4"/>
    <n v="19"/>
    <n v="1.4"/>
    <n v="0"/>
    <n v="29"/>
    <n v="36"/>
    <n v="1"/>
    <n v="0.2"/>
    <n v="50"/>
    <n v="65"/>
    <n v="1.4"/>
    <n v="4.2"/>
    <n v="7"/>
    <n v="25.1"/>
    <n v="0.1"/>
    <n v="1.8"/>
    <n v="62.5"/>
    <n v="75"/>
    <n v="1"/>
    <n v="0.5"/>
    <n v="17.5"/>
    <n v="25"/>
    <n v="0.2"/>
    <n v="2.8"/>
    <n v="18"/>
    <n v="24"/>
    <n v="3.8"/>
    <n v="1.1000000000000001"/>
    <n v="2.1"/>
    <n v="1.2"/>
    <n v="4.2"/>
    <n v="2"/>
    <n v="8"/>
    <n v="53"/>
    <n v="2.6"/>
    <n v="2"/>
    <n v="3"/>
    <n v="5"/>
    <n v="2"/>
    <n v="3"/>
    <n v="3"/>
    <n v="12"/>
    <n v="1.7"/>
    <n v="2"/>
    <n v="3"/>
    <n v="9"/>
    <n v="0.3"/>
    <n v="18.7"/>
    <n v="1.6"/>
    <n v="2.2999999999999998"/>
    <n v="4"/>
    <n v="0.4"/>
    <n v="2.2000000000000002"/>
    <n v="16"/>
    <n v="24"/>
    <n v="0.4"/>
    <n v="5"/>
    <n v="5"/>
    <n v="6.5"/>
    <n v="2.2000000000000002"/>
    <n v="5.2"/>
    <n v="6"/>
    <n v="7.5"/>
    <n v="0.4"/>
    <n v="8.1999999999999993"/>
    <n v="9"/>
    <n v="10.5"/>
    <n v="0.1"/>
    <n v="3"/>
    <n v="12"/>
    <n v="18"/>
    <n v="2.6"/>
    <n v="1"/>
    <n v="1"/>
    <n v="4"/>
    <n v="2.6"/>
    <n v="1"/>
    <n v="1"/>
    <n v="9"/>
    <n v="0.1"/>
    <n v="2.6"/>
  </r>
  <r>
    <s v="BU05130600"/>
    <s v="Oosterwei"/>
    <x v="4"/>
    <x v="29"/>
    <n v="10"/>
    <n v="10"/>
    <n v="5"/>
    <n v="0"/>
    <n v="0"/>
    <n v="5"/>
    <n v="5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4"/>
    <n v="3"/>
    <n v="10"/>
    <n v="19"/>
    <n v="0.2"/>
    <n v="4"/>
    <n v="75"/>
    <n v="103"/>
    <n v="2.1"/>
    <n v="2"/>
    <n v="4"/>
    <n v="19"/>
    <n v="1.5"/>
    <n v="0"/>
    <n v="29"/>
    <n v="36"/>
    <n v="1.2"/>
    <n v="0"/>
    <n v="50"/>
    <n v="65"/>
    <n v="1.5"/>
    <n v="4"/>
    <n v="7"/>
    <n v="25"/>
    <n v="0.2"/>
    <n v="1"/>
    <n v="62"/>
    <n v="75"/>
    <n v="1"/>
    <n v="1"/>
    <n v="16.3"/>
    <n v="25"/>
    <n v="0.4"/>
    <n v="2"/>
    <n v="18"/>
    <n v="24"/>
    <n v="3.9"/>
    <n v="1.2"/>
    <n v="2.2000000000000002"/>
    <n v="1.1000000000000001"/>
    <n v="4.2"/>
    <n v="2"/>
    <n v="8"/>
    <n v="53"/>
    <n v="2.7"/>
    <n v="2"/>
    <n v="3"/>
    <n v="5"/>
    <n v="2.1"/>
    <n v="3"/>
    <n v="3"/>
    <n v="12"/>
    <n v="1.7"/>
    <n v="2"/>
    <n v="3"/>
    <n v="9"/>
    <n v="0.4"/>
    <n v="18.7"/>
    <n v="1.6"/>
    <n v="2.2999999999999998"/>
    <n v="4"/>
    <n v="0.5"/>
    <n v="2"/>
    <n v="14.3"/>
    <n v="24"/>
    <n v="0.5"/>
    <n v="5"/>
    <n v="5"/>
    <n v="6"/>
    <n v="2.2000000000000002"/>
    <n v="5"/>
    <n v="6"/>
    <n v="7"/>
    <n v="0.5"/>
    <n v="8"/>
    <n v="9"/>
    <n v="10"/>
    <n v="0.2"/>
    <n v="3"/>
    <n v="12"/>
    <n v="18"/>
    <n v="2.6"/>
    <n v="1"/>
    <n v="1"/>
    <n v="4"/>
    <n v="2.6"/>
    <n v="1"/>
    <n v="1"/>
    <n v="9"/>
    <n v="0.2"/>
    <n v="2.6"/>
  </r>
  <r>
    <s v="BU05130600"/>
    <s v="Oosterwei"/>
    <x v="4"/>
    <x v="20"/>
    <n v="65"/>
    <n v="85"/>
    <n v="50"/>
    <n v="20"/>
    <n v="40"/>
    <n v="25"/>
    <n v="10"/>
    <n v="0"/>
    <n v="10"/>
    <n v="10"/>
    <n v="80"/>
    <n v="50"/>
    <n v="10"/>
    <n v="10"/>
    <n v="10"/>
    <n v="20"/>
    <n v="3"/>
    <n v="45"/>
    <n v="0"/>
    <n v="30"/>
    <n v="15"/>
    <n v="0"/>
    <n v="0"/>
    <n v="0"/>
    <n v="0"/>
    <n v="0"/>
    <n v="100"/>
    <n v="0"/>
    <n v="0"/>
    <n v="45"/>
    <n v="0"/>
    <n v="89"/>
    <n v="1100"/>
    <n v="1990"/>
    <s v="00-20 laag"/>
    <n v="30"/>
    <n v="0.5"/>
    <n v="3"/>
    <n v="10"/>
    <n v="19"/>
    <n v="0.3"/>
    <n v="4"/>
    <n v="75"/>
    <n v="103"/>
    <n v="2.2000000000000002"/>
    <n v="2"/>
    <n v="3.6"/>
    <n v="19"/>
    <n v="1.6"/>
    <n v="0"/>
    <n v="29"/>
    <n v="36"/>
    <n v="1.1000000000000001"/>
    <n v="0"/>
    <n v="50"/>
    <n v="64.900000000000006"/>
    <n v="1.6"/>
    <n v="4"/>
    <n v="7"/>
    <n v="24.8"/>
    <n v="0.3"/>
    <n v="1"/>
    <n v="62"/>
    <n v="75"/>
    <n v="1"/>
    <n v="0.2"/>
    <n v="15.6"/>
    <n v="25"/>
    <n v="0.5"/>
    <n v="2"/>
    <n v="17.100000000000001"/>
    <n v="24"/>
    <n v="4"/>
    <n v="1.3"/>
    <n v="2.2000000000000002"/>
    <n v="1.2"/>
    <n v="4.3"/>
    <n v="2"/>
    <n v="8"/>
    <n v="53"/>
    <n v="2.7"/>
    <n v="2"/>
    <n v="3"/>
    <n v="5"/>
    <n v="2.2000000000000002"/>
    <n v="3"/>
    <n v="3"/>
    <n v="12"/>
    <n v="1.8"/>
    <n v="2"/>
    <n v="3"/>
    <n v="9"/>
    <n v="0.5"/>
    <n v="18.8"/>
    <n v="1.7"/>
    <n v="2.4"/>
    <n v="4.0999999999999996"/>
    <n v="0.6"/>
    <n v="1.1000000000000001"/>
    <n v="13"/>
    <n v="24"/>
    <n v="0.7"/>
    <n v="4.5999999999999996"/>
    <n v="5"/>
    <n v="6"/>
    <n v="2.2000000000000002"/>
    <n v="4.0999999999999996"/>
    <n v="6"/>
    <n v="7"/>
    <n v="0.7"/>
    <n v="7.1"/>
    <n v="9"/>
    <n v="10"/>
    <n v="0.4"/>
    <n v="2.1"/>
    <n v="12"/>
    <n v="18"/>
    <n v="2.6"/>
    <n v="1"/>
    <n v="1"/>
    <n v="4"/>
    <n v="2.6"/>
    <n v="1"/>
    <n v="1"/>
    <n v="9"/>
    <n v="0.4"/>
    <n v="2.6"/>
  </r>
  <r>
    <s v="BU05130600"/>
    <s v="Oosterwei"/>
    <x v="4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600"/>
    <s v="Oosterwei"/>
    <x v="4"/>
    <x v="37"/>
    <n v="100"/>
    <n v="85"/>
    <n v="40"/>
    <n v="25"/>
    <n v="65"/>
    <n v="40"/>
    <n v="10"/>
    <n v="0"/>
    <n v="40"/>
    <n v="30"/>
    <n v="30"/>
    <n v="85"/>
    <n v="30"/>
    <n v="20"/>
    <n v="10"/>
    <n v="25"/>
    <n v="2.2000000000000002"/>
    <n v="85"/>
    <n v="0"/>
    <n v="85"/>
    <n v="0"/>
    <n v="0"/>
    <n v="0"/>
    <n v="0"/>
    <n v="0"/>
    <n v="0"/>
    <n v="40"/>
    <n v="60"/>
    <n v="20"/>
    <n v="75"/>
    <n v="0"/>
    <n v="91"/>
    <n v="1060"/>
    <n v="2200"/>
    <s v="20-60 onder midden tot midden"/>
    <n v="30"/>
    <n v="0.5"/>
    <n v="3"/>
    <n v="10"/>
    <n v="19"/>
    <n v="0.3"/>
    <n v="4"/>
    <n v="75"/>
    <n v="103"/>
    <n v="2.1"/>
    <n v="2"/>
    <n v="4"/>
    <n v="19"/>
    <n v="1.5"/>
    <n v="0"/>
    <n v="29"/>
    <n v="36"/>
    <n v="1.1000000000000001"/>
    <n v="0"/>
    <n v="50"/>
    <n v="65"/>
    <n v="1.5"/>
    <n v="4.2"/>
    <n v="7"/>
    <n v="25.1"/>
    <n v="0.3"/>
    <n v="1"/>
    <n v="62"/>
    <n v="75"/>
    <n v="0.9"/>
    <n v="0.9"/>
    <n v="16.3"/>
    <n v="25"/>
    <n v="0.4"/>
    <n v="2"/>
    <n v="17.8"/>
    <n v="24"/>
    <n v="3.9"/>
    <n v="1.3"/>
    <n v="2.1"/>
    <n v="1.1000000000000001"/>
    <n v="4.2"/>
    <n v="2"/>
    <n v="8"/>
    <n v="53"/>
    <n v="2.7"/>
    <n v="2"/>
    <n v="3"/>
    <n v="5"/>
    <n v="2.1"/>
    <n v="3"/>
    <n v="3"/>
    <n v="12"/>
    <n v="1.7"/>
    <n v="2"/>
    <n v="3"/>
    <n v="9"/>
    <n v="0.5"/>
    <n v="18.7"/>
    <n v="1.6"/>
    <n v="2.2999999999999998"/>
    <n v="4"/>
    <n v="0.6"/>
    <n v="1.9"/>
    <n v="14.1"/>
    <n v="24"/>
    <n v="0.6"/>
    <n v="4.9000000000000004"/>
    <n v="5"/>
    <n v="6"/>
    <n v="2.2000000000000002"/>
    <n v="5.0999999999999996"/>
    <n v="6"/>
    <n v="7"/>
    <n v="0.6"/>
    <n v="8.1"/>
    <n v="9"/>
    <n v="10"/>
    <n v="0.3"/>
    <n v="2.9"/>
    <n v="12"/>
    <n v="18"/>
    <n v="2.5"/>
    <n v="1"/>
    <n v="1"/>
    <n v="4"/>
    <n v="2.5"/>
    <n v="1"/>
    <n v="1"/>
    <n v="9"/>
    <n v="0.3"/>
    <n v="2.5"/>
  </r>
  <r>
    <s v="BU05130600"/>
    <s v="Oosterwei"/>
    <x v="4"/>
    <x v="15"/>
    <n v="40"/>
    <n v="50"/>
    <n v="25"/>
    <n v="15"/>
    <n v="20"/>
    <n v="20"/>
    <n v="5"/>
    <n v="0"/>
    <n v="10"/>
    <n v="10"/>
    <n v="80"/>
    <n v="30"/>
    <n v="10"/>
    <n v="5"/>
    <n v="5"/>
    <n v="10"/>
    <n v="2.9"/>
    <n v="30"/>
    <n v="0"/>
    <n v="25"/>
    <n v="0"/>
    <n v="0"/>
    <n v="0"/>
    <n v="0"/>
    <n v="0"/>
    <n v="0"/>
    <n v="0"/>
    <n v="0"/>
    <n v="0"/>
    <n v="25"/>
    <n v="0"/>
    <n v="125"/>
    <n v="1060"/>
    <n v="1780"/>
    <s v="00-40 laag tot onder midden"/>
    <n v="15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2"/>
    <n v="0.2"/>
    <n v="49.9"/>
    <n v="65"/>
    <n v="1.5"/>
    <n v="4"/>
    <n v="7"/>
    <n v="24"/>
    <n v="0.4"/>
    <n v="1.1000000000000001"/>
    <n v="61.1"/>
    <n v="75"/>
    <n v="1"/>
    <n v="1.1000000000000001"/>
    <n v="15.1"/>
    <n v="25"/>
    <n v="0.6"/>
    <n v="1.9"/>
    <n v="17"/>
    <n v="24"/>
    <n v="3.9"/>
    <n v="1.4"/>
    <n v="2.2000000000000002"/>
    <n v="1.1000000000000001"/>
    <n v="4.2"/>
    <n v="2"/>
    <n v="8"/>
    <n v="53"/>
    <n v="2.7"/>
    <n v="2"/>
    <n v="3"/>
    <n v="5"/>
    <n v="2.1"/>
    <n v="3"/>
    <n v="3"/>
    <n v="12"/>
    <n v="1.8"/>
    <n v="2"/>
    <n v="3"/>
    <n v="9"/>
    <n v="0.6"/>
    <n v="18.7"/>
    <n v="1.6"/>
    <n v="2.2999999999999998"/>
    <n v="4"/>
    <n v="0.7"/>
    <n v="1"/>
    <n v="14"/>
    <n v="24"/>
    <n v="0.7"/>
    <n v="5"/>
    <n v="5"/>
    <n v="6"/>
    <n v="2.2000000000000002"/>
    <n v="5"/>
    <n v="6"/>
    <n v="7"/>
    <n v="0.7"/>
    <n v="8"/>
    <n v="9"/>
    <n v="10"/>
    <n v="0.4"/>
    <n v="2"/>
    <n v="11.9"/>
    <n v="18"/>
    <n v="2.6"/>
    <n v="1"/>
    <n v="1"/>
    <n v="4"/>
    <n v="2.6"/>
    <n v="1"/>
    <n v="1"/>
    <n v="9"/>
    <n v="0.4"/>
    <n v="2.6"/>
  </r>
  <r>
    <s v="BU05130600"/>
    <s v="Oosterwei"/>
    <x v="4"/>
    <x v="39"/>
    <n v="90"/>
    <n v="80"/>
    <n v="20"/>
    <n v="25"/>
    <n v="85"/>
    <n v="25"/>
    <n v="20"/>
    <n v="5"/>
    <n v="70"/>
    <n v="20"/>
    <n v="10"/>
    <n v="105"/>
    <n v="60"/>
    <n v="20"/>
    <n v="0"/>
    <n v="15"/>
    <n v="1.7"/>
    <n v="100"/>
    <n v="0"/>
    <n v="100"/>
    <n v="0"/>
    <n v="0"/>
    <n v="0"/>
    <n v="0"/>
    <n v="0"/>
    <n v="0"/>
    <n v="10"/>
    <n v="90"/>
    <n v="0"/>
    <n v="100"/>
    <n v="5"/>
    <n v="90"/>
    <n v="1010"/>
    <n v="2540"/>
    <s v="40-60 midden"/>
    <n v="25"/>
    <n v="0.4"/>
    <n v="3"/>
    <n v="10"/>
    <n v="19"/>
    <n v="0.2"/>
    <n v="4.4000000000000004"/>
    <n v="75"/>
    <n v="103"/>
    <n v="2"/>
    <n v="2"/>
    <n v="4"/>
    <n v="19"/>
    <n v="1.4"/>
    <n v="0"/>
    <n v="29"/>
    <n v="36"/>
    <n v="1.1000000000000001"/>
    <n v="0"/>
    <n v="50"/>
    <n v="65"/>
    <n v="1.4"/>
    <n v="4.5999999999999996"/>
    <n v="7"/>
    <n v="25.5"/>
    <n v="0.2"/>
    <n v="1.2"/>
    <n v="62.2"/>
    <n v="75"/>
    <n v="0.9"/>
    <n v="1"/>
    <n v="17.2"/>
    <n v="25"/>
    <n v="0.4"/>
    <n v="2.2000000000000002"/>
    <n v="18"/>
    <n v="24"/>
    <n v="3.8"/>
    <n v="1.2"/>
    <n v="2.1"/>
    <n v="1.1000000000000001"/>
    <n v="4.0999999999999996"/>
    <n v="2"/>
    <n v="8"/>
    <n v="53"/>
    <n v="2.6"/>
    <n v="2"/>
    <n v="3"/>
    <n v="5"/>
    <n v="2"/>
    <n v="3"/>
    <n v="3"/>
    <n v="12"/>
    <n v="1.7"/>
    <n v="2"/>
    <n v="3"/>
    <n v="9"/>
    <n v="0.4"/>
    <n v="18.600000000000001"/>
    <n v="1.5"/>
    <n v="2.2999999999999998"/>
    <n v="3.9"/>
    <n v="0.5"/>
    <n v="2.5"/>
    <n v="15.5"/>
    <n v="24"/>
    <n v="0.5"/>
    <n v="5"/>
    <n v="5"/>
    <n v="6.2"/>
    <n v="2.1"/>
    <n v="5.4"/>
    <n v="6"/>
    <n v="7.2"/>
    <n v="0.5"/>
    <n v="8.4"/>
    <n v="9"/>
    <n v="10.199999999999999"/>
    <n v="0.2"/>
    <n v="3"/>
    <n v="12"/>
    <n v="18"/>
    <n v="2.5"/>
    <n v="1"/>
    <n v="1"/>
    <n v="4"/>
    <n v="2.5"/>
    <n v="1"/>
    <n v="1"/>
    <n v="9"/>
    <n v="0.2"/>
    <n v="2.5"/>
  </r>
  <r>
    <s v="BU05130600"/>
    <s v="Oosterwei"/>
    <x v="4"/>
    <x v="4"/>
    <n v="35"/>
    <n v="30"/>
    <n v="15"/>
    <n v="10"/>
    <n v="20"/>
    <n v="15"/>
    <n v="0"/>
    <n v="0"/>
    <n v="20"/>
    <n v="10"/>
    <n v="70"/>
    <n v="25"/>
    <n v="5"/>
    <n v="0"/>
    <n v="0"/>
    <n v="10"/>
    <n v="2.8"/>
    <n v="25"/>
    <n v="0"/>
    <n v="25"/>
    <n v="0"/>
    <n v="0"/>
    <n v="0"/>
    <n v="0"/>
    <n v="0"/>
    <n v="0"/>
    <n v="80"/>
    <n v="20"/>
    <n v="15"/>
    <n v="25"/>
    <n v="0"/>
    <n v="113"/>
    <n v="1330"/>
    <n v="1990"/>
    <s v="00-40 laag tot onder midden"/>
    <n v="10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1000000000000001"/>
    <n v="0.2"/>
    <n v="49.9"/>
    <n v="65"/>
    <n v="1.5"/>
    <n v="4.0999999999999996"/>
    <n v="7"/>
    <n v="24.2"/>
    <n v="0.4"/>
    <n v="1.1000000000000001"/>
    <n v="61.9"/>
    <n v="75"/>
    <n v="0.9"/>
    <n v="1.1000000000000001"/>
    <n v="16"/>
    <n v="25"/>
    <n v="0.6"/>
    <n v="1.9"/>
    <n v="17"/>
    <n v="24"/>
    <n v="3.9"/>
    <n v="1.4"/>
    <n v="2.1"/>
    <n v="1.1000000000000001"/>
    <n v="4.2"/>
    <n v="2"/>
    <n v="8"/>
    <n v="53"/>
    <n v="2.6"/>
    <n v="2"/>
    <n v="3"/>
    <n v="5"/>
    <n v="2.1"/>
    <n v="3"/>
    <n v="3"/>
    <n v="12"/>
    <n v="1.7"/>
    <n v="2"/>
    <n v="3"/>
    <n v="9"/>
    <n v="0.6"/>
    <n v="18.600000000000001"/>
    <n v="1.6"/>
    <n v="2.2999999999999998"/>
    <n v="3.9"/>
    <n v="0.7"/>
    <n v="1.1000000000000001"/>
    <n v="14.9"/>
    <n v="24"/>
    <n v="0.7"/>
    <n v="5"/>
    <n v="5"/>
    <n v="6"/>
    <n v="2.1"/>
    <n v="5"/>
    <n v="6"/>
    <n v="7"/>
    <n v="0.7"/>
    <n v="8"/>
    <n v="9"/>
    <n v="10"/>
    <n v="0.4"/>
    <n v="2"/>
    <n v="11.9"/>
    <n v="18"/>
    <n v="2.5"/>
    <n v="1"/>
    <n v="1"/>
    <n v="4"/>
    <n v="2.5"/>
    <n v="1"/>
    <n v="1"/>
    <n v="9"/>
    <n v="0.4"/>
    <n v="2.5"/>
  </r>
  <r>
    <s v="BU05130600"/>
    <s v="Oosterwei"/>
    <x v="4"/>
    <x v="19"/>
    <n v="85"/>
    <n v="60"/>
    <n v="25"/>
    <n v="5"/>
    <n v="90"/>
    <n v="20"/>
    <n v="0"/>
    <n v="0"/>
    <n v="70"/>
    <n v="10"/>
    <n v="20"/>
    <n v="90"/>
    <n v="50"/>
    <n v="20"/>
    <n v="5"/>
    <n v="10"/>
    <n v="1.7"/>
    <n v="85"/>
    <n v="0"/>
    <n v="85"/>
    <n v="0"/>
    <n v="0"/>
    <n v="0"/>
    <n v="0"/>
    <n v="0"/>
    <n v="0"/>
    <n v="10"/>
    <n v="90"/>
    <n v="0"/>
    <n v="80"/>
    <n v="0"/>
    <n v="98"/>
    <n v="930"/>
    <n v="1920"/>
    <s v="40-60 midden"/>
    <n v="10"/>
    <n v="0.4"/>
    <n v="3"/>
    <n v="10"/>
    <n v="19"/>
    <n v="0.2"/>
    <n v="4.2"/>
    <n v="75"/>
    <n v="103"/>
    <n v="2.1"/>
    <n v="2"/>
    <n v="4"/>
    <n v="19"/>
    <n v="1.5"/>
    <n v="0"/>
    <n v="29"/>
    <n v="36"/>
    <n v="1.1000000000000001"/>
    <n v="0"/>
    <n v="50"/>
    <n v="65"/>
    <n v="1.5"/>
    <n v="4"/>
    <n v="7"/>
    <n v="25"/>
    <n v="0.2"/>
    <n v="1.2"/>
    <n v="62"/>
    <n v="75"/>
    <n v="1"/>
    <n v="0.8"/>
    <n v="16.600000000000001"/>
    <n v="25"/>
    <n v="0.4"/>
    <n v="2.2000000000000002"/>
    <n v="18"/>
    <n v="24"/>
    <n v="3.9"/>
    <n v="1.2"/>
    <n v="2.2000000000000002"/>
    <n v="1.1000000000000001"/>
    <n v="4.2"/>
    <n v="2"/>
    <n v="8"/>
    <n v="53"/>
    <n v="2.7"/>
    <n v="2"/>
    <n v="3"/>
    <n v="5"/>
    <n v="2.1"/>
    <n v="3"/>
    <n v="3"/>
    <n v="12"/>
    <n v="1.7"/>
    <n v="2"/>
    <n v="3"/>
    <n v="9"/>
    <n v="0.4"/>
    <n v="18.7"/>
    <n v="1.6"/>
    <n v="2.2999999999999998"/>
    <n v="4"/>
    <n v="0.5"/>
    <n v="2"/>
    <n v="14.5"/>
    <n v="24"/>
    <n v="0.5"/>
    <n v="5"/>
    <n v="5"/>
    <n v="6"/>
    <n v="2.2000000000000002"/>
    <n v="5"/>
    <n v="6"/>
    <n v="7"/>
    <n v="0.5"/>
    <n v="8"/>
    <n v="9"/>
    <n v="10"/>
    <n v="0.2"/>
    <n v="3"/>
    <n v="12"/>
    <n v="18"/>
    <n v="2.6"/>
    <n v="1"/>
    <n v="1"/>
    <n v="4"/>
    <n v="2.6"/>
    <n v="1"/>
    <n v="1"/>
    <n v="9"/>
    <n v="0.2"/>
    <n v="2.6"/>
  </r>
  <r>
    <s v="BU05130600"/>
    <s v="Oosterwei"/>
    <x v="4"/>
    <x v="14"/>
    <n v="20"/>
    <n v="15"/>
    <n v="0"/>
    <n v="0"/>
    <n v="0"/>
    <n v="10"/>
    <n v="15"/>
    <n v="0"/>
    <n v="100"/>
    <n v="0"/>
    <n v="0"/>
    <n v="15"/>
    <n v="0"/>
    <n v="10"/>
    <n v="0"/>
    <n v="0"/>
    <n v="2.1"/>
    <n v="15"/>
    <n v="0"/>
    <n v="5"/>
    <n v="10"/>
    <n v="0"/>
    <n v="0"/>
    <n v="0"/>
    <n v="0"/>
    <n v="0"/>
    <n v="0"/>
    <n v="100"/>
    <n v="0"/>
    <n v="0"/>
    <n v="0"/>
    <n v="333"/>
    <n v="2260"/>
    <n v="3180"/>
    <s v="80-100 hoog"/>
    <n v="0"/>
    <n v="0.5"/>
    <n v="3"/>
    <n v="10"/>
    <n v="19"/>
    <n v="0.3"/>
    <n v="4"/>
    <n v="75"/>
    <n v="103"/>
    <n v="1.9"/>
    <n v="2"/>
    <n v="4"/>
    <n v="19"/>
    <n v="1.4"/>
    <n v="0"/>
    <n v="29"/>
    <n v="36"/>
    <n v="1"/>
    <n v="0.4"/>
    <n v="50"/>
    <n v="65"/>
    <n v="1.4"/>
    <n v="5"/>
    <n v="7"/>
    <n v="25.6"/>
    <n v="0.3"/>
    <n v="1"/>
    <n v="62"/>
    <n v="75"/>
    <n v="0.8"/>
    <n v="1.1000000000000001"/>
    <n v="16.8"/>
    <n v="25"/>
    <n v="0.5"/>
    <n v="2"/>
    <n v="17.7"/>
    <n v="24"/>
    <n v="3.8"/>
    <n v="1.3"/>
    <n v="2"/>
    <n v="1"/>
    <n v="4.0999999999999996"/>
    <n v="2"/>
    <n v="8"/>
    <n v="53"/>
    <n v="2.5"/>
    <n v="2"/>
    <n v="3"/>
    <n v="5"/>
    <n v="1.9"/>
    <n v="3"/>
    <n v="3.3"/>
    <n v="12"/>
    <n v="1.6"/>
    <n v="2"/>
    <n v="3"/>
    <n v="9"/>
    <n v="0.5"/>
    <n v="18.5"/>
    <n v="1.4"/>
    <n v="2.2000000000000002"/>
    <n v="3.8"/>
    <n v="0.5"/>
    <n v="2.8"/>
    <n v="15"/>
    <n v="24"/>
    <n v="0.7"/>
    <n v="5"/>
    <n v="5"/>
    <n v="6"/>
    <n v="2"/>
    <n v="5.8"/>
    <n v="6"/>
    <n v="7"/>
    <n v="0.7"/>
    <n v="8.8000000000000007"/>
    <n v="9"/>
    <n v="10"/>
    <n v="0.3"/>
    <n v="2.5"/>
    <n v="12"/>
    <n v="18"/>
    <n v="2.4"/>
    <n v="1"/>
    <n v="1"/>
    <n v="4"/>
    <n v="2.4"/>
    <n v="1"/>
    <n v="1"/>
    <n v="9"/>
    <n v="0.3"/>
    <n v="2.4"/>
  </r>
  <r>
    <s v="BU05130603"/>
    <s v="Kadenbuurt"/>
    <x v="5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600"/>
    <s v="Oosterwei"/>
    <x v="4"/>
    <x v="5"/>
    <n v="20"/>
    <n v="25"/>
    <n v="5"/>
    <n v="10"/>
    <n v="0"/>
    <n v="15"/>
    <n v="15"/>
    <n v="0"/>
    <n v="100"/>
    <n v="0"/>
    <n v="0"/>
    <n v="15"/>
    <n v="0"/>
    <n v="5"/>
    <n v="0"/>
    <n v="5"/>
    <n v="2.6"/>
    <n v="20"/>
    <n v="0"/>
    <n v="15"/>
    <n v="0"/>
    <n v="0"/>
    <n v="0"/>
    <n v="0"/>
    <n v="0"/>
    <n v="0"/>
    <n v="0"/>
    <n v="90"/>
    <n v="0"/>
    <n v="0"/>
    <n v="0"/>
    <n v="328"/>
    <n v="2250"/>
    <n v="3420"/>
    <s v="60-100 boven midden-hoog"/>
    <n v="0"/>
    <n v="0.7"/>
    <n v="3"/>
    <n v="9.6"/>
    <n v="19"/>
    <n v="0.4"/>
    <n v="4"/>
    <n v="74.599999999999994"/>
    <n v="103"/>
    <n v="2"/>
    <n v="2"/>
    <n v="4"/>
    <n v="19"/>
    <n v="1.4"/>
    <n v="0"/>
    <n v="29"/>
    <n v="36"/>
    <n v="1.1000000000000001"/>
    <n v="0"/>
    <n v="50"/>
    <n v="65"/>
    <n v="1.4"/>
    <n v="5"/>
    <n v="7"/>
    <n v="24.6"/>
    <n v="0.4"/>
    <n v="1"/>
    <n v="61.1"/>
    <n v="75"/>
    <n v="0.9"/>
    <n v="1"/>
    <n v="16"/>
    <n v="24.6"/>
    <n v="0.6"/>
    <n v="1.2"/>
    <n v="17"/>
    <n v="23.2"/>
    <n v="3.8"/>
    <n v="1.4"/>
    <n v="2.1"/>
    <n v="1"/>
    <n v="4.0999999999999996"/>
    <n v="2"/>
    <n v="8"/>
    <n v="53"/>
    <n v="2.6"/>
    <n v="2"/>
    <n v="3"/>
    <n v="5"/>
    <n v="2"/>
    <n v="3"/>
    <n v="3"/>
    <n v="12"/>
    <n v="1.6"/>
    <n v="2"/>
    <n v="3"/>
    <n v="9"/>
    <n v="0.6"/>
    <n v="18.600000000000001"/>
    <n v="1.5"/>
    <n v="2.2000000000000002"/>
    <n v="3.9"/>
    <n v="0.6"/>
    <n v="1.6"/>
    <n v="15"/>
    <n v="22.9"/>
    <n v="0.8"/>
    <n v="5"/>
    <n v="5"/>
    <n v="6"/>
    <n v="2.1"/>
    <n v="5.2"/>
    <n v="6"/>
    <n v="7"/>
    <n v="0.8"/>
    <n v="8.1999999999999993"/>
    <n v="9"/>
    <n v="10"/>
    <n v="0.5"/>
    <n v="2"/>
    <n v="11.1"/>
    <n v="18"/>
    <n v="2.5"/>
    <n v="1"/>
    <n v="1"/>
    <n v="4"/>
    <n v="2.5"/>
    <n v="1"/>
    <n v="1"/>
    <n v="9"/>
    <n v="0.5"/>
    <n v="2.5"/>
  </r>
  <r>
    <s v="BU05130202"/>
    <s v="Industrieterrein Kromme Gouwe"/>
    <x v="5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202"/>
    <s v="Industrieterrein Kromme Gouwe"/>
    <x v="5"/>
    <x v="8"/>
    <n v="15"/>
    <n v="15"/>
    <n v="0"/>
    <n v="0"/>
    <n v="10"/>
    <n v="10"/>
    <n v="5"/>
    <n v="0"/>
    <n v="100"/>
    <n v="0"/>
    <n v="0"/>
    <n v="15"/>
    <n v="5"/>
    <n v="0"/>
    <n v="0"/>
    <n v="0"/>
    <n v="1.9"/>
    <n v="15"/>
    <n v="0"/>
    <n v="10"/>
    <n v="0"/>
    <n v="0"/>
    <n v="0"/>
    <n v="0"/>
    <n v="0"/>
    <n v="0"/>
    <n v="70"/>
    <n v="0"/>
    <n v="0"/>
    <n v="10"/>
    <n v="0"/>
    <n v="129"/>
    <n v="940"/>
    <n v="3030"/>
    <s v="20-60 onder midden tot midden"/>
    <n v="0"/>
    <n v="0.6"/>
    <n v="2.4"/>
    <n v="10"/>
    <n v="20"/>
    <n v="0.7"/>
    <n v="6.8"/>
    <n v="72.3"/>
    <n v="99"/>
    <n v="1.3"/>
    <n v="2"/>
    <n v="5"/>
    <n v="22"/>
    <n v="0.6"/>
    <n v="6.6"/>
    <n v="30"/>
    <n v="32"/>
    <n v="0.4"/>
    <n v="3.4"/>
    <n v="51"/>
    <n v="63"/>
    <n v="0.5"/>
    <n v="4"/>
    <n v="8"/>
    <n v="27.6"/>
    <n v="0.6"/>
    <n v="8.8000000000000007"/>
    <n v="64"/>
    <n v="76"/>
    <n v="0.8"/>
    <n v="2"/>
    <n v="13.6"/>
    <n v="24"/>
    <n v="0.8"/>
    <n v="3.6"/>
    <n v="15.7"/>
    <n v="22"/>
    <n v="1.3"/>
    <n v="2"/>
    <n v="1.2"/>
    <n v="1.2"/>
    <n v="2.2999999999999998"/>
    <n v="2"/>
    <n v="7"/>
    <n v="52"/>
    <n v="0.8"/>
    <n v="2"/>
    <n v="2"/>
    <n v="6"/>
    <n v="1"/>
    <n v="2"/>
    <n v="4"/>
    <n v="14"/>
    <n v="1"/>
    <n v="2"/>
    <n v="2"/>
    <n v="10"/>
    <n v="1"/>
    <n v="16.600000000000001"/>
    <n v="1"/>
    <n v="0.7"/>
    <n v="2.7"/>
    <n v="1"/>
    <n v="0.6"/>
    <n v="15"/>
    <n v="22"/>
    <n v="1.8"/>
    <n v="5"/>
    <n v="5"/>
    <n v="8"/>
    <n v="1"/>
    <n v="6"/>
    <n v="6"/>
    <n v="8.4"/>
    <n v="1"/>
    <n v="9"/>
    <n v="9"/>
    <n v="12.4"/>
    <n v="0.7"/>
    <n v="2"/>
    <n v="12.1"/>
    <n v="20"/>
    <n v="1.8"/>
    <n v="1"/>
    <n v="1"/>
    <n v="5"/>
    <n v="1.8"/>
    <n v="1"/>
    <n v="2"/>
    <n v="10"/>
    <n v="1.2"/>
    <n v="1.8"/>
  </r>
  <r>
    <s v="BU05130601"/>
    <s v="Vreewijk"/>
    <x v="4"/>
    <x v="32"/>
    <n v="60"/>
    <n v="55"/>
    <n v="30"/>
    <n v="15"/>
    <n v="15"/>
    <n v="25"/>
    <n v="25"/>
    <n v="0"/>
    <n v="90"/>
    <n v="10"/>
    <n v="10"/>
    <n v="40"/>
    <n v="10"/>
    <n v="15"/>
    <n v="0"/>
    <n v="15"/>
    <n v="2.9"/>
    <n v="40"/>
    <n v="0"/>
    <n v="40"/>
    <n v="0"/>
    <n v="0"/>
    <n v="0"/>
    <n v="0"/>
    <n v="0"/>
    <n v="0"/>
    <n v="0"/>
    <n v="100"/>
    <n v="0"/>
    <n v="0"/>
    <n v="0"/>
    <n v="172"/>
    <n v="1550"/>
    <n v="2560"/>
    <s v="40-60 midden"/>
    <n v="5"/>
    <n v="0.3"/>
    <n v="3"/>
    <n v="10"/>
    <n v="19"/>
    <n v="0.5"/>
    <n v="11.3"/>
    <n v="75"/>
    <n v="103"/>
    <n v="1.6"/>
    <n v="2"/>
    <n v="4"/>
    <n v="19"/>
    <n v="1"/>
    <n v="0.7"/>
    <n v="29"/>
    <n v="36"/>
    <n v="0.8"/>
    <n v="4.2"/>
    <n v="50"/>
    <n v="65"/>
    <n v="1"/>
    <n v="5"/>
    <n v="7"/>
    <n v="26"/>
    <n v="0.5"/>
    <n v="5.6"/>
    <n v="64"/>
    <n v="75"/>
    <n v="0.5"/>
    <n v="1"/>
    <n v="19.899999999999999"/>
    <n v="24"/>
    <n v="0.3"/>
    <n v="3.1"/>
    <n v="19"/>
    <n v="22"/>
    <n v="3.4"/>
    <n v="1"/>
    <n v="1.6"/>
    <n v="1.4"/>
    <n v="3.7"/>
    <n v="2"/>
    <n v="8"/>
    <n v="53"/>
    <n v="2.2000000000000002"/>
    <n v="2"/>
    <n v="3"/>
    <n v="5"/>
    <n v="1.5"/>
    <n v="3"/>
    <n v="4"/>
    <n v="12"/>
    <n v="1.2"/>
    <n v="2"/>
    <n v="3"/>
    <n v="9"/>
    <n v="0.3"/>
    <n v="18.2"/>
    <n v="1.1000000000000001"/>
    <n v="1.8"/>
    <n v="3.5"/>
    <n v="0.3"/>
    <n v="3"/>
    <n v="18.899999999999999"/>
    <n v="21"/>
    <n v="0.3"/>
    <n v="5"/>
    <n v="5"/>
    <n v="7"/>
    <n v="1.7"/>
    <n v="6"/>
    <n v="6"/>
    <n v="8"/>
    <n v="0.3"/>
    <n v="9"/>
    <n v="9"/>
    <n v="11"/>
    <n v="0.4"/>
    <n v="3.6"/>
    <n v="12"/>
    <n v="18"/>
    <n v="2.1"/>
    <n v="1"/>
    <n v="1"/>
    <n v="4"/>
    <n v="2.1"/>
    <n v="1"/>
    <n v="1"/>
    <n v="9"/>
    <n v="0.4"/>
    <n v="2.1"/>
  </r>
  <r>
    <s v="BU05130601"/>
    <s v="Vreewijk"/>
    <x v="4"/>
    <x v="9"/>
    <n v="40"/>
    <n v="35"/>
    <n v="20"/>
    <n v="10"/>
    <n v="20"/>
    <n v="25"/>
    <n v="5"/>
    <n v="0"/>
    <n v="40"/>
    <n v="10"/>
    <n v="50"/>
    <n v="35"/>
    <n v="15"/>
    <n v="5"/>
    <n v="0"/>
    <n v="10"/>
    <n v="2.2999999999999998"/>
    <n v="35"/>
    <n v="0"/>
    <n v="35"/>
    <n v="0"/>
    <n v="0"/>
    <n v="0"/>
    <n v="0"/>
    <n v="0"/>
    <n v="0"/>
    <n v="60"/>
    <n v="40"/>
    <n v="20"/>
    <n v="20"/>
    <n v="0"/>
    <n v="117"/>
    <n v="1250"/>
    <n v="1940"/>
    <s v="00-40 laag tot onder midden"/>
    <n v="15"/>
    <n v="0.4"/>
    <n v="3"/>
    <n v="10"/>
    <n v="19"/>
    <n v="0.5"/>
    <n v="8.6"/>
    <n v="75"/>
    <n v="103"/>
    <n v="1.6"/>
    <n v="2"/>
    <n v="4"/>
    <n v="19"/>
    <n v="1"/>
    <n v="0.5"/>
    <n v="29"/>
    <n v="36"/>
    <n v="0.9"/>
    <n v="2.9"/>
    <n v="50"/>
    <n v="65"/>
    <n v="1"/>
    <n v="5"/>
    <n v="7"/>
    <n v="26"/>
    <n v="0.5"/>
    <n v="3.8"/>
    <n v="63.1"/>
    <n v="75"/>
    <n v="0.5"/>
    <n v="1"/>
    <n v="19.899999999999999"/>
    <n v="24"/>
    <n v="0.2"/>
    <n v="3"/>
    <n v="19"/>
    <n v="22"/>
    <n v="3.4"/>
    <n v="1.2"/>
    <n v="1.7"/>
    <n v="1.2"/>
    <n v="3.7"/>
    <n v="2"/>
    <n v="8"/>
    <n v="53"/>
    <n v="2.2000000000000002"/>
    <n v="2"/>
    <n v="3"/>
    <n v="5"/>
    <n v="1.6"/>
    <n v="3"/>
    <n v="4"/>
    <n v="12"/>
    <n v="1.3"/>
    <n v="2"/>
    <n v="3"/>
    <n v="9"/>
    <n v="0.2"/>
    <n v="18.2"/>
    <n v="1.1000000000000001"/>
    <n v="1.9"/>
    <n v="3.5"/>
    <n v="0.2"/>
    <n v="3"/>
    <n v="18.899999999999999"/>
    <n v="21"/>
    <n v="0.5"/>
    <n v="5"/>
    <n v="5"/>
    <n v="6.1"/>
    <n v="1.7"/>
    <n v="6"/>
    <n v="6"/>
    <n v="7.1"/>
    <n v="0.5"/>
    <n v="9"/>
    <n v="9"/>
    <n v="10.1"/>
    <n v="0.4"/>
    <n v="3.3"/>
    <n v="12"/>
    <n v="18"/>
    <n v="2.1"/>
    <n v="1"/>
    <n v="1"/>
    <n v="4"/>
    <n v="2.1"/>
    <n v="1"/>
    <n v="1"/>
    <n v="9"/>
    <n v="0.4"/>
    <n v="2.1"/>
  </r>
  <r>
    <s v="BU05130601"/>
    <s v="Vreewijk"/>
    <x v="4"/>
    <x v="2"/>
    <n v="50"/>
    <n v="55"/>
    <n v="35"/>
    <n v="20"/>
    <n v="20"/>
    <n v="30"/>
    <n v="5"/>
    <n v="0"/>
    <n v="100"/>
    <n v="0"/>
    <n v="0"/>
    <n v="30"/>
    <n v="5"/>
    <n v="0"/>
    <n v="0"/>
    <n v="20"/>
    <n v="3.4"/>
    <n v="30"/>
    <n v="20"/>
    <n v="10"/>
    <n v="0"/>
    <n v="0"/>
    <n v="0"/>
    <n v="0"/>
    <n v="0"/>
    <n v="0"/>
    <n v="0"/>
    <n v="100"/>
    <n v="0"/>
    <n v="0"/>
    <n v="0"/>
    <n v="267"/>
    <n v="1620"/>
    <n v="3530"/>
    <s v="60-100 boven midden-hoog"/>
    <n v="0"/>
    <n v="0.4"/>
    <n v="3"/>
    <n v="10.7"/>
    <n v="19"/>
    <n v="0.6"/>
    <n v="20"/>
    <n v="75.7"/>
    <n v="103"/>
    <n v="1.4"/>
    <n v="2"/>
    <n v="4"/>
    <n v="19.5"/>
    <n v="0.9"/>
    <n v="3.8"/>
    <n v="29"/>
    <n v="36"/>
    <n v="0.7"/>
    <n v="6.2"/>
    <n v="50.1"/>
    <n v="65"/>
    <n v="0.9"/>
    <n v="5"/>
    <n v="7"/>
    <n v="26"/>
    <n v="0.6"/>
    <n v="9.6999999999999993"/>
    <n v="64"/>
    <n v="75"/>
    <n v="0.3"/>
    <n v="1"/>
    <n v="20.100000000000001"/>
    <n v="24.2"/>
    <n v="0.4"/>
    <n v="4"/>
    <n v="19.100000000000001"/>
    <n v="23"/>
    <n v="3.2"/>
    <n v="0.9"/>
    <n v="1.5"/>
    <n v="1.5"/>
    <n v="3.6"/>
    <n v="2"/>
    <n v="8"/>
    <n v="53"/>
    <n v="2"/>
    <n v="2"/>
    <n v="3"/>
    <n v="5"/>
    <n v="1.4"/>
    <n v="3"/>
    <n v="4"/>
    <n v="12"/>
    <n v="1.1000000000000001"/>
    <n v="2"/>
    <n v="3"/>
    <n v="9"/>
    <n v="0.4"/>
    <n v="18.100000000000001"/>
    <n v="1"/>
    <n v="1.7"/>
    <n v="3.4"/>
    <n v="0.4"/>
    <n v="3.7"/>
    <n v="19"/>
    <n v="22.2"/>
    <n v="0.4"/>
    <n v="5"/>
    <n v="5"/>
    <n v="7"/>
    <n v="1.6"/>
    <n v="6"/>
    <n v="6"/>
    <n v="8"/>
    <n v="0.4"/>
    <n v="9"/>
    <n v="9"/>
    <n v="11"/>
    <n v="0.3"/>
    <n v="5.3"/>
    <n v="12.9"/>
    <n v="18"/>
    <n v="1.9"/>
    <n v="1"/>
    <n v="1"/>
    <n v="4"/>
    <n v="1.9"/>
    <n v="1"/>
    <n v="1"/>
    <n v="9"/>
    <n v="0.5"/>
    <n v="1.9"/>
  </r>
  <r>
    <s v="BU05130601"/>
    <s v="Vreewijk"/>
    <x v="4"/>
    <x v="15"/>
    <n v="40"/>
    <n v="50"/>
    <n v="25"/>
    <n v="10"/>
    <n v="35"/>
    <n v="10"/>
    <n v="10"/>
    <n v="0"/>
    <n v="60"/>
    <n v="10"/>
    <n v="30"/>
    <n v="40"/>
    <n v="15"/>
    <n v="5"/>
    <n v="5"/>
    <n v="10"/>
    <n v="2.2000000000000002"/>
    <n v="40"/>
    <n v="0"/>
    <n v="40"/>
    <n v="0"/>
    <n v="0"/>
    <n v="0"/>
    <n v="0"/>
    <n v="0"/>
    <n v="0"/>
    <n v="70"/>
    <n v="30"/>
    <n v="30"/>
    <n v="25"/>
    <n v="0"/>
    <n v="115"/>
    <n v="1240"/>
    <n v="1900"/>
    <s v="00-40 laag tot onder midden"/>
    <n v="15"/>
    <n v="0.4"/>
    <n v="3"/>
    <n v="10.1"/>
    <n v="19"/>
    <n v="0.6"/>
    <n v="13.7"/>
    <n v="75.099999999999994"/>
    <n v="103"/>
    <n v="1.5"/>
    <n v="2"/>
    <n v="4"/>
    <n v="19"/>
    <n v="0.9"/>
    <n v="1.4"/>
    <n v="29"/>
    <n v="36"/>
    <n v="0.8"/>
    <n v="4.8"/>
    <n v="50"/>
    <n v="65"/>
    <n v="0.9"/>
    <n v="5"/>
    <n v="7"/>
    <n v="26"/>
    <n v="0.6"/>
    <n v="7.5"/>
    <n v="63.8"/>
    <n v="75"/>
    <n v="0.4"/>
    <n v="1"/>
    <n v="20"/>
    <n v="24"/>
    <n v="0.4"/>
    <n v="3"/>
    <n v="19"/>
    <n v="22.6"/>
    <n v="3.3"/>
    <n v="1.1000000000000001"/>
    <n v="1.6"/>
    <n v="1.3"/>
    <n v="3.7"/>
    <n v="2"/>
    <n v="8"/>
    <n v="53"/>
    <n v="2.1"/>
    <n v="2"/>
    <n v="3"/>
    <n v="5"/>
    <n v="1.5"/>
    <n v="3"/>
    <n v="4"/>
    <n v="12"/>
    <n v="1.1000000000000001"/>
    <n v="2"/>
    <n v="3"/>
    <n v="9"/>
    <n v="0.3"/>
    <n v="18.100000000000001"/>
    <n v="1.1000000000000001"/>
    <n v="1.8"/>
    <n v="3.4"/>
    <n v="0.3"/>
    <n v="3.1"/>
    <n v="19"/>
    <n v="21.6"/>
    <n v="0.4"/>
    <n v="5"/>
    <n v="5"/>
    <n v="6.8"/>
    <n v="1.6"/>
    <n v="6"/>
    <n v="6"/>
    <n v="7.8"/>
    <n v="0.4"/>
    <n v="9"/>
    <n v="9"/>
    <n v="10.8"/>
    <n v="0.4"/>
    <n v="4"/>
    <n v="12.2"/>
    <n v="18"/>
    <n v="2"/>
    <n v="1"/>
    <n v="1"/>
    <n v="4"/>
    <n v="2"/>
    <n v="1"/>
    <n v="1"/>
    <n v="9"/>
    <n v="0.5"/>
    <n v="2"/>
  </r>
  <r>
    <s v="BU05130600"/>
    <s v="Oosterwei"/>
    <x v="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8"/>
    <n v="13.8"/>
    <n v="1.5"/>
    <n v="0"/>
    <n v="69"/>
    <n v="92"/>
    <n v="2.8"/>
    <n v="1.8"/>
    <n v="3"/>
    <n v="18"/>
    <n v="2.2000000000000002"/>
    <n v="0"/>
    <n v="30.3"/>
    <n v="34"/>
    <n v="1.6"/>
    <n v="0"/>
    <n v="45.5"/>
    <n v="57.8"/>
    <n v="2.2000000000000002"/>
    <n v="4"/>
    <n v="7"/>
    <n v="23.8"/>
    <n v="1.2"/>
    <n v="0"/>
    <n v="60.5"/>
    <n v="71.8"/>
    <n v="1.3"/>
    <n v="0"/>
    <n v="10"/>
    <n v="22"/>
    <n v="1.1000000000000001"/>
    <n v="0"/>
    <n v="14"/>
    <n v="24"/>
    <n v="2.9"/>
    <n v="0.3"/>
    <n v="2.9"/>
    <n v="2"/>
    <n v="5"/>
    <n v="2"/>
    <n v="5"/>
    <n v="53"/>
    <n v="2.7"/>
    <n v="2"/>
    <n v="2"/>
    <n v="5"/>
    <n v="2.1"/>
    <n v="3"/>
    <n v="3"/>
    <n v="11"/>
    <n v="2.4"/>
    <n v="2"/>
    <n v="2"/>
    <n v="9"/>
    <n v="1.3"/>
    <n v="19.3"/>
    <n v="2.8"/>
    <n v="2.9"/>
    <n v="4.8"/>
    <n v="1.1000000000000001"/>
    <n v="0"/>
    <n v="8"/>
    <n v="22"/>
    <n v="1.9"/>
    <n v="1"/>
    <n v="5"/>
    <n v="6"/>
    <n v="3.2"/>
    <n v="0"/>
    <n v="6"/>
    <n v="7"/>
    <n v="1.9"/>
    <n v="1"/>
    <n v="9"/>
    <n v="10"/>
    <n v="1.5"/>
    <n v="0"/>
    <n v="8.1999999999999993"/>
    <n v="17"/>
    <n v="3.4"/>
    <n v="1"/>
    <n v="1"/>
    <n v="3"/>
    <n v="3.4"/>
    <n v="1"/>
    <n v="1"/>
    <n v="8"/>
    <n v="1.5"/>
    <n v="3.4"/>
  </r>
  <r>
    <s v="BU05130601"/>
    <s v="Vreewijk"/>
    <x v="4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0"/>
    <s v="Oosterwei"/>
    <x v="4"/>
    <x v="0"/>
    <n v="10"/>
    <n v="5"/>
    <n v="0"/>
    <n v="0"/>
    <n v="0"/>
    <n v="5"/>
    <n v="0"/>
    <n v="0"/>
    <n v="90"/>
    <n v="0"/>
    <n v="0"/>
    <n v="5"/>
    <n v="0"/>
    <n v="0"/>
    <n v="0"/>
    <n v="0"/>
    <n v="2.6"/>
    <n v="5"/>
    <n v="0"/>
    <n v="0"/>
    <n v="5"/>
    <n v="0"/>
    <n v="0"/>
    <n v="0"/>
    <n v="0"/>
    <n v="0"/>
    <n v="0"/>
    <n v="0"/>
    <n v="0"/>
    <n v="0"/>
    <n v="0"/>
    <n v="447"/>
    <n v="3340"/>
    <n v="0"/>
    <s v="onclassificeerbaar"/>
    <n v="0"/>
    <n v="0.6"/>
    <n v="3"/>
    <n v="7"/>
    <n v="16"/>
    <n v="0.6"/>
    <n v="5"/>
    <n v="68.8"/>
    <n v="95"/>
    <n v="2.8"/>
    <n v="2"/>
    <n v="3"/>
    <n v="19"/>
    <n v="2.2000000000000002"/>
    <n v="0"/>
    <n v="25.2"/>
    <n v="34"/>
    <n v="0.6"/>
    <n v="3"/>
    <n v="44.2"/>
    <n v="58"/>
    <n v="2.2999999999999998"/>
    <n v="4"/>
    <n v="7"/>
    <n v="22"/>
    <n v="0.6"/>
    <n v="2"/>
    <n v="51.7"/>
    <n v="73"/>
    <n v="0.6"/>
    <n v="1.2"/>
    <n v="10.8"/>
    <n v="24"/>
    <n v="0.7"/>
    <n v="1"/>
    <n v="13"/>
    <n v="24"/>
    <n v="3.7"/>
    <n v="1.3"/>
    <n v="2.9"/>
    <n v="0.9"/>
    <n v="5"/>
    <n v="2"/>
    <n v="6"/>
    <n v="53"/>
    <n v="3"/>
    <n v="2"/>
    <n v="2"/>
    <n v="5"/>
    <n v="2.4"/>
    <n v="3"/>
    <n v="3"/>
    <n v="12"/>
    <n v="2.5"/>
    <n v="2"/>
    <n v="2"/>
    <n v="9"/>
    <n v="0.6"/>
    <n v="19.399999999999999"/>
    <n v="2.4"/>
    <n v="3.1"/>
    <n v="4.7"/>
    <n v="0.7"/>
    <n v="1"/>
    <n v="10"/>
    <n v="23"/>
    <n v="1.1000000000000001"/>
    <n v="3"/>
    <n v="5"/>
    <n v="6"/>
    <n v="2.9"/>
    <n v="1"/>
    <n v="6"/>
    <n v="7"/>
    <n v="1.1000000000000001"/>
    <n v="3"/>
    <n v="9"/>
    <n v="10"/>
    <n v="0.5"/>
    <n v="2"/>
    <n v="8"/>
    <n v="17"/>
    <n v="3.3"/>
    <n v="1"/>
    <n v="1"/>
    <n v="4"/>
    <n v="3.3"/>
    <n v="1"/>
    <n v="1"/>
    <n v="9"/>
    <n v="0.5"/>
    <n v="3.3"/>
  </r>
  <r>
    <s v="BU05130600"/>
    <s v="Oosterwei"/>
    <x v="4"/>
    <x v="29"/>
    <n v="10"/>
    <n v="10"/>
    <n v="0"/>
    <n v="0"/>
    <n v="0"/>
    <n v="5"/>
    <n v="5"/>
    <n v="0"/>
    <n v="80"/>
    <n v="0"/>
    <n v="0"/>
    <n v="10"/>
    <n v="5"/>
    <n v="0"/>
    <n v="0"/>
    <n v="0"/>
    <n v="1.8"/>
    <n v="10"/>
    <n v="0"/>
    <n v="0"/>
    <n v="10"/>
    <n v="0"/>
    <n v="0"/>
    <n v="0"/>
    <n v="0"/>
    <n v="0"/>
    <n v="0"/>
    <n v="100"/>
    <n v="0"/>
    <n v="0"/>
    <n v="0"/>
    <n v="314"/>
    <n v="2690"/>
    <n v="4360"/>
    <s v="60-100 boven midden-hoog"/>
    <n v="0"/>
    <n v="0.5"/>
    <n v="3"/>
    <n v="8"/>
    <n v="16"/>
    <n v="0.5"/>
    <n v="5"/>
    <n v="72"/>
    <n v="95"/>
    <n v="2.8"/>
    <n v="2"/>
    <n v="3"/>
    <n v="19"/>
    <n v="2.2000000000000002"/>
    <n v="0"/>
    <n v="27.6"/>
    <n v="34"/>
    <n v="0.5"/>
    <n v="3"/>
    <n v="46.6"/>
    <n v="58"/>
    <n v="2.2000000000000002"/>
    <n v="4"/>
    <n v="7"/>
    <n v="22"/>
    <n v="0.5"/>
    <n v="2"/>
    <n v="56.4"/>
    <n v="73"/>
    <n v="0.5"/>
    <n v="2.6"/>
    <n v="12"/>
    <n v="24"/>
    <n v="0.6"/>
    <n v="2.2000000000000002"/>
    <n v="14"/>
    <n v="24"/>
    <n v="3.6"/>
    <n v="1.2"/>
    <n v="2.8"/>
    <n v="0.8"/>
    <n v="4.9000000000000004"/>
    <n v="2"/>
    <n v="6"/>
    <n v="53"/>
    <n v="2.9"/>
    <n v="2"/>
    <n v="2"/>
    <n v="5"/>
    <n v="2.2999999999999998"/>
    <n v="3"/>
    <n v="3"/>
    <n v="12"/>
    <n v="2.4"/>
    <n v="2"/>
    <n v="2"/>
    <n v="9"/>
    <n v="0.5"/>
    <n v="19.399999999999999"/>
    <n v="2.2999999999999998"/>
    <n v="3"/>
    <n v="4.7"/>
    <n v="0.6"/>
    <n v="1"/>
    <n v="10"/>
    <n v="23"/>
    <n v="1"/>
    <n v="3"/>
    <n v="5"/>
    <n v="6"/>
    <n v="2.9"/>
    <n v="1"/>
    <n v="6"/>
    <n v="7"/>
    <n v="1"/>
    <n v="3"/>
    <n v="9"/>
    <n v="10"/>
    <n v="0.5"/>
    <n v="2"/>
    <n v="8.6"/>
    <n v="17"/>
    <n v="3.2"/>
    <n v="1"/>
    <n v="1"/>
    <n v="4"/>
    <n v="3.2"/>
    <n v="1"/>
    <n v="1"/>
    <n v="9"/>
    <n v="0.5"/>
    <n v="3.2"/>
  </r>
  <r>
    <s v="BU05130600"/>
    <s v="Oosterwei"/>
    <x v="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0"/>
    <n v="25"/>
    <n v="0"/>
    <n v="0"/>
    <n v="0"/>
    <n v="0"/>
    <n v="0"/>
    <n v="0"/>
    <n v="0"/>
    <n v="0"/>
    <n v="0"/>
    <n v="25"/>
    <n v="25"/>
    <n v="87"/>
    <n v="0"/>
    <n v="0"/>
    <s v="onclassificeerbaar"/>
    <n v="0"/>
    <n v="0.3"/>
    <n v="4"/>
    <n v="10"/>
    <n v="19"/>
    <n v="0.2"/>
    <n v="4"/>
    <n v="75"/>
    <n v="103"/>
    <n v="2.2999999999999998"/>
    <n v="2"/>
    <n v="3"/>
    <n v="19"/>
    <n v="1.7"/>
    <n v="0"/>
    <n v="29"/>
    <n v="36"/>
    <n v="0.9"/>
    <n v="2"/>
    <n v="50"/>
    <n v="64"/>
    <n v="1.7"/>
    <n v="4"/>
    <n v="7"/>
    <n v="25"/>
    <n v="0.3"/>
    <n v="2"/>
    <n v="62"/>
    <n v="74"/>
    <n v="0.9"/>
    <n v="1"/>
    <n v="15"/>
    <n v="25"/>
    <n v="0.5"/>
    <n v="2"/>
    <n v="17"/>
    <n v="24"/>
    <n v="4"/>
    <n v="1.2"/>
    <n v="2.2999999999999998"/>
    <n v="1.1000000000000001"/>
    <n v="4.5"/>
    <n v="2"/>
    <n v="7"/>
    <n v="53"/>
    <n v="2.7"/>
    <n v="2"/>
    <n v="3"/>
    <n v="5"/>
    <n v="2.1"/>
    <n v="3"/>
    <n v="3"/>
    <n v="12"/>
    <n v="1.9"/>
    <n v="2"/>
    <n v="3"/>
    <n v="9"/>
    <n v="0.5"/>
    <n v="18.899999999999999"/>
    <n v="1.9"/>
    <n v="2.5"/>
    <n v="4.2"/>
    <n v="0.6"/>
    <n v="1"/>
    <n v="11"/>
    <n v="24"/>
    <n v="0.7"/>
    <n v="4"/>
    <n v="5"/>
    <n v="6"/>
    <n v="2.4"/>
    <n v="2"/>
    <n v="6"/>
    <n v="7"/>
    <n v="0.7"/>
    <n v="5"/>
    <n v="9"/>
    <n v="10"/>
    <n v="0.4"/>
    <n v="4"/>
    <n v="12"/>
    <n v="17"/>
    <n v="2.8"/>
    <n v="1"/>
    <n v="1"/>
    <n v="4"/>
    <n v="2.8"/>
    <n v="1"/>
    <n v="1"/>
    <n v="9"/>
    <n v="0.4"/>
    <n v="2.8"/>
  </r>
  <r>
    <s v="BU05130600"/>
    <s v="Oosterwei"/>
    <x v="4"/>
    <x v="9"/>
    <n v="35"/>
    <n v="35"/>
    <n v="20"/>
    <n v="5"/>
    <n v="30"/>
    <n v="15"/>
    <n v="5"/>
    <n v="0"/>
    <n v="10"/>
    <n v="0"/>
    <n v="80"/>
    <n v="30"/>
    <n v="10"/>
    <n v="5"/>
    <n v="5"/>
    <n v="10"/>
    <n v="2.2999999999999998"/>
    <n v="35"/>
    <n v="0"/>
    <n v="35"/>
    <n v="0"/>
    <n v="0"/>
    <n v="0"/>
    <n v="0"/>
    <n v="0"/>
    <n v="0"/>
    <n v="100"/>
    <n v="0"/>
    <n v="0"/>
    <n v="30"/>
    <n v="5"/>
    <n v="81"/>
    <n v="990"/>
    <n v="1630"/>
    <s v="00-40 laag tot onder midden"/>
    <n v="20"/>
    <n v="0.3"/>
    <n v="4"/>
    <n v="10"/>
    <n v="19"/>
    <n v="0.3"/>
    <n v="5"/>
    <n v="74.3"/>
    <n v="103"/>
    <n v="2.2999999999999998"/>
    <n v="2"/>
    <n v="3"/>
    <n v="19"/>
    <n v="1.8"/>
    <n v="0"/>
    <n v="29"/>
    <n v="36"/>
    <n v="0.9"/>
    <n v="2.1"/>
    <n v="49.3"/>
    <n v="63.9"/>
    <n v="1.8"/>
    <n v="4"/>
    <n v="7"/>
    <n v="25"/>
    <n v="0.4"/>
    <n v="2"/>
    <n v="62.4"/>
    <n v="74"/>
    <n v="0.8"/>
    <n v="1"/>
    <n v="16"/>
    <n v="25"/>
    <n v="0.6"/>
    <n v="3"/>
    <n v="17"/>
    <n v="24"/>
    <n v="3.9"/>
    <n v="1.1000000000000001"/>
    <n v="2.4"/>
    <n v="1"/>
    <n v="4.5"/>
    <n v="2"/>
    <n v="7"/>
    <n v="53"/>
    <n v="2.7"/>
    <n v="2"/>
    <n v="3"/>
    <n v="5"/>
    <n v="2"/>
    <n v="3"/>
    <n v="3"/>
    <n v="12"/>
    <n v="2"/>
    <n v="2"/>
    <n v="3"/>
    <n v="9"/>
    <n v="0.6"/>
    <n v="19"/>
    <n v="1.9"/>
    <n v="2.6"/>
    <n v="4.3"/>
    <n v="0.7"/>
    <n v="2"/>
    <n v="12"/>
    <n v="24"/>
    <n v="0.7"/>
    <n v="4"/>
    <n v="5"/>
    <n v="6.4"/>
    <n v="2.5"/>
    <n v="1.3"/>
    <n v="6"/>
    <n v="7.4"/>
    <n v="0.7"/>
    <n v="4.3"/>
    <n v="9"/>
    <n v="10.4"/>
    <n v="0.4"/>
    <n v="4"/>
    <n v="11.6"/>
    <n v="17"/>
    <n v="2.9"/>
    <n v="1"/>
    <n v="1"/>
    <n v="4"/>
    <n v="2.9"/>
    <n v="1"/>
    <n v="1"/>
    <n v="9"/>
    <n v="0.4"/>
    <n v="2.9"/>
  </r>
  <r>
    <s v="BU05130600"/>
    <s v="Oosterwei"/>
    <x v="4"/>
    <x v="3"/>
    <n v="45"/>
    <n v="50"/>
    <n v="20"/>
    <n v="15"/>
    <n v="15"/>
    <n v="30"/>
    <n v="10"/>
    <n v="0"/>
    <n v="80"/>
    <n v="0"/>
    <n v="20"/>
    <n v="30"/>
    <n v="5"/>
    <n v="5"/>
    <n v="0"/>
    <n v="20"/>
    <n v="3.2"/>
    <n v="30"/>
    <n v="0"/>
    <n v="0"/>
    <n v="30"/>
    <n v="0"/>
    <n v="0"/>
    <n v="0"/>
    <n v="0"/>
    <n v="0"/>
    <n v="0"/>
    <n v="100"/>
    <n v="0"/>
    <n v="0"/>
    <n v="0"/>
    <n v="193"/>
    <n v="1720"/>
    <n v="3060"/>
    <s v="40-80 midden tot boven midden"/>
    <n v="5"/>
    <n v="0.6"/>
    <n v="3"/>
    <n v="8.8000000000000007"/>
    <n v="18.8"/>
    <n v="0.6"/>
    <n v="5"/>
    <n v="73.8"/>
    <n v="102.8"/>
    <n v="2.6"/>
    <n v="2"/>
    <n v="3"/>
    <n v="19"/>
    <n v="2"/>
    <n v="0"/>
    <n v="28.6"/>
    <n v="35.5"/>
    <n v="0.7"/>
    <n v="3"/>
    <n v="48"/>
    <n v="62.5"/>
    <n v="2"/>
    <n v="4"/>
    <n v="7"/>
    <n v="22.3"/>
    <n v="0.7"/>
    <n v="2"/>
    <n v="59.4"/>
    <n v="74"/>
    <n v="0.7"/>
    <n v="2"/>
    <n v="13.6"/>
    <n v="24.5"/>
    <n v="0.8"/>
    <n v="1.3"/>
    <n v="15.6"/>
    <n v="24"/>
    <n v="3.8"/>
    <n v="1.4"/>
    <n v="2.6"/>
    <n v="0.6"/>
    <n v="4.7"/>
    <n v="2"/>
    <n v="6.2"/>
    <n v="53"/>
    <n v="3"/>
    <n v="2"/>
    <n v="2.8"/>
    <n v="5"/>
    <n v="2.2999999999999998"/>
    <n v="3"/>
    <n v="3"/>
    <n v="12"/>
    <n v="2.2000000000000002"/>
    <n v="2"/>
    <n v="3"/>
    <n v="9"/>
    <n v="0.7"/>
    <n v="19.2"/>
    <n v="2.1"/>
    <n v="2.8"/>
    <n v="4.4000000000000004"/>
    <n v="0.8"/>
    <n v="1"/>
    <n v="10"/>
    <n v="23.5"/>
    <n v="1.1000000000000001"/>
    <n v="3.5"/>
    <n v="5"/>
    <n v="6"/>
    <n v="2.6"/>
    <n v="1"/>
    <n v="6"/>
    <n v="7"/>
    <n v="1.1000000000000001"/>
    <n v="3.5"/>
    <n v="9"/>
    <n v="10"/>
    <n v="0.7"/>
    <n v="2"/>
    <n v="10.1"/>
    <n v="17"/>
    <n v="3"/>
    <n v="1"/>
    <n v="1"/>
    <n v="4"/>
    <n v="3"/>
    <n v="1"/>
    <n v="1"/>
    <n v="9"/>
    <n v="0.7"/>
    <n v="3"/>
  </r>
  <r>
    <s v="BU05130600"/>
    <s v="Oosterwei"/>
    <x v="4"/>
    <x v="0"/>
    <n v="5"/>
    <n v="10"/>
    <n v="0"/>
    <n v="0"/>
    <n v="10"/>
    <n v="0"/>
    <n v="0"/>
    <n v="0"/>
    <n v="60"/>
    <n v="40"/>
    <n v="0"/>
    <n v="15"/>
    <n v="1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s v="00-40 laag tot onder midden"/>
    <n v="0"/>
    <n v="0.2"/>
    <n v="3"/>
    <n v="10"/>
    <n v="19"/>
    <n v="0.2"/>
    <n v="6"/>
    <n v="75"/>
    <n v="103"/>
    <n v="2"/>
    <n v="2"/>
    <n v="4"/>
    <n v="21"/>
    <n v="1.5"/>
    <n v="0"/>
    <n v="29"/>
    <n v="36"/>
    <n v="0.9"/>
    <n v="1"/>
    <n v="50"/>
    <n v="65"/>
    <n v="1.5"/>
    <n v="4"/>
    <n v="7"/>
    <n v="25"/>
    <n v="0.3"/>
    <n v="2"/>
    <n v="63"/>
    <n v="75"/>
    <n v="1"/>
    <n v="0"/>
    <n v="17"/>
    <n v="25"/>
    <n v="0.3"/>
    <n v="3"/>
    <n v="19"/>
    <n v="24"/>
    <n v="3.8"/>
    <n v="0.7"/>
    <n v="2.1"/>
    <n v="1.3"/>
    <n v="4.3"/>
    <n v="2"/>
    <n v="8"/>
    <n v="53"/>
    <n v="2.2000000000000002"/>
    <n v="2"/>
    <n v="3"/>
    <n v="5"/>
    <n v="1.6"/>
    <n v="3"/>
    <n v="3"/>
    <n v="12"/>
    <n v="1.7"/>
    <n v="2"/>
    <n v="3"/>
    <n v="9"/>
    <n v="0.3"/>
    <n v="18.7"/>
    <n v="1.7"/>
    <n v="2.2999999999999998"/>
    <n v="4"/>
    <n v="0.4"/>
    <n v="2"/>
    <n v="16"/>
    <n v="24"/>
    <n v="0.3"/>
    <n v="5"/>
    <n v="5"/>
    <n v="7"/>
    <n v="2.2000000000000002"/>
    <n v="5"/>
    <n v="6"/>
    <n v="8"/>
    <n v="0.3"/>
    <n v="8"/>
    <n v="9"/>
    <n v="11"/>
    <n v="0.3"/>
    <n v="3"/>
    <n v="12"/>
    <n v="18"/>
    <n v="2.6"/>
    <n v="1"/>
    <n v="1"/>
    <n v="4"/>
    <n v="2.6"/>
    <n v="1"/>
    <n v="1"/>
    <n v="9"/>
    <n v="0.3"/>
    <n v="2.6"/>
  </r>
  <r>
    <s v="BU05130600"/>
    <s v="Oosterwei"/>
    <x v="4"/>
    <x v="8"/>
    <n v="15"/>
    <n v="15"/>
    <n v="10"/>
    <n v="5"/>
    <n v="10"/>
    <n v="0"/>
    <n v="0"/>
    <n v="0"/>
    <n v="0"/>
    <n v="0"/>
    <n v="0"/>
    <n v="0"/>
    <n v="0"/>
    <n v="0"/>
    <n v="0"/>
    <n v="0"/>
    <n v="0"/>
    <n v="45"/>
    <n v="0"/>
    <n v="45"/>
    <n v="0"/>
    <n v="0"/>
    <n v="0"/>
    <n v="0"/>
    <n v="0"/>
    <n v="0"/>
    <n v="100"/>
    <n v="0"/>
    <n v="0"/>
    <n v="45"/>
    <n v="40"/>
    <n v="84"/>
    <n v="0"/>
    <n v="0"/>
    <s v="onclassificeerbaar"/>
    <n v="10"/>
    <n v="0.4"/>
    <n v="3"/>
    <n v="10"/>
    <n v="19"/>
    <n v="0.2"/>
    <n v="4"/>
    <n v="75"/>
    <n v="103"/>
    <n v="2.2000000000000002"/>
    <n v="2"/>
    <n v="3"/>
    <n v="19"/>
    <n v="1.6"/>
    <n v="0"/>
    <n v="29"/>
    <n v="36"/>
    <n v="1"/>
    <n v="0.6"/>
    <n v="50"/>
    <n v="64"/>
    <n v="1.6"/>
    <n v="4"/>
    <n v="7"/>
    <n v="25"/>
    <n v="0.2"/>
    <n v="1.8"/>
    <n v="62.4"/>
    <n v="75"/>
    <n v="0.9"/>
    <n v="1"/>
    <n v="16.2"/>
    <n v="25"/>
    <n v="0.4"/>
    <n v="2"/>
    <n v="17.2"/>
    <n v="24"/>
    <n v="4"/>
    <n v="1.1000000000000001"/>
    <n v="2.2999999999999998"/>
    <n v="1.1000000000000001"/>
    <n v="4.4000000000000004"/>
    <n v="2"/>
    <n v="7"/>
    <n v="53"/>
    <n v="2.6"/>
    <n v="2"/>
    <n v="3"/>
    <n v="5"/>
    <n v="2"/>
    <n v="3"/>
    <n v="3"/>
    <n v="12"/>
    <n v="1.8"/>
    <n v="2"/>
    <n v="3"/>
    <n v="9"/>
    <n v="0.5"/>
    <n v="18.899999999999999"/>
    <n v="1.8"/>
    <n v="2.5"/>
    <n v="4.2"/>
    <n v="0.6"/>
    <n v="2"/>
    <n v="13.6"/>
    <n v="24"/>
    <n v="0.6"/>
    <n v="4"/>
    <n v="5"/>
    <n v="6.5"/>
    <n v="2.4"/>
    <n v="2.6"/>
    <n v="6"/>
    <n v="7.5"/>
    <n v="0.6"/>
    <n v="5.6"/>
    <n v="9"/>
    <n v="10.5"/>
    <n v="0.3"/>
    <n v="4"/>
    <n v="12"/>
    <n v="17.5"/>
    <n v="2.8"/>
    <n v="1"/>
    <n v="1"/>
    <n v="4"/>
    <n v="2.8"/>
    <n v="1"/>
    <n v="1"/>
    <n v="9"/>
    <n v="0.3"/>
    <n v="2.8"/>
  </r>
  <r>
    <s v="BU05130600"/>
    <s v="Oosterwei"/>
    <x v="4"/>
    <x v="38"/>
    <n v="115"/>
    <n v="120"/>
    <n v="55"/>
    <n v="50"/>
    <n v="60"/>
    <n v="40"/>
    <n v="30"/>
    <n v="0"/>
    <n v="10"/>
    <n v="10"/>
    <n v="80"/>
    <n v="90"/>
    <n v="35"/>
    <n v="15"/>
    <n v="10"/>
    <n v="30"/>
    <n v="2.6"/>
    <n v="85"/>
    <n v="0"/>
    <n v="85"/>
    <n v="0"/>
    <n v="0"/>
    <n v="0"/>
    <n v="0"/>
    <n v="0"/>
    <n v="0"/>
    <n v="100"/>
    <n v="0"/>
    <n v="85"/>
    <n v="85"/>
    <n v="0"/>
    <n v="82"/>
    <n v="870"/>
    <n v="1670"/>
    <s v="00-20 laag"/>
    <n v="60"/>
    <n v="0.3"/>
    <n v="3.8"/>
    <n v="10"/>
    <n v="19"/>
    <n v="0.3"/>
    <n v="4.8"/>
    <n v="74.8"/>
    <n v="103"/>
    <n v="2.2999999999999998"/>
    <n v="2"/>
    <n v="3"/>
    <n v="19"/>
    <n v="1.7"/>
    <n v="0"/>
    <n v="29"/>
    <n v="36"/>
    <n v="0.9"/>
    <n v="1.8"/>
    <n v="49.8"/>
    <n v="63.9"/>
    <n v="1.7"/>
    <n v="4"/>
    <n v="7"/>
    <n v="25"/>
    <n v="0.3"/>
    <n v="2"/>
    <n v="62.1"/>
    <n v="74.3"/>
    <n v="0.8"/>
    <n v="1"/>
    <n v="15.7"/>
    <n v="25"/>
    <n v="0.5"/>
    <n v="2.8"/>
    <n v="17"/>
    <n v="24"/>
    <n v="3.9"/>
    <n v="1.2"/>
    <n v="2.4"/>
    <n v="1"/>
    <n v="4.5"/>
    <n v="2"/>
    <n v="7"/>
    <n v="53"/>
    <n v="2.7"/>
    <n v="2"/>
    <n v="3"/>
    <n v="5"/>
    <n v="2"/>
    <n v="3"/>
    <n v="3"/>
    <n v="12"/>
    <n v="1.9"/>
    <n v="2"/>
    <n v="3"/>
    <n v="9"/>
    <n v="0.6"/>
    <n v="19"/>
    <n v="1.9"/>
    <n v="2.6"/>
    <n v="4.2"/>
    <n v="0.7"/>
    <n v="1.9"/>
    <n v="12"/>
    <n v="24"/>
    <n v="0.7"/>
    <n v="4"/>
    <n v="5"/>
    <n v="6.1"/>
    <n v="2.4"/>
    <n v="1.8"/>
    <n v="6"/>
    <n v="7.1"/>
    <n v="0.7"/>
    <n v="4.8"/>
    <n v="9"/>
    <n v="10.1"/>
    <n v="0.4"/>
    <n v="4"/>
    <n v="11.9"/>
    <n v="17"/>
    <n v="2.8"/>
    <n v="1"/>
    <n v="1"/>
    <n v="4"/>
    <n v="2.8"/>
    <n v="1"/>
    <n v="1"/>
    <n v="9"/>
    <n v="0.4"/>
    <n v="2.8"/>
  </r>
  <r>
    <s v="BU05130600"/>
    <s v="Oosterwei"/>
    <x v="4"/>
    <x v="27"/>
    <n v="55"/>
    <n v="45"/>
    <n v="25"/>
    <n v="15"/>
    <n v="20"/>
    <n v="25"/>
    <n v="15"/>
    <n v="0"/>
    <n v="80"/>
    <n v="0"/>
    <n v="10"/>
    <n v="30"/>
    <n v="5"/>
    <n v="10"/>
    <n v="0"/>
    <n v="15"/>
    <n v="3.1"/>
    <n v="35"/>
    <n v="0"/>
    <n v="0"/>
    <n v="35"/>
    <n v="0"/>
    <n v="0"/>
    <n v="0"/>
    <n v="0"/>
    <n v="0"/>
    <n v="0"/>
    <n v="100"/>
    <n v="0"/>
    <n v="0"/>
    <n v="0"/>
    <n v="191"/>
    <n v="1880"/>
    <n v="3030"/>
    <s v="60-80 boven midden"/>
    <n v="0"/>
    <n v="0.6"/>
    <n v="3"/>
    <n v="7.9"/>
    <n v="19"/>
    <n v="0.6"/>
    <n v="5.8"/>
    <n v="72.7"/>
    <n v="103"/>
    <n v="2.5"/>
    <n v="2"/>
    <n v="3"/>
    <n v="19"/>
    <n v="1.9"/>
    <n v="0"/>
    <n v="28.1"/>
    <n v="36"/>
    <n v="0.6"/>
    <n v="3"/>
    <n v="47.3"/>
    <n v="63.4"/>
    <n v="1.9"/>
    <n v="4"/>
    <n v="7"/>
    <n v="23.9"/>
    <n v="0.7"/>
    <n v="2"/>
    <n v="59.3"/>
    <n v="74"/>
    <n v="0.6"/>
    <n v="2.5"/>
    <n v="13"/>
    <n v="25"/>
    <n v="0.9"/>
    <n v="1.5"/>
    <n v="15"/>
    <n v="24"/>
    <n v="3.9"/>
    <n v="1.5"/>
    <n v="2.5"/>
    <n v="0.5"/>
    <n v="4.5999999999999996"/>
    <n v="2"/>
    <n v="6.9"/>
    <n v="53"/>
    <n v="3"/>
    <n v="2"/>
    <n v="3"/>
    <n v="5"/>
    <n v="2.4"/>
    <n v="3"/>
    <n v="3"/>
    <n v="12"/>
    <n v="2.1"/>
    <n v="2"/>
    <n v="3"/>
    <n v="9"/>
    <n v="0.8"/>
    <n v="19.100000000000001"/>
    <n v="2"/>
    <n v="2.7"/>
    <n v="4.3"/>
    <n v="0.9"/>
    <n v="1.5"/>
    <n v="10"/>
    <n v="24"/>
    <n v="1.2"/>
    <n v="4"/>
    <n v="5"/>
    <n v="6"/>
    <n v="2.5"/>
    <n v="1.2"/>
    <n v="6"/>
    <n v="7"/>
    <n v="1.2"/>
    <n v="4.2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600"/>
    <s v="Oosterwei"/>
    <x v="4"/>
    <x v="24"/>
    <n v="25"/>
    <n v="30"/>
    <n v="15"/>
    <n v="10"/>
    <n v="15"/>
    <n v="10"/>
    <n v="0"/>
    <n v="0"/>
    <n v="40"/>
    <n v="0"/>
    <n v="50"/>
    <n v="20"/>
    <n v="0"/>
    <n v="5"/>
    <n v="0"/>
    <n v="10"/>
    <n v="3.1"/>
    <n v="20"/>
    <n v="0"/>
    <n v="5"/>
    <n v="0"/>
    <n v="0"/>
    <n v="15"/>
    <n v="0"/>
    <n v="0"/>
    <n v="0"/>
    <n v="30"/>
    <n v="70"/>
    <n v="5"/>
    <n v="0"/>
    <n v="0"/>
    <n v="147"/>
    <n v="920"/>
    <n v="2880"/>
    <s v="40-60 midden"/>
    <n v="0"/>
    <n v="0.2"/>
    <n v="3"/>
    <n v="10"/>
    <n v="19"/>
    <n v="0.3"/>
    <n v="6"/>
    <n v="75"/>
    <n v="103"/>
    <n v="2"/>
    <n v="2"/>
    <n v="4"/>
    <n v="19.7"/>
    <n v="1.4"/>
    <n v="0"/>
    <n v="29"/>
    <n v="36"/>
    <n v="0.9"/>
    <n v="0.8"/>
    <n v="50"/>
    <n v="65"/>
    <n v="1.4"/>
    <n v="4.0999999999999996"/>
    <n v="7"/>
    <n v="25.1"/>
    <n v="0.3"/>
    <n v="2"/>
    <n v="63"/>
    <n v="75"/>
    <n v="0.9"/>
    <n v="1"/>
    <n v="17.899999999999999"/>
    <n v="25"/>
    <n v="0.2"/>
    <n v="3"/>
    <n v="18.7"/>
    <n v="24"/>
    <n v="3.8"/>
    <n v="0.9"/>
    <n v="2"/>
    <n v="1.4"/>
    <n v="4.2"/>
    <n v="2"/>
    <n v="8"/>
    <n v="53"/>
    <n v="2.4"/>
    <n v="2"/>
    <n v="3"/>
    <n v="5"/>
    <n v="1.8"/>
    <n v="3"/>
    <n v="3"/>
    <n v="12"/>
    <n v="1.6"/>
    <n v="2"/>
    <n v="3"/>
    <n v="9"/>
    <n v="0.2"/>
    <n v="18.600000000000001"/>
    <n v="1.6"/>
    <n v="2.2000000000000002"/>
    <n v="3.9"/>
    <n v="0.3"/>
    <n v="2.1"/>
    <n v="17.600000000000001"/>
    <n v="24"/>
    <n v="0.3"/>
    <n v="5"/>
    <n v="5"/>
    <n v="7"/>
    <n v="2.1"/>
    <n v="5.8"/>
    <n v="6"/>
    <n v="8"/>
    <n v="0.3"/>
    <n v="8.8000000000000007"/>
    <n v="9"/>
    <n v="11"/>
    <n v="0.2"/>
    <n v="3"/>
    <n v="12"/>
    <n v="18"/>
    <n v="2.5"/>
    <n v="1"/>
    <n v="1"/>
    <n v="4"/>
    <n v="2.5"/>
    <n v="1"/>
    <n v="1"/>
    <n v="9"/>
    <n v="0.2"/>
    <n v="2.5"/>
  </r>
  <r>
    <s v="BU05130104"/>
    <s v="Nieuwe Park Oost"/>
    <x v="5"/>
    <x v="26"/>
    <n v="20"/>
    <n v="20"/>
    <n v="15"/>
    <n v="0"/>
    <n v="20"/>
    <n v="0"/>
    <n v="0"/>
    <n v="0"/>
    <n v="60"/>
    <n v="0"/>
    <n v="50"/>
    <n v="15"/>
    <n v="0"/>
    <n v="0"/>
    <n v="0"/>
    <n v="10"/>
    <n v="3.1"/>
    <n v="10"/>
    <n v="0"/>
    <n v="0"/>
    <n v="0"/>
    <n v="0"/>
    <n v="0"/>
    <n v="0"/>
    <n v="10"/>
    <n v="0"/>
    <n v="0"/>
    <n v="70"/>
    <n v="0"/>
    <n v="0"/>
    <n v="0"/>
    <n v="251"/>
    <n v="1370"/>
    <n v="3770"/>
    <s v="40-80 midden tot boven midden"/>
    <n v="0"/>
    <n v="0.8"/>
    <n v="3"/>
    <n v="8"/>
    <n v="17"/>
    <n v="0.7"/>
    <n v="4.4000000000000004"/>
    <n v="72"/>
    <n v="98"/>
    <n v="1.4"/>
    <n v="2"/>
    <n v="5"/>
    <n v="22"/>
    <n v="0.7"/>
    <n v="6"/>
    <n v="29"/>
    <n v="32"/>
    <n v="0.6"/>
    <n v="4"/>
    <n v="51"/>
    <n v="63.1"/>
    <n v="0.6"/>
    <n v="4"/>
    <n v="8"/>
    <n v="28"/>
    <n v="0.6"/>
    <n v="7"/>
    <n v="64"/>
    <n v="76"/>
    <n v="1"/>
    <n v="0.7"/>
    <n v="14.3"/>
    <n v="24"/>
    <n v="0.1"/>
    <n v="1.7"/>
    <n v="16"/>
    <n v="22"/>
    <n v="1.2"/>
    <n v="2.2000000000000002"/>
    <n v="0.9"/>
    <n v="0.9"/>
    <n v="2.2999999999999998"/>
    <n v="2"/>
    <n v="7"/>
    <n v="52.1"/>
    <n v="1"/>
    <n v="2"/>
    <n v="2"/>
    <n v="6"/>
    <n v="1"/>
    <n v="2"/>
    <n v="4"/>
    <n v="14"/>
    <n v="1"/>
    <n v="2"/>
    <n v="2.2999999999999998"/>
    <n v="10"/>
    <n v="1.2"/>
    <n v="16.5"/>
    <n v="1"/>
    <n v="0.8"/>
    <n v="2.7"/>
    <n v="1.2"/>
    <n v="0"/>
    <n v="15.3"/>
    <n v="21.7"/>
    <n v="1.8"/>
    <n v="5"/>
    <n v="5"/>
    <n v="8"/>
    <n v="0.1"/>
    <n v="6"/>
    <n v="6"/>
    <n v="9"/>
    <n v="0.1"/>
    <n v="9"/>
    <n v="9"/>
    <n v="13"/>
    <n v="0.3"/>
    <n v="2"/>
    <n v="13.1"/>
    <n v="18.7"/>
    <n v="1.8"/>
    <n v="1"/>
    <n v="1"/>
    <n v="5"/>
    <n v="1.8"/>
    <n v="1"/>
    <n v="2"/>
    <n v="10"/>
    <n v="1.4"/>
    <n v="1.8"/>
  </r>
  <r>
    <s v="BU05130104"/>
    <s v="Nieuwe Park Oost"/>
    <x v="5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104"/>
    <s v="Nieuwe Park Oost"/>
    <x v="5"/>
    <x v="27"/>
    <n v="20"/>
    <n v="80"/>
    <n v="5"/>
    <n v="0"/>
    <n v="5"/>
    <n v="0"/>
    <n v="85"/>
    <n v="0"/>
    <n v="90"/>
    <n v="0"/>
    <n v="10"/>
    <n v="30"/>
    <n v="20"/>
    <n v="0"/>
    <n v="0"/>
    <n v="0"/>
    <n v="1.4"/>
    <n v="75"/>
    <n v="0"/>
    <n v="0"/>
    <n v="0"/>
    <n v="0"/>
    <n v="20"/>
    <n v="0"/>
    <n v="55"/>
    <n v="0"/>
    <n v="40"/>
    <n v="0"/>
    <n v="30"/>
    <n v="70"/>
    <n v="40"/>
    <n v="0"/>
    <n v="1130"/>
    <n v="1600"/>
    <s v="20-60 onder midden tot midden"/>
    <n v="0"/>
    <n v="0.9"/>
    <n v="1.1000000000000001"/>
    <n v="11"/>
    <n v="17.899999999999999"/>
    <n v="0.8"/>
    <n v="4.5999999999999996"/>
    <n v="77"/>
    <n v="100.9"/>
    <n v="1.1000000000000001"/>
    <n v="2"/>
    <n v="5"/>
    <n v="22"/>
    <n v="0.7"/>
    <n v="5.4"/>
    <n v="29.1"/>
    <n v="33.700000000000003"/>
    <n v="0.6"/>
    <n v="5"/>
    <n v="52"/>
    <n v="65"/>
    <n v="0.7"/>
    <n v="4"/>
    <n v="8"/>
    <n v="28"/>
    <n v="0.7"/>
    <n v="9"/>
    <n v="66"/>
    <n v="76.900000000000006"/>
    <n v="1.1000000000000001"/>
    <n v="0.1"/>
    <n v="15.8"/>
    <n v="24"/>
    <n v="0.3"/>
    <n v="1.1000000000000001"/>
    <n v="16"/>
    <n v="22"/>
    <n v="1.3"/>
    <n v="2.2000000000000002"/>
    <n v="0.6"/>
    <n v="0.6"/>
    <n v="2.4"/>
    <n v="2"/>
    <n v="7"/>
    <n v="53"/>
    <n v="1.1000000000000001"/>
    <n v="2"/>
    <n v="3"/>
    <n v="6"/>
    <n v="1.1000000000000001"/>
    <n v="2"/>
    <n v="4"/>
    <n v="14"/>
    <n v="1"/>
    <n v="2"/>
    <n v="3"/>
    <n v="10"/>
    <n v="1.3"/>
    <n v="16.7"/>
    <n v="1.1000000000000001"/>
    <n v="0.9"/>
    <n v="2.8"/>
    <n v="1.3"/>
    <n v="0"/>
    <n v="16"/>
    <n v="21.1"/>
    <n v="1.5"/>
    <n v="5"/>
    <n v="5"/>
    <n v="8"/>
    <n v="0.3"/>
    <n v="6"/>
    <n v="6"/>
    <n v="8"/>
    <n v="0.3"/>
    <n v="9"/>
    <n v="9"/>
    <n v="12"/>
    <n v="0.3"/>
    <n v="2"/>
    <n v="14.7"/>
    <n v="18.100000000000001"/>
    <n v="1.5"/>
    <n v="1"/>
    <n v="1"/>
    <n v="5"/>
    <n v="1.5"/>
    <n v="1"/>
    <n v="2"/>
    <n v="10"/>
    <n v="1.2"/>
    <n v="1.5"/>
  </r>
  <r>
    <s v="BU05130104"/>
    <s v="Nieuwe Park Oost"/>
    <x v="5"/>
    <x v="11"/>
    <n v="50"/>
    <n v="50"/>
    <n v="25"/>
    <n v="10"/>
    <n v="45"/>
    <n v="10"/>
    <n v="15"/>
    <n v="0"/>
    <n v="50"/>
    <n v="0"/>
    <n v="40"/>
    <n v="40"/>
    <n v="10"/>
    <n v="15"/>
    <n v="0"/>
    <n v="15"/>
    <n v="2.5"/>
    <n v="45"/>
    <n v="0"/>
    <n v="0"/>
    <n v="0"/>
    <n v="0"/>
    <n v="0"/>
    <n v="0"/>
    <n v="45"/>
    <n v="0"/>
    <n v="60"/>
    <n v="40"/>
    <n v="30"/>
    <n v="15"/>
    <n v="0"/>
    <n v="202"/>
    <n v="960"/>
    <n v="2580"/>
    <s v="40-80 midden tot boven midden"/>
    <n v="0"/>
    <n v="0.8"/>
    <n v="2.2999999999999998"/>
    <n v="9.6999999999999993"/>
    <n v="17.3"/>
    <n v="0.8"/>
    <n v="5.0999999999999996"/>
    <n v="74.2"/>
    <n v="97.4"/>
    <n v="1.3"/>
    <n v="2"/>
    <n v="5"/>
    <n v="22"/>
    <n v="0.7"/>
    <n v="5.6"/>
    <n v="29.2"/>
    <n v="32.1"/>
    <n v="0.6"/>
    <n v="5"/>
    <n v="51.4"/>
    <n v="63.3"/>
    <n v="0.6"/>
    <n v="4"/>
    <n v="8"/>
    <n v="28"/>
    <n v="0.7"/>
    <n v="8.3000000000000007"/>
    <n v="65.3"/>
    <n v="76.3"/>
    <n v="1"/>
    <n v="0.7"/>
    <n v="15"/>
    <n v="24"/>
    <n v="0.1"/>
    <n v="1.7"/>
    <n v="16"/>
    <n v="22"/>
    <n v="1.2"/>
    <n v="2.2000000000000002"/>
    <n v="0.8"/>
    <n v="0.8"/>
    <n v="2.2999999999999998"/>
    <n v="2"/>
    <n v="7"/>
    <n v="52.8"/>
    <n v="1"/>
    <n v="2"/>
    <n v="2.1"/>
    <n v="6"/>
    <n v="1.1000000000000001"/>
    <n v="2"/>
    <n v="4"/>
    <n v="14"/>
    <n v="1.1000000000000001"/>
    <n v="2"/>
    <n v="2.7"/>
    <n v="10"/>
    <n v="1.3"/>
    <n v="16.5"/>
    <n v="1.1000000000000001"/>
    <n v="0.8"/>
    <n v="2.7"/>
    <n v="1.3"/>
    <n v="0"/>
    <n v="16"/>
    <n v="21.4"/>
    <n v="1.7"/>
    <n v="5"/>
    <n v="5"/>
    <n v="8"/>
    <n v="0.3"/>
    <n v="6"/>
    <n v="6"/>
    <n v="8.9"/>
    <n v="0.3"/>
    <n v="9"/>
    <n v="9"/>
    <n v="12.9"/>
    <n v="0.3"/>
    <n v="2"/>
    <n v="13.8"/>
    <n v="18.5"/>
    <n v="1.7"/>
    <n v="1"/>
    <n v="1"/>
    <n v="5"/>
    <n v="1.7"/>
    <n v="1"/>
    <n v="2"/>
    <n v="10"/>
    <n v="1.3"/>
    <n v="1.7"/>
  </r>
  <r>
    <s v="BU05130104"/>
    <s v="Nieuwe Park Oost"/>
    <x v="5"/>
    <x v="22"/>
    <n v="30"/>
    <n v="30"/>
    <n v="20"/>
    <n v="10"/>
    <n v="10"/>
    <n v="20"/>
    <n v="5"/>
    <n v="0"/>
    <n v="90"/>
    <n v="10"/>
    <n v="0"/>
    <n v="20"/>
    <n v="0"/>
    <n v="5"/>
    <n v="0"/>
    <n v="10"/>
    <n v="2.8"/>
    <n v="20"/>
    <n v="20"/>
    <n v="0"/>
    <n v="0"/>
    <n v="0"/>
    <n v="0"/>
    <n v="0"/>
    <n v="0"/>
    <n v="0"/>
    <n v="0"/>
    <n v="90"/>
    <n v="0"/>
    <n v="0"/>
    <n v="0"/>
    <n v="420"/>
    <n v="2670"/>
    <n v="3410"/>
    <s v="80-100 hoog"/>
    <n v="0"/>
    <n v="0.7"/>
    <n v="2"/>
    <n v="13.1"/>
    <n v="21.9"/>
    <n v="0.6"/>
    <n v="17.600000000000001"/>
    <n v="85.6"/>
    <n v="106"/>
    <n v="0.9"/>
    <n v="2"/>
    <n v="5"/>
    <n v="22"/>
    <n v="0.6"/>
    <n v="10.1"/>
    <n v="29.9"/>
    <n v="34"/>
    <n v="0.5"/>
    <n v="11.3"/>
    <n v="54.5"/>
    <n v="66"/>
    <n v="0.5"/>
    <n v="4"/>
    <n v="8"/>
    <n v="28"/>
    <n v="0.5"/>
    <n v="14.4"/>
    <n v="66.900000000000006"/>
    <n v="77.900000000000006"/>
    <n v="0.9"/>
    <n v="2"/>
    <n v="16.399999999999999"/>
    <n v="24"/>
    <n v="0.5"/>
    <n v="3"/>
    <n v="18"/>
    <n v="22"/>
    <n v="1.5"/>
    <n v="2"/>
    <n v="0.5"/>
    <n v="0.5"/>
    <n v="2.5"/>
    <n v="2"/>
    <n v="7"/>
    <n v="53"/>
    <n v="0.9"/>
    <n v="2"/>
    <n v="3"/>
    <n v="6"/>
    <n v="0.9"/>
    <n v="2"/>
    <n v="4"/>
    <n v="14"/>
    <n v="0.8"/>
    <n v="2"/>
    <n v="3"/>
    <n v="10"/>
    <n v="1.1000000000000001"/>
    <n v="16.8"/>
    <n v="0.9"/>
    <n v="0.7"/>
    <n v="2.8"/>
    <n v="1.1000000000000001"/>
    <n v="0"/>
    <n v="16"/>
    <n v="22"/>
    <n v="1.4"/>
    <n v="5"/>
    <n v="5"/>
    <n v="8"/>
    <n v="0.4"/>
    <n v="6"/>
    <n v="6"/>
    <n v="8"/>
    <n v="0.4"/>
    <n v="9"/>
    <n v="9"/>
    <n v="12"/>
    <n v="0.3"/>
    <n v="3"/>
    <n v="15"/>
    <n v="19.399999999999999"/>
    <n v="1.3"/>
    <n v="1"/>
    <n v="1"/>
    <n v="5"/>
    <n v="1.3"/>
    <n v="1"/>
    <n v="2"/>
    <n v="10"/>
    <n v="0.9"/>
    <n v="1.3"/>
  </r>
  <r>
    <s v="BU05130104"/>
    <s v="Nieuwe Park Oost"/>
    <x v="5"/>
    <x v="14"/>
    <n v="10"/>
    <n v="20"/>
    <n v="0"/>
    <n v="0"/>
    <n v="0"/>
    <n v="5"/>
    <n v="25"/>
    <n v="0"/>
    <n v="100"/>
    <n v="0"/>
    <n v="0"/>
    <n v="25"/>
    <n v="20"/>
    <n v="5"/>
    <n v="0"/>
    <n v="0"/>
    <n v="1.3"/>
    <n v="25"/>
    <n v="5"/>
    <n v="0"/>
    <n v="0"/>
    <n v="0"/>
    <n v="20"/>
    <n v="0"/>
    <n v="0"/>
    <n v="0"/>
    <n v="70"/>
    <n v="30"/>
    <n v="20"/>
    <n v="20"/>
    <n v="0"/>
    <n v="238"/>
    <n v="3400"/>
    <n v="4200"/>
    <s v="20-60 onder midden tot midden"/>
    <n v="0"/>
    <n v="0.7"/>
    <n v="2"/>
    <n v="11.6"/>
    <n v="20.399999999999999"/>
    <n v="0.7"/>
    <n v="11.8"/>
    <n v="80.8"/>
    <n v="105.5"/>
    <n v="1"/>
    <n v="2"/>
    <n v="5"/>
    <n v="22"/>
    <n v="0.6"/>
    <n v="9.5"/>
    <n v="29.5"/>
    <n v="34"/>
    <n v="0.5"/>
    <n v="7.2"/>
    <n v="54"/>
    <n v="66.8"/>
    <n v="0.5"/>
    <n v="4"/>
    <n v="8"/>
    <n v="28"/>
    <n v="0.6"/>
    <n v="11.9"/>
    <n v="66"/>
    <n v="77.599999999999994"/>
    <n v="0.9"/>
    <n v="1.5"/>
    <n v="16"/>
    <n v="24"/>
    <n v="0.3"/>
    <n v="2.5"/>
    <n v="18"/>
    <n v="22"/>
    <n v="1.3"/>
    <n v="2.1"/>
    <n v="0.5"/>
    <n v="0.5"/>
    <n v="2.4"/>
    <n v="2"/>
    <n v="7"/>
    <n v="53"/>
    <n v="1"/>
    <n v="2"/>
    <n v="3"/>
    <n v="6"/>
    <n v="1"/>
    <n v="2"/>
    <n v="4"/>
    <n v="14"/>
    <n v="0.9"/>
    <n v="2"/>
    <n v="3"/>
    <n v="10"/>
    <n v="1.2"/>
    <n v="16.7"/>
    <n v="1"/>
    <n v="0.7"/>
    <n v="2.8"/>
    <n v="1.2"/>
    <n v="0"/>
    <n v="16"/>
    <n v="22"/>
    <n v="1.4"/>
    <n v="5"/>
    <n v="5"/>
    <n v="8"/>
    <n v="0.3"/>
    <n v="6"/>
    <n v="6"/>
    <n v="8"/>
    <n v="0.3"/>
    <n v="9"/>
    <n v="9"/>
    <n v="12"/>
    <n v="0.2"/>
    <n v="2.8"/>
    <n v="15"/>
    <n v="19"/>
    <n v="1.4"/>
    <n v="1"/>
    <n v="1"/>
    <n v="5"/>
    <n v="1.4"/>
    <n v="1"/>
    <n v="2"/>
    <n v="10"/>
    <n v="1.1000000000000001"/>
    <n v="1.4"/>
  </r>
  <r>
    <s v="BU05130104"/>
    <s v="Nieuwe Park Oost"/>
    <x v="5"/>
    <x v="29"/>
    <n v="10"/>
    <n v="10"/>
    <n v="0"/>
    <n v="0"/>
    <n v="0"/>
    <n v="10"/>
    <n v="10"/>
    <n v="0"/>
    <n v="80"/>
    <n v="20"/>
    <n v="0"/>
    <n v="15"/>
    <n v="5"/>
    <n v="5"/>
    <n v="0"/>
    <n v="0"/>
    <n v="1.7"/>
    <n v="10"/>
    <n v="10"/>
    <n v="0"/>
    <n v="0"/>
    <n v="0"/>
    <n v="0"/>
    <n v="0"/>
    <n v="0"/>
    <n v="0"/>
    <n v="0"/>
    <n v="80"/>
    <n v="0"/>
    <n v="0"/>
    <n v="0"/>
    <n v="295"/>
    <n v="2070"/>
    <n v="2890"/>
    <s v="40-80 midden tot boven midden"/>
    <n v="0"/>
    <n v="0.7"/>
    <n v="3.1"/>
    <n v="16"/>
    <n v="22"/>
    <n v="0.3"/>
    <n v="36.5"/>
    <n v="87"/>
    <n v="106"/>
    <n v="0.6"/>
    <n v="2"/>
    <n v="6"/>
    <n v="21.4"/>
    <n v="0.3"/>
    <n v="22.2"/>
    <n v="30"/>
    <n v="34"/>
    <n v="0.3"/>
    <n v="36.200000000000003"/>
    <n v="56"/>
    <n v="66"/>
    <n v="0.5"/>
    <n v="4"/>
    <n v="8"/>
    <n v="28"/>
    <n v="0.3"/>
    <n v="38"/>
    <n v="66"/>
    <n v="77"/>
    <n v="0.9"/>
    <n v="2"/>
    <n v="18.100000000000001"/>
    <n v="24"/>
    <n v="0.6"/>
    <n v="3"/>
    <n v="18"/>
    <n v="22"/>
    <n v="1.7"/>
    <n v="1.7"/>
    <n v="0.4"/>
    <n v="0.4"/>
    <n v="2.7"/>
    <n v="2"/>
    <n v="8"/>
    <n v="53"/>
    <n v="0.9"/>
    <n v="2"/>
    <n v="3"/>
    <n v="6"/>
    <n v="0.8"/>
    <n v="2"/>
    <n v="4"/>
    <n v="14"/>
    <n v="0.5"/>
    <n v="2"/>
    <n v="3"/>
    <n v="10"/>
    <n v="0.9"/>
    <n v="17"/>
    <n v="0.9"/>
    <n v="0.7"/>
    <n v="2.5"/>
    <n v="1"/>
    <n v="0"/>
    <n v="16"/>
    <n v="22"/>
    <n v="1.1000000000000001"/>
    <n v="5"/>
    <n v="5"/>
    <n v="7"/>
    <n v="0.7"/>
    <n v="6"/>
    <n v="6"/>
    <n v="8"/>
    <n v="0.7"/>
    <n v="9"/>
    <n v="9"/>
    <n v="11"/>
    <n v="0.5"/>
    <n v="3.1"/>
    <n v="16"/>
    <n v="20.9"/>
    <n v="1.1000000000000001"/>
    <n v="1"/>
    <n v="1"/>
    <n v="4.9000000000000004"/>
    <n v="1.1000000000000001"/>
    <n v="1"/>
    <n v="2"/>
    <n v="9.9"/>
    <n v="0.6"/>
    <n v="1.1000000000000001"/>
  </r>
  <r>
    <s v="BU05130104"/>
    <s v="Nieuwe Park Oost"/>
    <x v="5"/>
    <x v="22"/>
    <n v="30"/>
    <n v="30"/>
    <n v="10"/>
    <n v="10"/>
    <n v="10"/>
    <n v="20"/>
    <n v="10"/>
    <n v="0"/>
    <n v="90"/>
    <n v="10"/>
    <n v="0"/>
    <n v="20"/>
    <n v="5"/>
    <n v="5"/>
    <n v="0"/>
    <n v="10"/>
    <n v="2.6"/>
    <n v="20"/>
    <n v="20"/>
    <n v="0"/>
    <n v="0"/>
    <n v="0"/>
    <n v="0"/>
    <n v="0"/>
    <n v="0"/>
    <n v="0"/>
    <n v="0"/>
    <n v="100"/>
    <n v="0"/>
    <n v="0"/>
    <n v="0"/>
    <n v="331"/>
    <n v="2250"/>
    <n v="3360"/>
    <s v="80-100 hoog"/>
    <n v="0"/>
    <n v="0.7"/>
    <n v="2"/>
    <n v="14"/>
    <n v="21.5"/>
    <n v="0.5"/>
    <n v="20"/>
    <n v="86"/>
    <n v="105.8"/>
    <n v="0.7"/>
    <n v="2"/>
    <n v="5.2"/>
    <n v="22"/>
    <n v="0.5"/>
    <n v="14.4"/>
    <n v="29.8"/>
    <n v="34"/>
    <n v="0.5"/>
    <n v="17.399999999999999"/>
    <n v="54.2"/>
    <n v="66"/>
    <n v="0.5"/>
    <n v="4"/>
    <n v="8"/>
    <n v="28"/>
    <n v="0.5"/>
    <n v="16.399999999999999"/>
    <n v="66.5"/>
    <n v="77.8"/>
    <n v="0.9"/>
    <n v="1.8"/>
    <n v="17"/>
    <n v="24"/>
    <n v="0.6"/>
    <n v="2.8"/>
    <n v="18"/>
    <n v="22"/>
    <n v="1.6"/>
    <n v="1.9"/>
    <n v="0.5"/>
    <n v="0.5"/>
    <n v="2.7"/>
    <n v="2"/>
    <n v="7.8"/>
    <n v="53"/>
    <n v="0.9"/>
    <n v="2"/>
    <n v="3"/>
    <n v="6"/>
    <n v="0.9"/>
    <n v="2"/>
    <n v="4"/>
    <n v="14"/>
    <n v="0.6"/>
    <n v="2"/>
    <n v="3"/>
    <n v="10"/>
    <n v="1.1000000000000001"/>
    <n v="16.899999999999999"/>
    <n v="0.9"/>
    <n v="0.7"/>
    <n v="2.6"/>
    <n v="1.1000000000000001"/>
    <n v="0"/>
    <n v="16"/>
    <n v="22"/>
    <n v="1.2"/>
    <n v="5"/>
    <n v="5"/>
    <n v="8"/>
    <n v="0.6"/>
    <n v="6"/>
    <n v="6"/>
    <n v="8"/>
    <n v="0.6"/>
    <n v="9"/>
    <n v="9"/>
    <n v="12"/>
    <n v="0.4"/>
    <n v="3"/>
    <n v="15"/>
    <n v="20.399999999999999"/>
    <n v="1.2"/>
    <n v="1"/>
    <n v="1"/>
    <n v="5"/>
    <n v="1.2"/>
    <n v="1"/>
    <n v="2"/>
    <n v="10"/>
    <n v="0.8"/>
    <n v="1.2"/>
  </r>
  <r>
    <s v="BU05130104"/>
    <s v="Nieuwe Park Oost"/>
    <x v="5"/>
    <x v="9"/>
    <n v="35"/>
    <n v="40"/>
    <n v="0"/>
    <n v="10"/>
    <n v="10"/>
    <n v="35"/>
    <n v="15"/>
    <n v="0"/>
    <n v="90"/>
    <n v="0"/>
    <n v="10"/>
    <n v="40"/>
    <n v="15"/>
    <n v="15"/>
    <n v="0"/>
    <n v="5"/>
    <n v="1.9"/>
    <n v="40"/>
    <n v="20"/>
    <n v="0"/>
    <n v="0"/>
    <n v="0"/>
    <n v="0"/>
    <n v="15"/>
    <n v="0"/>
    <n v="0"/>
    <n v="0"/>
    <n v="90"/>
    <n v="0"/>
    <n v="10"/>
    <n v="0"/>
    <n v="313"/>
    <n v="1580"/>
    <n v="2890"/>
    <s v="60-100 boven midden-hoog"/>
    <n v="0"/>
    <n v="0.6"/>
    <n v="2.7"/>
    <n v="14"/>
    <n v="22"/>
    <n v="0.5"/>
    <n v="27.7"/>
    <n v="86"/>
    <n v="106"/>
    <n v="0.7"/>
    <n v="2"/>
    <n v="5.2"/>
    <n v="22"/>
    <n v="0.4"/>
    <n v="17.399999999999999"/>
    <n v="30"/>
    <n v="34"/>
    <n v="0.4"/>
    <n v="25"/>
    <n v="54.4"/>
    <n v="66"/>
    <n v="0.4"/>
    <n v="4"/>
    <n v="8"/>
    <n v="28"/>
    <n v="0.4"/>
    <n v="24.1"/>
    <n v="66.400000000000006"/>
    <n v="78"/>
    <n v="0.8"/>
    <n v="2"/>
    <n v="17.100000000000001"/>
    <n v="24"/>
    <n v="0.6"/>
    <n v="3.4"/>
    <n v="18"/>
    <n v="22"/>
    <n v="1.6"/>
    <n v="1.9"/>
    <n v="0.5"/>
    <n v="0.5"/>
    <n v="2.7"/>
    <n v="2"/>
    <n v="7.7"/>
    <n v="53"/>
    <n v="0.8"/>
    <n v="2"/>
    <n v="3"/>
    <n v="6"/>
    <n v="0.8"/>
    <n v="2"/>
    <n v="4"/>
    <n v="14"/>
    <n v="0.6"/>
    <n v="2"/>
    <n v="3"/>
    <n v="10"/>
    <n v="1"/>
    <n v="16.899999999999999"/>
    <n v="0.8"/>
    <n v="0.6"/>
    <n v="2.6"/>
    <n v="1"/>
    <n v="0.4"/>
    <n v="16"/>
    <n v="22"/>
    <n v="1.2"/>
    <n v="5"/>
    <n v="5"/>
    <n v="8"/>
    <n v="0.6"/>
    <n v="6"/>
    <n v="6"/>
    <n v="8"/>
    <n v="0.6"/>
    <n v="9"/>
    <n v="9"/>
    <n v="12"/>
    <n v="0.4"/>
    <n v="3"/>
    <n v="15"/>
    <n v="20.7"/>
    <n v="1.2"/>
    <n v="1"/>
    <n v="1"/>
    <n v="5"/>
    <n v="1.2"/>
    <n v="1"/>
    <n v="2"/>
    <n v="10"/>
    <n v="0.8"/>
    <n v="1.2"/>
  </r>
  <r>
    <s v="BU05130104"/>
    <s v="Nieuwe Park Oost"/>
    <x v="5"/>
    <x v="4"/>
    <n v="40"/>
    <n v="30"/>
    <n v="5"/>
    <n v="15"/>
    <n v="15"/>
    <n v="25"/>
    <n v="10"/>
    <n v="0"/>
    <n v="90"/>
    <n v="0"/>
    <n v="0"/>
    <n v="25"/>
    <n v="10"/>
    <n v="5"/>
    <n v="0"/>
    <n v="10"/>
    <n v="2.6"/>
    <n v="25"/>
    <n v="25"/>
    <n v="0"/>
    <n v="0"/>
    <n v="0"/>
    <n v="0"/>
    <n v="0"/>
    <n v="0"/>
    <n v="0"/>
    <n v="20"/>
    <n v="80"/>
    <n v="0"/>
    <n v="5"/>
    <n v="0"/>
    <n v="302"/>
    <n v="2160"/>
    <n v="3740"/>
    <s v="60-100 boven midden-hoog"/>
    <n v="0"/>
    <n v="0.6"/>
    <n v="3"/>
    <n v="14.5"/>
    <n v="20.9"/>
    <n v="0.2"/>
    <n v="43.6"/>
    <n v="86.2"/>
    <n v="105.6"/>
    <n v="0.6"/>
    <n v="2"/>
    <n v="5.9"/>
    <n v="21.2"/>
    <n v="0.2"/>
    <n v="25.7"/>
    <n v="29.6"/>
    <n v="34"/>
    <n v="0.3"/>
    <n v="36.4"/>
    <n v="55.3"/>
    <n v="65.8"/>
    <n v="0.3"/>
    <n v="4"/>
    <n v="8"/>
    <n v="27.6"/>
    <n v="0.3"/>
    <n v="43.9"/>
    <n v="66"/>
    <n v="76.599999999999994"/>
    <n v="0.6"/>
    <n v="1.6"/>
    <n v="17.5"/>
    <n v="24"/>
    <n v="0.2"/>
    <n v="3.3"/>
    <n v="18"/>
    <n v="22"/>
    <n v="1.8"/>
    <n v="1.8"/>
    <n v="0.6"/>
    <n v="0.6"/>
    <n v="2.8"/>
    <n v="2"/>
    <n v="8"/>
    <n v="53"/>
    <n v="0.9"/>
    <n v="2"/>
    <n v="3"/>
    <n v="6"/>
    <n v="0.4"/>
    <n v="2"/>
    <n v="4"/>
    <n v="14"/>
    <n v="0.6"/>
    <n v="2"/>
    <n v="3"/>
    <n v="10"/>
    <n v="1"/>
    <n v="17.100000000000001"/>
    <n v="0.6"/>
    <n v="0.4"/>
    <n v="2.5"/>
    <n v="1"/>
    <n v="0.6"/>
    <n v="16"/>
    <n v="22"/>
    <n v="1.1000000000000001"/>
    <n v="5"/>
    <n v="5"/>
    <n v="7.2"/>
    <n v="1"/>
    <n v="6"/>
    <n v="6"/>
    <n v="8"/>
    <n v="1"/>
    <n v="9"/>
    <n v="9"/>
    <n v="11.2"/>
    <n v="0.4"/>
    <n v="3"/>
    <n v="15.5"/>
    <n v="20.100000000000001"/>
    <n v="1.1000000000000001"/>
    <n v="1"/>
    <n v="1"/>
    <n v="4.2"/>
    <n v="1.1000000000000001"/>
    <n v="1"/>
    <n v="2"/>
    <n v="9.1999999999999993"/>
    <n v="0.6"/>
    <n v="1.1000000000000001"/>
  </r>
  <r>
    <s v="BU05130104"/>
    <s v="Nieuwe Park Oost"/>
    <x v="5"/>
    <x v="5"/>
    <n v="25"/>
    <n v="20"/>
    <n v="15"/>
    <n v="0"/>
    <n v="10"/>
    <n v="10"/>
    <n v="5"/>
    <n v="0"/>
    <n v="90"/>
    <n v="0"/>
    <n v="0"/>
    <n v="15"/>
    <n v="0"/>
    <n v="0"/>
    <n v="0"/>
    <n v="10"/>
    <n v="3.1"/>
    <n v="15"/>
    <n v="0"/>
    <n v="0"/>
    <n v="0"/>
    <n v="0"/>
    <n v="0"/>
    <n v="0"/>
    <n v="5"/>
    <n v="0"/>
    <n v="0"/>
    <n v="80"/>
    <n v="0"/>
    <n v="0"/>
    <n v="0"/>
    <n v="433"/>
    <n v="1870"/>
    <n v="4420"/>
    <s v="80-100 hoog"/>
    <n v="0"/>
    <n v="0.7"/>
    <n v="2.2999999999999998"/>
    <n v="11.6"/>
    <n v="22"/>
    <n v="0.6"/>
    <n v="16.7"/>
    <n v="80.099999999999994"/>
    <n v="106"/>
    <n v="1"/>
    <n v="2"/>
    <n v="5"/>
    <n v="22"/>
    <n v="0.5"/>
    <n v="9.6999999999999993"/>
    <n v="30"/>
    <n v="34"/>
    <n v="0.5"/>
    <n v="10.3"/>
    <n v="53"/>
    <n v="66.599999999999994"/>
    <n v="0.5"/>
    <n v="4"/>
    <n v="8"/>
    <n v="28"/>
    <n v="0.5"/>
    <n v="15"/>
    <n v="66"/>
    <n v="78"/>
    <n v="0.9"/>
    <n v="2"/>
    <n v="16"/>
    <n v="24"/>
    <n v="0.4"/>
    <n v="3"/>
    <n v="17.399999999999999"/>
    <n v="22"/>
    <n v="1.4"/>
    <n v="2"/>
    <n v="0.6"/>
    <n v="0.6"/>
    <n v="2.5"/>
    <n v="2"/>
    <n v="7"/>
    <n v="53"/>
    <n v="0.9"/>
    <n v="2"/>
    <n v="3"/>
    <n v="6"/>
    <n v="0.9"/>
    <n v="2"/>
    <n v="4"/>
    <n v="14"/>
    <n v="0.9"/>
    <n v="2"/>
    <n v="3"/>
    <n v="10"/>
    <n v="1.1000000000000001"/>
    <n v="16.7"/>
    <n v="0.9"/>
    <n v="0.7"/>
    <n v="2.8"/>
    <n v="1.1000000000000001"/>
    <n v="0"/>
    <n v="16"/>
    <n v="22"/>
    <n v="1.5"/>
    <n v="5"/>
    <n v="5"/>
    <n v="8"/>
    <n v="0.5"/>
    <n v="6"/>
    <n v="6"/>
    <n v="8.3000000000000007"/>
    <n v="0.5"/>
    <n v="9"/>
    <n v="9"/>
    <n v="12.3"/>
    <n v="0.2"/>
    <n v="2.6"/>
    <n v="15"/>
    <n v="19.5"/>
    <n v="1.5"/>
    <n v="1"/>
    <n v="1"/>
    <n v="5"/>
    <n v="1.5"/>
    <n v="1"/>
    <n v="2"/>
    <n v="10"/>
    <n v="1.1000000000000001"/>
    <n v="1.5"/>
  </r>
  <r>
    <s v="BU05130104"/>
    <s v="Nieuwe Park Oost"/>
    <x v="5"/>
    <x v="21"/>
    <n v="70"/>
    <n v="65"/>
    <n v="35"/>
    <n v="10"/>
    <n v="55"/>
    <n v="30"/>
    <n v="0"/>
    <n v="0"/>
    <n v="90"/>
    <n v="10"/>
    <n v="10"/>
    <n v="55"/>
    <n v="20"/>
    <n v="15"/>
    <n v="0"/>
    <n v="20"/>
    <n v="2.4"/>
    <n v="55"/>
    <n v="20"/>
    <n v="0"/>
    <n v="0"/>
    <n v="0"/>
    <n v="10"/>
    <n v="0"/>
    <n v="25"/>
    <n v="0"/>
    <n v="30"/>
    <n v="70"/>
    <n v="0"/>
    <n v="0"/>
    <n v="0"/>
    <n v="214"/>
    <n v="1130"/>
    <n v="2760"/>
    <s v="60-80 boven midden"/>
    <n v="10"/>
    <n v="0.6"/>
    <n v="2.2000000000000002"/>
    <n v="13.2"/>
    <n v="22"/>
    <n v="0.6"/>
    <n v="22.7"/>
    <n v="84.9"/>
    <n v="106"/>
    <n v="0.8"/>
    <n v="2"/>
    <n v="5"/>
    <n v="22"/>
    <n v="0.5"/>
    <n v="11.8"/>
    <n v="30"/>
    <n v="34"/>
    <n v="0.4"/>
    <n v="15.6"/>
    <n v="53.8"/>
    <n v="66"/>
    <n v="0.4"/>
    <n v="4"/>
    <n v="8"/>
    <n v="28"/>
    <n v="0.5"/>
    <n v="17.7"/>
    <n v="66.7"/>
    <n v="78"/>
    <n v="0.8"/>
    <n v="2"/>
    <n v="16.2"/>
    <n v="24"/>
    <n v="0.5"/>
    <n v="3.1"/>
    <n v="18"/>
    <n v="22"/>
    <n v="1.5"/>
    <n v="2"/>
    <n v="0.6"/>
    <n v="0.6"/>
    <n v="2.6"/>
    <n v="2"/>
    <n v="7"/>
    <n v="53"/>
    <n v="0.8"/>
    <n v="2"/>
    <n v="3"/>
    <n v="6"/>
    <n v="0.9"/>
    <n v="2"/>
    <n v="4"/>
    <n v="14"/>
    <n v="0.8"/>
    <n v="2"/>
    <n v="3"/>
    <n v="10"/>
    <n v="1.1000000000000001"/>
    <n v="16.8"/>
    <n v="0.9"/>
    <n v="0.6"/>
    <n v="2.8"/>
    <n v="1.1000000000000001"/>
    <n v="0.1"/>
    <n v="16"/>
    <n v="22"/>
    <n v="1.4"/>
    <n v="5"/>
    <n v="5"/>
    <n v="8"/>
    <n v="0.5"/>
    <n v="6"/>
    <n v="6"/>
    <n v="8"/>
    <n v="0.5"/>
    <n v="9"/>
    <n v="9"/>
    <n v="12"/>
    <n v="0.3"/>
    <n v="3"/>
    <n v="15"/>
    <n v="20"/>
    <n v="1.3"/>
    <n v="1"/>
    <n v="1"/>
    <n v="5"/>
    <n v="1.3"/>
    <n v="1"/>
    <n v="2"/>
    <n v="10"/>
    <n v="0.9"/>
    <n v="1.3"/>
  </r>
  <r>
    <s v="BU05130104"/>
    <s v="Nieuwe Park Oost"/>
    <x v="5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104"/>
    <s v="Nieuwe Park Oost"/>
    <x v="5"/>
    <x v="8"/>
    <n v="15"/>
    <n v="15"/>
    <n v="0"/>
    <n v="0"/>
    <n v="0"/>
    <n v="0"/>
    <n v="20"/>
    <n v="0"/>
    <n v="90"/>
    <n v="0"/>
    <n v="0"/>
    <n v="15"/>
    <n v="10"/>
    <n v="5"/>
    <n v="0"/>
    <n v="0"/>
    <n v="1.7"/>
    <n v="20"/>
    <n v="0"/>
    <n v="0"/>
    <n v="0"/>
    <n v="0"/>
    <n v="0"/>
    <n v="0"/>
    <n v="20"/>
    <n v="0"/>
    <n v="70"/>
    <n v="0"/>
    <n v="15"/>
    <n v="20"/>
    <n v="5"/>
    <n v="262"/>
    <n v="1420"/>
    <n v="0"/>
    <s v="20-60 onder midden tot midden"/>
    <n v="0"/>
    <n v="0.6"/>
    <n v="3"/>
    <n v="10.4"/>
    <n v="20.8"/>
    <n v="0.6"/>
    <n v="16.8"/>
    <n v="74.8"/>
    <n v="101.8"/>
    <n v="1.2"/>
    <n v="2"/>
    <n v="5"/>
    <n v="22"/>
    <n v="0.5"/>
    <n v="8.4"/>
    <n v="30"/>
    <n v="32.799999999999997"/>
    <n v="0.4"/>
    <n v="11.5"/>
    <n v="51.8"/>
    <n v="65.8"/>
    <n v="0.4"/>
    <n v="4"/>
    <n v="8"/>
    <n v="28"/>
    <n v="0.5"/>
    <n v="14.6"/>
    <n v="66"/>
    <n v="76.8"/>
    <n v="0.8"/>
    <n v="2"/>
    <n v="15.4"/>
    <n v="24"/>
    <n v="0.1"/>
    <n v="3"/>
    <n v="16.399999999999999"/>
    <n v="22"/>
    <n v="1.1000000000000001"/>
    <n v="2"/>
    <n v="0.7"/>
    <n v="0.7"/>
    <n v="2.2000000000000002"/>
    <n v="2"/>
    <n v="7"/>
    <n v="53"/>
    <n v="0.8"/>
    <n v="2"/>
    <n v="2.4"/>
    <n v="6"/>
    <n v="0.9"/>
    <n v="2"/>
    <n v="4"/>
    <n v="14"/>
    <n v="0.9"/>
    <n v="2"/>
    <n v="3"/>
    <n v="10"/>
    <n v="1.1000000000000001"/>
    <n v="16.5"/>
    <n v="0.9"/>
    <n v="0.6"/>
    <n v="2.6"/>
    <n v="1.1000000000000001"/>
    <n v="0"/>
    <n v="16"/>
    <n v="22"/>
    <n v="1.6"/>
    <n v="5"/>
    <n v="5"/>
    <n v="8"/>
    <n v="0.4"/>
    <n v="6"/>
    <n v="6"/>
    <n v="9"/>
    <n v="0.4"/>
    <n v="9"/>
    <n v="9"/>
    <n v="13"/>
    <n v="0.1"/>
    <n v="2"/>
    <n v="14.4"/>
    <n v="20"/>
    <n v="1.6"/>
    <n v="1"/>
    <n v="1"/>
    <n v="5"/>
    <n v="1.6"/>
    <n v="1"/>
    <n v="2"/>
    <n v="10"/>
    <n v="1.2"/>
    <n v="1.6"/>
  </r>
  <r>
    <s v="BU05130104"/>
    <s v="Nieuwe Park Oost"/>
    <x v="5"/>
    <x v="4"/>
    <n v="35"/>
    <n v="30"/>
    <n v="10"/>
    <n v="5"/>
    <n v="20"/>
    <n v="20"/>
    <n v="10"/>
    <n v="0"/>
    <n v="50"/>
    <n v="10"/>
    <n v="40"/>
    <n v="35"/>
    <n v="15"/>
    <n v="15"/>
    <n v="0"/>
    <n v="5"/>
    <n v="2"/>
    <n v="30"/>
    <n v="5"/>
    <n v="25"/>
    <n v="0"/>
    <n v="0"/>
    <n v="0"/>
    <n v="0"/>
    <n v="0"/>
    <n v="0"/>
    <n v="0"/>
    <n v="90"/>
    <n v="0"/>
    <n v="0"/>
    <n v="0"/>
    <n v="155"/>
    <n v="1400"/>
    <n v="2770"/>
    <s v="40-80 midden tot boven midden"/>
    <n v="5"/>
    <n v="0.8"/>
    <n v="1"/>
    <n v="8.1"/>
    <n v="16"/>
    <n v="0.8"/>
    <n v="1.1000000000000001"/>
    <n v="72.099999999999994"/>
    <n v="93.6"/>
    <n v="1.3"/>
    <n v="2"/>
    <n v="5"/>
    <n v="21.1"/>
    <n v="1"/>
    <n v="0.7"/>
    <n v="29"/>
    <n v="32"/>
    <n v="0.8"/>
    <n v="3"/>
    <n v="51"/>
    <n v="62.2"/>
    <n v="0.9"/>
    <n v="4"/>
    <n v="7.6"/>
    <n v="27.1"/>
    <n v="0.9"/>
    <n v="2.7"/>
    <n v="64.7"/>
    <n v="75"/>
    <n v="1.3"/>
    <n v="0"/>
    <n v="14.6"/>
    <n v="24"/>
    <n v="0.6"/>
    <n v="1"/>
    <n v="16"/>
    <n v="22"/>
    <n v="1.1000000000000001"/>
    <n v="2.4"/>
    <n v="0.8"/>
    <n v="0.8"/>
    <n v="2.2000000000000002"/>
    <n v="2"/>
    <n v="7.2"/>
    <n v="52.5"/>
    <n v="1.3"/>
    <n v="2"/>
    <n v="2"/>
    <n v="6"/>
    <n v="1.3"/>
    <n v="2"/>
    <n v="4"/>
    <n v="14"/>
    <n v="1.3"/>
    <n v="2"/>
    <n v="2.8"/>
    <n v="10"/>
    <n v="1.4"/>
    <n v="16.399999999999999"/>
    <n v="1.3"/>
    <n v="1.1000000000000001"/>
    <n v="2.6"/>
    <n v="1.4"/>
    <n v="0"/>
    <n v="15.6"/>
    <n v="21"/>
    <n v="1.8"/>
    <n v="5"/>
    <n v="5"/>
    <n v="8"/>
    <n v="0.1"/>
    <n v="6"/>
    <n v="6"/>
    <n v="8.8000000000000007"/>
    <n v="0.1"/>
    <n v="9"/>
    <n v="9"/>
    <n v="12.8"/>
    <n v="0.5"/>
    <n v="1.3"/>
    <n v="13.5"/>
    <n v="18"/>
    <n v="1.8"/>
    <n v="1"/>
    <n v="1"/>
    <n v="5"/>
    <n v="1.8"/>
    <n v="1"/>
    <n v="2"/>
    <n v="10"/>
    <n v="1.4"/>
    <n v="1.8"/>
  </r>
  <r>
    <s v="BU05130104"/>
    <s v="Nieuwe Park Oost"/>
    <x v="5"/>
    <x v="25"/>
    <n v="10"/>
    <n v="15"/>
    <n v="0"/>
    <n v="0"/>
    <n v="5"/>
    <n v="5"/>
    <n v="5"/>
    <n v="0"/>
    <n v="70"/>
    <n v="20"/>
    <n v="0"/>
    <n v="10"/>
    <n v="0"/>
    <n v="0"/>
    <n v="0"/>
    <n v="0"/>
    <n v="2.2000000000000002"/>
    <n v="10"/>
    <n v="0"/>
    <n v="10"/>
    <n v="0"/>
    <n v="0"/>
    <n v="0"/>
    <n v="0"/>
    <n v="0"/>
    <n v="0"/>
    <n v="0"/>
    <n v="90"/>
    <n v="0"/>
    <n v="0"/>
    <n v="0"/>
    <n v="151"/>
    <n v="1440"/>
    <n v="2750"/>
    <s v="40-80 midden tot boven midden"/>
    <n v="0"/>
    <n v="0.7"/>
    <n v="1"/>
    <n v="8.1"/>
    <n v="16.100000000000001"/>
    <n v="0.7"/>
    <n v="1"/>
    <n v="70.900000000000006"/>
    <n v="94.3"/>
    <n v="1.4"/>
    <n v="2"/>
    <n v="5"/>
    <n v="21.9"/>
    <n v="1.1000000000000001"/>
    <n v="0"/>
    <n v="29"/>
    <n v="32"/>
    <n v="0.9"/>
    <n v="1.2"/>
    <n v="51"/>
    <n v="62.1"/>
    <n v="1"/>
    <n v="4"/>
    <n v="7.9"/>
    <n v="27"/>
    <n v="1"/>
    <n v="0.1"/>
    <n v="65.8"/>
    <n v="75.099999999999994"/>
    <n v="1.4"/>
    <n v="0"/>
    <n v="13.1"/>
    <n v="24"/>
    <n v="0.7"/>
    <n v="1"/>
    <n v="16"/>
    <n v="22"/>
    <n v="1"/>
    <n v="2.2999999999999998"/>
    <n v="0.9"/>
    <n v="0.9"/>
    <n v="2.1"/>
    <n v="2"/>
    <n v="7.9"/>
    <n v="52"/>
    <n v="1.4"/>
    <n v="2"/>
    <n v="2"/>
    <n v="6"/>
    <n v="1.5"/>
    <n v="2"/>
    <n v="4"/>
    <n v="14"/>
    <n v="1.4"/>
    <n v="2"/>
    <n v="3"/>
    <n v="10"/>
    <n v="1.4"/>
    <n v="16.3"/>
    <n v="1.5"/>
    <n v="1.2"/>
    <n v="2.5"/>
    <n v="1.4"/>
    <n v="0"/>
    <n v="15"/>
    <n v="21.1"/>
    <n v="1.9"/>
    <n v="5"/>
    <n v="5"/>
    <n v="8"/>
    <n v="0.2"/>
    <n v="6"/>
    <n v="6"/>
    <n v="9"/>
    <n v="0.2"/>
    <n v="9"/>
    <n v="9"/>
    <n v="13"/>
    <n v="0.7"/>
    <n v="1"/>
    <n v="13"/>
    <n v="18.100000000000001"/>
    <n v="1.9"/>
    <n v="1"/>
    <n v="1"/>
    <n v="5"/>
    <n v="1.9"/>
    <n v="1"/>
    <n v="2"/>
    <n v="10"/>
    <n v="1.5"/>
    <n v="1.9"/>
  </r>
  <r>
    <s v="BU05130202"/>
    <s v="Industrieterrein Kromme Gouwe"/>
    <x v="5"/>
    <x v="8"/>
    <n v="15"/>
    <n v="15"/>
    <n v="0"/>
    <n v="0"/>
    <n v="0"/>
    <n v="0"/>
    <n v="20"/>
    <n v="0"/>
    <n v="90"/>
    <n v="0"/>
    <n v="0"/>
    <n v="15"/>
    <n v="10"/>
    <n v="5"/>
    <n v="0"/>
    <n v="0"/>
    <n v="1.7"/>
    <n v="20"/>
    <n v="0"/>
    <n v="0"/>
    <n v="0"/>
    <n v="0"/>
    <n v="0"/>
    <n v="0"/>
    <n v="20"/>
    <n v="0"/>
    <n v="70"/>
    <n v="0"/>
    <n v="15"/>
    <n v="20"/>
    <n v="5"/>
    <n v="262"/>
    <n v="1420"/>
    <n v="0"/>
    <s v="20-60 onder midden tot midden"/>
    <n v="0"/>
    <n v="0.6"/>
    <n v="3"/>
    <n v="10.4"/>
    <n v="20.8"/>
    <n v="0.6"/>
    <n v="16.8"/>
    <n v="74.8"/>
    <n v="101.8"/>
    <n v="1.2"/>
    <n v="2"/>
    <n v="5"/>
    <n v="22"/>
    <n v="0.5"/>
    <n v="8.4"/>
    <n v="30"/>
    <n v="32.799999999999997"/>
    <n v="0.4"/>
    <n v="11.5"/>
    <n v="51.8"/>
    <n v="65.8"/>
    <n v="0.4"/>
    <n v="4"/>
    <n v="8"/>
    <n v="28"/>
    <n v="0.5"/>
    <n v="14.6"/>
    <n v="66"/>
    <n v="76.8"/>
    <n v="0.8"/>
    <n v="2"/>
    <n v="15.4"/>
    <n v="24"/>
    <n v="0.1"/>
    <n v="3"/>
    <n v="16.399999999999999"/>
    <n v="22"/>
    <n v="1.1000000000000001"/>
    <n v="2"/>
    <n v="0.7"/>
    <n v="0.7"/>
    <n v="2.2000000000000002"/>
    <n v="2"/>
    <n v="7"/>
    <n v="53"/>
    <n v="0.8"/>
    <n v="2"/>
    <n v="2.4"/>
    <n v="6"/>
    <n v="0.9"/>
    <n v="2"/>
    <n v="4"/>
    <n v="14"/>
    <n v="0.9"/>
    <n v="2"/>
    <n v="3"/>
    <n v="10"/>
    <n v="1.1000000000000001"/>
    <n v="16.5"/>
    <n v="0.9"/>
    <n v="0.6"/>
    <n v="2.6"/>
    <n v="1.1000000000000001"/>
    <n v="0"/>
    <n v="16"/>
    <n v="22"/>
    <n v="1.6"/>
    <n v="5"/>
    <n v="5"/>
    <n v="8"/>
    <n v="0.4"/>
    <n v="6"/>
    <n v="6"/>
    <n v="9"/>
    <n v="0.4"/>
    <n v="9"/>
    <n v="9"/>
    <n v="13"/>
    <n v="0.1"/>
    <n v="2"/>
    <n v="14.4"/>
    <n v="20"/>
    <n v="1.6"/>
    <n v="1"/>
    <n v="1"/>
    <n v="5"/>
    <n v="1.6"/>
    <n v="1"/>
    <n v="2"/>
    <n v="10"/>
    <n v="1.2"/>
    <n v="1.6"/>
  </r>
  <r>
    <s v="BU05130202"/>
    <s v="Industrieterrein Kromme Gouwe"/>
    <x v="5"/>
    <x v="26"/>
    <n v="20"/>
    <n v="20"/>
    <n v="15"/>
    <n v="0"/>
    <n v="20"/>
    <n v="0"/>
    <n v="0"/>
    <n v="0"/>
    <n v="60"/>
    <n v="0"/>
    <n v="50"/>
    <n v="15"/>
    <n v="0"/>
    <n v="0"/>
    <n v="0"/>
    <n v="10"/>
    <n v="3.1"/>
    <n v="10"/>
    <n v="0"/>
    <n v="0"/>
    <n v="0"/>
    <n v="0"/>
    <n v="0"/>
    <n v="0"/>
    <n v="10"/>
    <n v="0"/>
    <n v="0"/>
    <n v="70"/>
    <n v="0"/>
    <n v="0"/>
    <n v="0"/>
    <n v="251"/>
    <n v="1370"/>
    <n v="3770"/>
    <s v="40-80 midden tot boven midden"/>
    <n v="0"/>
    <n v="0.8"/>
    <n v="3"/>
    <n v="8"/>
    <n v="17"/>
    <n v="0.7"/>
    <n v="4.4000000000000004"/>
    <n v="72"/>
    <n v="98"/>
    <n v="1.4"/>
    <n v="2"/>
    <n v="5"/>
    <n v="22"/>
    <n v="0.7"/>
    <n v="6"/>
    <n v="29"/>
    <n v="32"/>
    <n v="0.6"/>
    <n v="4"/>
    <n v="51"/>
    <n v="63.1"/>
    <n v="0.6"/>
    <n v="4"/>
    <n v="8"/>
    <n v="28"/>
    <n v="0.6"/>
    <n v="7"/>
    <n v="64"/>
    <n v="76"/>
    <n v="1"/>
    <n v="0.7"/>
    <n v="14.3"/>
    <n v="24"/>
    <n v="0.1"/>
    <n v="1.7"/>
    <n v="16"/>
    <n v="22"/>
    <n v="1.2"/>
    <n v="2.2000000000000002"/>
    <n v="0.9"/>
    <n v="0.9"/>
    <n v="2.2999999999999998"/>
    <n v="2"/>
    <n v="7"/>
    <n v="52.1"/>
    <n v="1"/>
    <n v="2"/>
    <n v="2"/>
    <n v="6"/>
    <n v="1"/>
    <n v="2"/>
    <n v="4"/>
    <n v="14"/>
    <n v="1"/>
    <n v="2"/>
    <n v="2.2999999999999998"/>
    <n v="10"/>
    <n v="1.2"/>
    <n v="16.5"/>
    <n v="1"/>
    <n v="0.8"/>
    <n v="2.7"/>
    <n v="1.2"/>
    <n v="0"/>
    <n v="15.3"/>
    <n v="21.7"/>
    <n v="1.8"/>
    <n v="5"/>
    <n v="5"/>
    <n v="8"/>
    <n v="0.1"/>
    <n v="6"/>
    <n v="6"/>
    <n v="9"/>
    <n v="0.1"/>
    <n v="9"/>
    <n v="9"/>
    <n v="13"/>
    <n v="0.3"/>
    <n v="2"/>
    <n v="13.1"/>
    <n v="18.7"/>
    <n v="1.8"/>
    <n v="1"/>
    <n v="1"/>
    <n v="5"/>
    <n v="1.8"/>
    <n v="1"/>
    <n v="2"/>
    <n v="10"/>
    <n v="1.4"/>
    <n v="1.8"/>
  </r>
  <r>
    <s v="BU05130105"/>
    <s v="Nieuwe Park West"/>
    <x v="5"/>
    <x v="33"/>
    <n v="5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2"/>
    <n v="1"/>
    <n v="8"/>
    <n v="17"/>
    <n v="0.1"/>
    <n v="1"/>
    <n v="69"/>
    <n v="96"/>
    <n v="1.9"/>
    <n v="2"/>
    <n v="5"/>
    <n v="23"/>
    <n v="1.2"/>
    <n v="0"/>
    <n v="29"/>
    <n v="33"/>
    <n v="0.9"/>
    <n v="1"/>
    <n v="50"/>
    <n v="65"/>
    <n v="1.1000000000000001"/>
    <n v="5"/>
    <n v="9"/>
    <n v="28"/>
    <n v="1.2"/>
    <n v="0"/>
    <n v="64"/>
    <n v="78"/>
    <n v="1.5"/>
    <n v="0"/>
    <n v="14"/>
    <n v="23"/>
    <n v="0.7"/>
    <n v="1"/>
    <n v="15"/>
    <n v="23"/>
    <n v="0.5"/>
    <n v="1.9"/>
    <n v="1.5"/>
    <n v="1.5"/>
    <n v="1.6"/>
    <n v="2"/>
    <n v="9"/>
    <n v="52"/>
    <n v="1.6"/>
    <n v="2"/>
    <n v="2"/>
    <n v="6"/>
    <n v="1.6"/>
    <n v="2"/>
    <n v="4"/>
    <n v="14"/>
    <n v="1.6"/>
    <n v="2"/>
    <n v="3"/>
    <n v="10"/>
    <n v="1.3"/>
    <n v="15.8"/>
    <n v="1.6"/>
    <n v="1.3"/>
    <n v="2"/>
    <n v="1.3"/>
    <n v="0"/>
    <n v="14"/>
    <n v="21"/>
    <n v="2.4"/>
    <n v="2"/>
    <n v="5"/>
    <n v="8"/>
    <n v="0.7"/>
    <n v="5"/>
    <n v="6"/>
    <n v="9"/>
    <n v="0.7"/>
    <n v="5"/>
    <n v="9"/>
    <n v="13"/>
    <n v="0.9"/>
    <n v="1"/>
    <n v="11"/>
    <n v="18"/>
    <n v="2.4"/>
    <n v="1"/>
    <n v="1"/>
    <n v="5"/>
    <n v="2.4"/>
    <n v="1"/>
    <n v="2"/>
    <n v="10"/>
    <n v="1.8"/>
    <n v="2.4"/>
  </r>
  <r>
    <s v="BU05130200"/>
    <s v="De Korte Akkeren Oud"/>
    <x v="5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104"/>
    <s v="Nieuwe Park Oost"/>
    <x v="5"/>
    <x v="8"/>
    <n v="15"/>
    <n v="15"/>
    <n v="0"/>
    <n v="5"/>
    <n v="0"/>
    <n v="10"/>
    <n v="10"/>
    <n v="0"/>
    <n v="80"/>
    <n v="20"/>
    <n v="0"/>
    <n v="15"/>
    <n v="5"/>
    <n v="10"/>
    <n v="0"/>
    <n v="0"/>
    <n v="2"/>
    <n v="15"/>
    <n v="15"/>
    <n v="0"/>
    <n v="0"/>
    <n v="0"/>
    <n v="0"/>
    <n v="0"/>
    <n v="0"/>
    <n v="0"/>
    <n v="30"/>
    <n v="70"/>
    <n v="0"/>
    <n v="5"/>
    <n v="0"/>
    <n v="331"/>
    <n v="1880"/>
    <n v="3720"/>
    <s v="60-100 boven midden-hoog"/>
    <n v="0"/>
    <n v="0.9"/>
    <n v="2.6"/>
    <n v="15.3"/>
    <n v="18"/>
    <n v="0.4"/>
    <n v="32.799999999999997"/>
    <n v="86.1"/>
    <n v="101.8"/>
    <n v="0.6"/>
    <n v="2"/>
    <n v="5.8"/>
    <n v="21"/>
    <n v="0.4"/>
    <n v="18.600000000000001"/>
    <n v="29"/>
    <n v="34"/>
    <n v="0.3"/>
    <n v="32.5"/>
    <n v="55.7"/>
    <n v="64"/>
    <n v="0.7"/>
    <n v="4"/>
    <n v="8"/>
    <n v="27.4"/>
    <n v="0.3"/>
    <n v="34"/>
    <n v="66.099999999999994"/>
    <n v="76"/>
    <n v="0.9"/>
    <n v="0.8"/>
    <n v="18.399999999999999"/>
    <n v="24"/>
    <n v="0.6"/>
    <n v="2"/>
    <n v="18"/>
    <n v="22"/>
    <n v="1.9"/>
    <n v="1.8"/>
    <n v="0.3"/>
    <n v="0.3"/>
    <n v="2.7"/>
    <n v="2"/>
    <n v="7.8"/>
    <n v="53"/>
    <n v="1.1000000000000001"/>
    <n v="2"/>
    <n v="3"/>
    <n v="6"/>
    <n v="0.8"/>
    <n v="2"/>
    <n v="4"/>
    <n v="14"/>
    <n v="0.5"/>
    <n v="2"/>
    <n v="3"/>
    <n v="10"/>
    <n v="1"/>
    <n v="17.100000000000001"/>
    <n v="1"/>
    <n v="0.8"/>
    <n v="2.5"/>
    <n v="1.1000000000000001"/>
    <n v="0.3"/>
    <n v="16.2"/>
    <n v="21"/>
    <n v="1.1000000000000001"/>
    <n v="5"/>
    <n v="5"/>
    <n v="7.2"/>
    <n v="0.9"/>
    <n v="6"/>
    <n v="6"/>
    <n v="8"/>
    <n v="0.9"/>
    <n v="9"/>
    <n v="9"/>
    <n v="11.2"/>
    <n v="0.5"/>
    <n v="3.8"/>
    <n v="15.8"/>
    <n v="18.8"/>
    <n v="1.1000000000000001"/>
    <n v="1"/>
    <n v="1"/>
    <n v="4.2"/>
    <n v="1.1000000000000001"/>
    <n v="1"/>
    <n v="2"/>
    <n v="9.1999999999999993"/>
    <n v="0.7"/>
    <n v="1.1000000000000001"/>
  </r>
  <r>
    <s v="BU05130105"/>
    <s v="Nieuwe Park West"/>
    <x v="5"/>
    <x v="25"/>
    <n v="15"/>
    <n v="10"/>
    <n v="10"/>
    <n v="0"/>
    <n v="10"/>
    <n v="5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"/>
    <n v="8.6999999999999993"/>
    <n v="16"/>
    <n v="0.7"/>
    <n v="1"/>
    <n v="68.7"/>
    <n v="94.7"/>
    <n v="1.6"/>
    <n v="2"/>
    <n v="5"/>
    <n v="21.7"/>
    <n v="1.2"/>
    <n v="0"/>
    <n v="29"/>
    <n v="32"/>
    <n v="1.1000000000000001"/>
    <n v="0"/>
    <n v="50.2"/>
    <n v="62"/>
    <n v="1.1000000000000001"/>
    <n v="4"/>
    <n v="8"/>
    <n v="26.7"/>
    <n v="1.1000000000000001"/>
    <n v="0"/>
    <n v="65"/>
    <n v="75.7"/>
    <n v="1.5"/>
    <n v="0"/>
    <n v="13"/>
    <n v="24"/>
    <n v="0.7"/>
    <n v="1"/>
    <n v="15"/>
    <n v="22"/>
    <n v="1"/>
    <n v="2.2999999999999998"/>
    <n v="1.1000000000000001"/>
    <n v="1.1000000000000001"/>
    <n v="2.1"/>
    <n v="2"/>
    <n v="8"/>
    <n v="51.7"/>
    <n v="1.5"/>
    <n v="2"/>
    <n v="2"/>
    <n v="6"/>
    <n v="1.5"/>
    <n v="2"/>
    <n v="4"/>
    <n v="14"/>
    <n v="1.5"/>
    <n v="2"/>
    <n v="3"/>
    <n v="10"/>
    <n v="1.4"/>
    <n v="16.3"/>
    <n v="1.5"/>
    <n v="1.3"/>
    <n v="2.5"/>
    <n v="1.4"/>
    <n v="0"/>
    <n v="15"/>
    <n v="21"/>
    <n v="2"/>
    <n v="5"/>
    <n v="5"/>
    <n v="8"/>
    <n v="0.3"/>
    <n v="6"/>
    <n v="6"/>
    <n v="9"/>
    <n v="0.3"/>
    <n v="9"/>
    <n v="9"/>
    <n v="13"/>
    <n v="0.8"/>
    <n v="1"/>
    <n v="12.2"/>
    <n v="18"/>
    <n v="2"/>
    <n v="1"/>
    <n v="1"/>
    <n v="5"/>
    <n v="2"/>
    <n v="1"/>
    <n v="2"/>
    <n v="10"/>
    <n v="1.6"/>
    <n v="2"/>
  </r>
  <r>
    <s v="BU05130104"/>
    <s v="Nieuwe Park Oost"/>
    <x v="5"/>
    <x v="22"/>
    <n v="30"/>
    <n v="30"/>
    <n v="15"/>
    <n v="0"/>
    <n v="10"/>
    <n v="10"/>
    <n v="20"/>
    <n v="0"/>
    <n v="80"/>
    <n v="0"/>
    <n v="20"/>
    <n v="30"/>
    <n v="15"/>
    <n v="5"/>
    <n v="0"/>
    <n v="5"/>
    <n v="1.9"/>
    <n v="25"/>
    <n v="15"/>
    <n v="0"/>
    <n v="0"/>
    <n v="0"/>
    <n v="0"/>
    <n v="5"/>
    <n v="0"/>
    <n v="0"/>
    <n v="20"/>
    <n v="80"/>
    <n v="0"/>
    <n v="5"/>
    <n v="0"/>
    <n v="218"/>
    <n v="1340"/>
    <n v="2530"/>
    <s v="40-60 midden"/>
    <n v="0"/>
    <n v="0.5"/>
    <n v="3"/>
    <n v="14"/>
    <n v="22"/>
    <n v="0.2"/>
    <n v="38.5"/>
    <n v="86"/>
    <n v="106"/>
    <n v="0.7"/>
    <n v="2"/>
    <n v="5"/>
    <n v="22"/>
    <n v="0.1"/>
    <n v="25.4"/>
    <n v="30"/>
    <n v="34"/>
    <n v="0.3"/>
    <n v="33.6"/>
    <n v="53.9"/>
    <n v="66"/>
    <n v="0.2"/>
    <n v="4"/>
    <n v="8"/>
    <n v="28"/>
    <n v="0.2"/>
    <n v="42.1"/>
    <n v="66.400000000000006"/>
    <n v="77.900000000000006"/>
    <n v="0.5"/>
    <n v="2"/>
    <n v="16.7"/>
    <n v="24"/>
    <n v="0.3"/>
    <n v="3.7"/>
    <n v="18"/>
    <n v="22"/>
    <n v="1.6"/>
    <n v="1.8"/>
    <n v="0.8"/>
    <n v="0.8"/>
    <n v="2.7"/>
    <n v="2"/>
    <n v="7.1"/>
    <n v="53"/>
    <n v="0.8"/>
    <n v="2"/>
    <n v="3"/>
    <n v="6"/>
    <n v="0.5"/>
    <n v="2"/>
    <n v="4"/>
    <n v="14"/>
    <n v="0.7"/>
    <n v="2"/>
    <n v="3"/>
    <n v="10"/>
    <n v="1"/>
    <n v="16.899999999999999"/>
    <n v="0.6"/>
    <n v="0.2"/>
    <n v="2.7"/>
    <n v="1"/>
    <n v="0.4"/>
    <n v="16"/>
    <n v="22"/>
    <n v="1.3"/>
    <n v="5"/>
    <n v="5"/>
    <n v="7.9"/>
    <n v="0.8"/>
    <n v="6"/>
    <n v="6"/>
    <n v="8"/>
    <n v="0.8"/>
    <n v="9"/>
    <n v="9"/>
    <n v="11.9"/>
    <n v="0.2"/>
    <n v="3"/>
    <n v="15"/>
    <n v="20.100000000000001"/>
    <n v="1.3"/>
    <n v="1"/>
    <n v="1"/>
    <n v="5"/>
    <n v="1.3"/>
    <n v="1"/>
    <n v="2"/>
    <n v="10"/>
    <n v="0.8"/>
    <n v="1.3"/>
  </r>
  <r>
    <s v="BU05130104"/>
    <s v="Nieuwe Park Oost"/>
    <x v="5"/>
    <x v="26"/>
    <n v="20"/>
    <n v="25"/>
    <n v="15"/>
    <n v="0"/>
    <n v="5"/>
    <n v="15"/>
    <n v="5"/>
    <n v="0"/>
    <n v="80"/>
    <n v="20"/>
    <n v="0"/>
    <n v="15"/>
    <n v="0"/>
    <n v="5"/>
    <n v="0"/>
    <n v="5"/>
    <n v="3.2"/>
    <n v="15"/>
    <n v="10"/>
    <n v="0"/>
    <n v="0"/>
    <n v="0"/>
    <n v="0"/>
    <n v="0"/>
    <n v="0"/>
    <n v="0"/>
    <n v="0"/>
    <n v="100"/>
    <n v="0"/>
    <n v="0"/>
    <n v="0"/>
    <n v="435"/>
    <n v="2180"/>
    <n v="4290"/>
    <s v="80-100 hoog"/>
    <n v="0"/>
    <n v="0.8"/>
    <n v="1.8"/>
    <n v="13.1"/>
    <n v="18.8"/>
    <n v="0.6"/>
    <n v="12.4"/>
    <n v="85.3"/>
    <n v="104.2"/>
    <n v="0.9"/>
    <n v="2"/>
    <n v="5"/>
    <n v="22"/>
    <n v="0.6"/>
    <n v="8.6999999999999993"/>
    <n v="29"/>
    <n v="34"/>
    <n v="0.6"/>
    <n v="10.3"/>
    <n v="53.8"/>
    <n v="65"/>
    <n v="0.6"/>
    <n v="4"/>
    <n v="8"/>
    <n v="28"/>
    <n v="0.6"/>
    <n v="10.6"/>
    <n v="66.7"/>
    <n v="77"/>
    <n v="1"/>
    <n v="0.6"/>
    <n v="16.2"/>
    <n v="24"/>
    <n v="0.6"/>
    <n v="2"/>
    <n v="18"/>
    <n v="22"/>
    <n v="1.6"/>
    <n v="2"/>
    <n v="0.6"/>
    <n v="0.6"/>
    <n v="2.7"/>
    <n v="2"/>
    <n v="7"/>
    <n v="53"/>
    <n v="1"/>
    <n v="2"/>
    <n v="3"/>
    <n v="6"/>
    <n v="1"/>
    <n v="2"/>
    <n v="4"/>
    <n v="14"/>
    <n v="0.8"/>
    <n v="2"/>
    <n v="3"/>
    <n v="10"/>
    <n v="1.2"/>
    <n v="16.899999999999999"/>
    <n v="1.1000000000000001"/>
    <n v="0.8"/>
    <n v="2.8"/>
    <n v="1.3"/>
    <n v="0"/>
    <n v="16"/>
    <n v="21.6"/>
    <n v="1.4"/>
    <n v="5"/>
    <n v="5"/>
    <n v="8"/>
    <n v="0.6"/>
    <n v="6"/>
    <n v="6"/>
    <n v="8"/>
    <n v="0.6"/>
    <n v="9"/>
    <n v="9"/>
    <n v="12"/>
    <n v="0.4"/>
    <n v="3"/>
    <n v="15"/>
    <n v="18.600000000000001"/>
    <n v="1.3"/>
    <n v="1"/>
    <n v="1"/>
    <n v="5"/>
    <n v="1.3"/>
    <n v="1"/>
    <n v="2"/>
    <n v="10"/>
    <n v="0.9"/>
    <n v="1.3"/>
  </r>
  <r>
    <s v="BU05130104"/>
    <s v="Nieuwe Park Oost"/>
    <x v="5"/>
    <x v="25"/>
    <n v="15"/>
    <n v="10"/>
    <n v="0"/>
    <n v="0"/>
    <n v="5"/>
    <n v="10"/>
    <n v="0"/>
    <n v="0"/>
    <n v="80"/>
    <n v="0"/>
    <n v="0"/>
    <n v="0"/>
    <n v="0"/>
    <n v="0"/>
    <n v="0"/>
    <n v="0"/>
    <n v="0"/>
    <n v="5"/>
    <n v="5"/>
    <n v="0"/>
    <n v="0"/>
    <n v="0"/>
    <n v="0"/>
    <n v="0"/>
    <n v="0"/>
    <n v="0"/>
    <n v="0"/>
    <n v="0"/>
    <n v="0"/>
    <n v="0"/>
    <n v="0"/>
    <n v="662"/>
    <n v="3310"/>
    <n v="0"/>
    <s v="onclassificeerbaar"/>
    <n v="5"/>
    <n v="0.9"/>
    <n v="1.1000000000000001"/>
    <n v="12.9"/>
    <n v="18.600000000000001"/>
    <n v="0.6"/>
    <n v="9.5"/>
    <n v="85.3"/>
    <n v="102.3"/>
    <n v="1"/>
    <n v="2"/>
    <n v="5"/>
    <n v="21.1"/>
    <n v="0.6"/>
    <n v="6.4"/>
    <n v="29"/>
    <n v="33.6"/>
    <n v="0.4"/>
    <n v="7.9"/>
    <n v="54"/>
    <n v="64.3"/>
    <n v="0.7"/>
    <n v="4"/>
    <n v="7.6"/>
    <n v="27.1"/>
    <n v="0.5"/>
    <n v="7.8"/>
    <n v="66.5"/>
    <n v="75.3"/>
    <n v="1.1000000000000001"/>
    <n v="0.5"/>
    <n v="16.5"/>
    <n v="24"/>
    <n v="0.6"/>
    <n v="1.6"/>
    <n v="18"/>
    <n v="22"/>
    <n v="1.6"/>
    <n v="2.1"/>
    <n v="0.4"/>
    <n v="0.4"/>
    <n v="2.7"/>
    <n v="2"/>
    <n v="7"/>
    <n v="53"/>
    <n v="1.2"/>
    <n v="2"/>
    <n v="3"/>
    <n v="6"/>
    <n v="1.1000000000000001"/>
    <n v="2"/>
    <n v="4"/>
    <n v="14"/>
    <n v="0.9"/>
    <n v="2"/>
    <n v="3"/>
    <n v="10"/>
    <n v="1.3"/>
    <n v="16.899999999999999"/>
    <n v="1.2"/>
    <n v="0.9"/>
    <n v="2.7"/>
    <n v="1.4"/>
    <n v="0"/>
    <n v="16"/>
    <n v="21.5"/>
    <n v="1.3"/>
    <n v="5"/>
    <n v="5"/>
    <n v="7.6"/>
    <n v="0.6"/>
    <n v="6"/>
    <n v="6"/>
    <n v="8"/>
    <n v="0.6"/>
    <n v="9"/>
    <n v="9"/>
    <n v="11.6"/>
    <n v="0.4"/>
    <n v="2.5"/>
    <n v="15"/>
    <n v="18.5"/>
    <n v="1.3"/>
    <n v="1"/>
    <n v="1"/>
    <n v="4.5999999999999996"/>
    <n v="1.3"/>
    <n v="1"/>
    <n v="1.6"/>
    <n v="9.6"/>
    <n v="1"/>
    <n v="1.3"/>
  </r>
  <r>
    <s v="BU05130104"/>
    <s v="Nieuwe Park Oost"/>
    <x v="5"/>
    <x v="4"/>
    <n v="35"/>
    <n v="35"/>
    <n v="5"/>
    <n v="10"/>
    <n v="15"/>
    <n v="35"/>
    <n v="10"/>
    <n v="0"/>
    <n v="90"/>
    <n v="0"/>
    <n v="0"/>
    <n v="35"/>
    <n v="15"/>
    <n v="15"/>
    <n v="0"/>
    <n v="5"/>
    <n v="1.9"/>
    <n v="40"/>
    <n v="5"/>
    <n v="0"/>
    <n v="0"/>
    <n v="0"/>
    <n v="5"/>
    <n v="10"/>
    <n v="15"/>
    <n v="0"/>
    <n v="30"/>
    <n v="70"/>
    <n v="0"/>
    <n v="25"/>
    <n v="0"/>
    <n v="249"/>
    <n v="1060"/>
    <n v="2660"/>
    <s v="60-80 boven midden"/>
    <n v="5"/>
    <n v="0.5"/>
    <n v="2.7"/>
    <n v="13.2"/>
    <n v="22"/>
    <n v="0.5"/>
    <n v="27.6"/>
    <n v="85.6"/>
    <n v="106.3"/>
    <n v="0.8"/>
    <n v="2"/>
    <n v="5"/>
    <n v="22"/>
    <n v="0.4"/>
    <n v="16.100000000000001"/>
    <n v="30"/>
    <n v="34"/>
    <n v="0.3"/>
    <n v="23.3"/>
    <n v="54.2"/>
    <n v="66.099999999999994"/>
    <n v="0.3"/>
    <n v="4"/>
    <n v="8"/>
    <n v="28"/>
    <n v="0.3"/>
    <n v="29.6"/>
    <n v="66.8"/>
    <n v="78"/>
    <n v="0.7"/>
    <n v="2.6"/>
    <n v="16.3"/>
    <n v="24.8"/>
    <n v="0.5"/>
    <n v="4.2"/>
    <n v="18"/>
    <n v="22.4"/>
    <n v="1.5"/>
    <n v="1.9"/>
    <n v="0.7"/>
    <n v="0.7"/>
    <n v="2.6"/>
    <n v="2"/>
    <n v="7"/>
    <n v="53"/>
    <n v="0.7"/>
    <n v="2"/>
    <n v="3"/>
    <n v="6"/>
    <n v="0.7"/>
    <n v="2"/>
    <n v="4"/>
    <n v="14"/>
    <n v="0.7"/>
    <n v="2"/>
    <n v="3"/>
    <n v="10"/>
    <n v="1"/>
    <n v="16.8"/>
    <n v="0.7"/>
    <n v="0.5"/>
    <n v="2.7"/>
    <n v="1"/>
    <n v="0.6"/>
    <n v="16"/>
    <n v="22.9"/>
    <n v="1.3"/>
    <n v="5"/>
    <n v="5"/>
    <n v="8"/>
    <n v="0.6"/>
    <n v="6"/>
    <n v="6"/>
    <n v="8"/>
    <n v="0.6"/>
    <n v="9"/>
    <n v="9"/>
    <n v="12"/>
    <n v="0.4"/>
    <n v="3.1"/>
    <n v="15"/>
    <n v="20"/>
    <n v="1.3"/>
    <n v="1"/>
    <n v="1"/>
    <n v="5"/>
    <n v="1.3"/>
    <n v="1"/>
    <n v="2"/>
    <n v="10"/>
    <n v="0.9"/>
    <n v="1.3"/>
  </r>
  <r>
    <s v="BU05130104"/>
    <s v="Nieuwe Park Oost"/>
    <x v="5"/>
    <x v="17"/>
    <n v="65"/>
    <n v="55"/>
    <n v="25"/>
    <n v="10"/>
    <n v="55"/>
    <n v="20"/>
    <n v="5"/>
    <n v="0"/>
    <n v="40"/>
    <n v="10"/>
    <n v="40"/>
    <n v="55"/>
    <n v="25"/>
    <n v="10"/>
    <n v="5"/>
    <n v="10"/>
    <n v="2.1"/>
    <n v="55"/>
    <n v="0"/>
    <n v="30"/>
    <n v="0"/>
    <n v="0"/>
    <n v="0"/>
    <n v="0"/>
    <n v="25"/>
    <n v="0"/>
    <n v="60"/>
    <n v="40"/>
    <n v="30"/>
    <n v="0"/>
    <n v="0"/>
    <n v="153"/>
    <n v="970"/>
    <n v="2230"/>
    <s v="20-60 onder midden tot midden"/>
    <n v="15"/>
    <n v="0.9"/>
    <n v="1.7"/>
    <n v="9.8000000000000007"/>
    <n v="16.3"/>
    <n v="0.8"/>
    <n v="2.8"/>
    <n v="74.400000000000006"/>
    <n v="96"/>
    <n v="1.2"/>
    <n v="2"/>
    <n v="5"/>
    <n v="21.7"/>
    <n v="0.8"/>
    <n v="4.3"/>
    <n v="29"/>
    <n v="32.4"/>
    <n v="0.7"/>
    <n v="4.2"/>
    <n v="51.4"/>
    <n v="63"/>
    <n v="0.7"/>
    <n v="4"/>
    <n v="7.9"/>
    <n v="27.5"/>
    <n v="0.7"/>
    <n v="6.5"/>
    <n v="65.8"/>
    <n v="75.900000000000006"/>
    <n v="1.1000000000000001"/>
    <n v="0"/>
    <n v="15"/>
    <n v="24"/>
    <n v="0.3"/>
    <n v="1"/>
    <n v="16"/>
    <n v="22"/>
    <n v="1.2"/>
    <n v="2.2999999999999998"/>
    <n v="0.7"/>
    <n v="0.7"/>
    <n v="2.2999999999999998"/>
    <n v="2"/>
    <n v="7"/>
    <n v="53"/>
    <n v="1.1000000000000001"/>
    <n v="2"/>
    <n v="2.2000000000000002"/>
    <n v="6"/>
    <n v="1.2"/>
    <n v="2"/>
    <n v="4"/>
    <n v="14"/>
    <n v="1.1000000000000001"/>
    <n v="2"/>
    <n v="2.5"/>
    <n v="10"/>
    <n v="1.4"/>
    <n v="16.600000000000001"/>
    <n v="1.1000000000000001"/>
    <n v="0.9"/>
    <n v="2.7"/>
    <n v="1.4"/>
    <n v="0"/>
    <n v="16"/>
    <n v="21"/>
    <n v="1.7"/>
    <n v="5"/>
    <n v="5"/>
    <n v="8"/>
    <n v="0.2"/>
    <n v="6"/>
    <n v="6"/>
    <n v="8.6"/>
    <n v="0.2"/>
    <n v="9"/>
    <n v="9"/>
    <n v="12.6"/>
    <n v="0.4"/>
    <n v="2"/>
    <n v="14"/>
    <n v="18"/>
    <n v="1.6"/>
    <n v="1"/>
    <n v="1"/>
    <n v="5"/>
    <n v="1.6"/>
    <n v="1"/>
    <n v="2"/>
    <n v="10"/>
    <n v="1.3"/>
    <n v="1.6"/>
  </r>
  <r>
    <s v="BU05130104"/>
    <s v="Nieuwe Park Oost"/>
    <x v="5"/>
    <x v="26"/>
    <n v="20"/>
    <n v="20"/>
    <n v="5"/>
    <n v="5"/>
    <n v="10"/>
    <n v="10"/>
    <n v="5"/>
    <n v="0"/>
    <n v="40"/>
    <n v="30"/>
    <n v="40"/>
    <n v="15"/>
    <n v="0"/>
    <n v="10"/>
    <n v="0"/>
    <n v="0"/>
    <n v="2.6"/>
    <n v="15"/>
    <n v="0"/>
    <n v="10"/>
    <n v="0"/>
    <n v="0"/>
    <n v="0"/>
    <n v="0"/>
    <n v="0"/>
    <n v="0"/>
    <n v="0"/>
    <n v="80"/>
    <n v="0"/>
    <n v="0"/>
    <n v="0"/>
    <n v="144"/>
    <n v="1340"/>
    <n v="2500"/>
    <s v="00-40 laag tot onder midden"/>
    <n v="5"/>
    <n v="0.9"/>
    <n v="1.5"/>
    <n v="11"/>
    <n v="17.399999999999999"/>
    <n v="0.8"/>
    <n v="4.5999999999999996"/>
    <n v="77"/>
    <n v="99.2"/>
    <n v="1.1000000000000001"/>
    <n v="2"/>
    <n v="5"/>
    <n v="21.7"/>
    <n v="0.8"/>
    <n v="4.9000000000000004"/>
    <n v="29"/>
    <n v="33.700000000000003"/>
    <n v="0.6"/>
    <n v="4.7"/>
    <n v="52"/>
    <n v="64.900000000000006"/>
    <n v="0.7"/>
    <n v="4"/>
    <n v="8"/>
    <n v="27.7"/>
    <n v="0.7"/>
    <n v="8.4"/>
    <n v="66"/>
    <n v="77.5"/>
    <n v="1.1000000000000001"/>
    <n v="0"/>
    <n v="15.7"/>
    <n v="24"/>
    <n v="0.4"/>
    <n v="1"/>
    <n v="16"/>
    <n v="22"/>
    <n v="1.3"/>
    <n v="2.2999999999999998"/>
    <n v="0.6"/>
    <n v="0.6"/>
    <n v="2.4"/>
    <n v="2"/>
    <n v="7"/>
    <n v="53"/>
    <n v="1.1000000000000001"/>
    <n v="2"/>
    <n v="3"/>
    <n v="6"/>
    <n v="1.1000000000000001"/>
    <n v="2"/>
    <n v="4"/>
    <n v="14"/>
    <n v="1.1000000000000001"/>
    <n v="2"/>
    <n v="3"/>
    <n v="10"/>
    <n v="1.3"/>
    <n v="16.600000000000001"/>
    <n v="1.1000000000000001"/>
    <n v="0.9"/>
    <n v="2.8"/>
    <n v="1.3"/>
    <n v="0"/>
    <n v="16"/>
    <n v="21"/>
    <n v="1.6"/>
    <n v="5"/>
    <n v="5"/>
    <n v="8"/>
    <n v="0.2"/>
    <n v="6"/>
    <n v="6"/>
    <n v="8.5"/>
    <n v="0.2"/>
    <n v="9"/>
    <n v="9"/>
    <n v="12.5"/>
    <n v="0.3"/>
    <n v="2"/>
    <n v="14.4"/>
    <n v="18"/>
    <n v="1.6"/>
    <n v="1"/>
    <n v="1"/>
    <n v="5"/>
    <n v="1.6"/>
    <n v="1"/>
    <n v="2"/>
    <n v="10"/>
    <n v="1.2"/>
    <n v="1.6"/>
  </r>
  <r>
    <s v="BU05130104"/>
    <s v="Nieuwe Park Oost"/>
    <x v="5"/>
    <x v="14"/>
    <n v="15"/>
    <n v="25"/>
    <n v="10"/>
    <n v="0"/>
    <n v="15"/>
    <n v="10"/>
    <n v="0"/>
    <n v="0"/>
    <n v="90"/>
    <n v="0"/>
    <n v="0"/>
    <n v="20"/>
    <n v="10"/>
    <n v="5"/>
    <n v="0"/>
    <n v="0"/>
    <n v="1.7"/>
    <n v="25"/>
    <n v="0"/>
    <n v="10"/>
    <n v="10"/>
    <n v="0"/>
    <n v="0"/>
    <n v="0"/>
    <n v="0"/>
    <n v="0"/>
    <n v="0"/>
    <n v="0"/>
    <n v="0"/>
    <n v="20"/>
    <n v="0"/>
    <n v="156"/>
    <n v="0"/>
    <n v="2970"/>
    <s v="20-60 onder midden tot midden"/>
    <n v="0"/>
    <n v="0.8"/>
    <n v="2"/>
    <n v="16"/>
    <n v="18"/>
    <n v="0.1"/>
    <n v="47"/>
    <n v="87"/>
    <n v="99.5"/>
    <n v="0.5"/>
    <n v="2"/>
    <n v="6"/>
    <n v="21"/>
    <n v="0.1"/>
    <n v="23"/>
    <n v="29"/>
    <n v="34"/>
    <n v="0.2"/>
    <n v="38"/>
    <n v="58"/>
    <n v="63"/>
    <n v="0.8"/>
    <n v="4"/>
    <n v="7"/>
    <n v="27"/>
    <n v="0.2"/>
    <n v="44.1"/>
    <n v="67"/>
    <n v="75"/>
    <n v="0.8"/>
    <n v="2"/>
    <n v="20"/>
    <n v="24"/>
    <n v="0.5"/>
    <n v="2.5"/>
    <n v="18"/>
    <n v="22"/>
    <n v="2"/>
    <n v="1.6"/>
    <n v="0.2"/>
    <n v="0.2"/>
    <n v="2.5"/>
    <n v="2"/>
    <n v="8"/>
    <n v="53"/>
    <n v="1"/>
    <n v="2"/>
    <n v="3"/>
    <n v="6"/>
    <n v="0.7"/>
    <n v="2"/>
    <n v="4"/>
    <n v="14"/>
    <n v="0.4"/>
    <n v="2"/>
    <n v="3"/>
    <n v="10"/>
    <n v="0.9"/>
    <n v="17"/>
    <n v="0.9"/>
    <n v="0.7"/>
    <n v="2.2999999999999998"/>
    <n v="0.9"/>
    <n v="1"/>
    <n v="18"/>
    <n v="21"/>
    <n v="0.9"/>
    <n v="5"/>
    <n v="5"/>
    <n v="8"/>
    <n v="0.9"/>
    <n v="6"/>
    <n v="6"/>
    <n v="8"/>
    <n v="0.9"/>
    <n v="9"/>
    <n v="9"/>
    <n v="12"/>
    <n v="0.4"/>
    <n v="4.5"/>
    <n v="16"/>
    <n v="19"/>
    <n v="0.9"/>
    <n v="1"/>
    <n v="1"/>
    <n v="5"/>
    <n v="0.9"/>
    <n v="1"/>
    <n v="2"/>
    <n v="10"/>
    <n v="0.5"/>
    <n v="0.9"/>
  </r>
  <r>
    <s v="BU05130104"/>
    <s v="Nieuwe Park Oost"/>
    <x v="5"/>
    <x v="9"/>
    <n v="35"/>
    <n v="35"/>
    <n v="20"/>
    <n v="10"/>
    <n v="25"/>
    <n v="15"/>
    <n v="0"/>
    <n v="0"/>
    <n v="80"/>
    <n v="10"/>
    <n v="10"/>
    <n v="25"/>
    <n v="0"/>
    <n v="5"/>
    <n v="0"/>
    <n v="15"/>
    <n v="3"/>
    <n v="25"/>
    <n v="15"/>
    <n v="10"/>
    <n v="0"/>
    <n v="0"/>
    <n v="0"/>
    <n v="0"/>
    <n v="0"/>
    <n v="0"/>
    <n v="0"/>
    <n v="90"/>
    <n v="0"/>
    <n v="0"/>
    <n v="0"/>
    <n v="215"/>
    <n v="1610"/>
    <n v="3080"/>
    <s v="60-80 boven midden"/>
    <n v="0"/>
    <n v="0.9"/>
    <n v="1.1000000000000001"/>
    <n v="8"/>
    <n v="16"/>
    <n v="0.9"/>
    <n v="1.1000000000000001"/>
    <n v="72"/>
    <n v="94.3"/>
    <n v="1.3"/>
    <n v="2"/>
    <n v="5"/>
    <n v="21.3"/>
    <n v="0.8"/>
    <n v="2.1"/>
    <n v="29"/>
    <n v="32"/>
    <n v="0.7"/>
    <n v="3.2"/>
    <n v="51"/>
    <n v="61.2"/>
    <n v="0.7"/>
    <n v="4"/>
    <n v="8"/>
    <n v="27.3"/>
    <n v="0.8"/>
    <n v="6"/>
    <n v="64"/>
    <n v="75.3"/>
    <n v="1.1000000000000001"/>
    <n v="0"/>
    <n v="14.7"/>
    <n v="24"/>
    <n v="0.2"/>
    <n v="1"/>
    <n v="16"/>
    <n v="22"/>
    <n v="1.3"/>
    <n v="2.2999999999999998"/>
    <n v="0.8"/>
    <n v="0.8"/>
    <n v="2.4"/>
    <n v="2"/>
    <n v="7"/>
    <n v="52.7"/>
    <n v="1.1000000000000001"/>
    <n v="2"/>
    <n v="2"/>
    <n v="6"/>
    <n v="1.2"/>
    <n v="2"/>
    <n v="4"/>
    <n v="14"/>
    <n v="1.2"/>
    <n v="2"/>
    <n v="2"/>
    <n v="10"/>
    <n v="1.4"/>
    <n v="16.600000000000001"/>
    <n v="1.2"/>
    <n v="0.9"/>
    <n v="2.8"/>
    <n v="1.4"/>
    <n v="0"/>
    <n v="15.7"/>
    <n v="21"/>
    <n v="1.8"/>
    <n v="5"/>
    <n v="5"/>
    <n v="8"/>
    <n v="0.1"/>
    <n v="6"/>
    <n v="6"/>
    <n v="8.1"/>
    <n v="0.1"/>
    <n v="9"/>
    <n v="9"/>
    <n v="12.1"/>
    <n v="0.5"/>
    <n v="2"/>
    <n v="13.2"/>
    <n v="18"/>
    <n v="1.8"/>
    <n v="1"/>
    <n v="1"/>
    <n v="5"/>
    <n v="1.8"/>
    <n v="1"/>
    <n v="2"/>
    <n v="10"/>
    <n v="1.4"/>
    <n v="1.8"/>
  </r>
  <r>
    <s v="BU05130104"/>
    <s v="Nieuwe Park Oost"/>
    <x v="5"/>
    <x v="0"/>
    <n v="10"/>
    <n v="10"/>
    <n v="0"/>
    <n v="0"/>
    <n v="0"/>
    <n v="5"/>
    <n v="5"/>
    <n v="0"/>
    <n v="100"/>
    <n v="0"/>
    <n v="0"/>
    <n v="10"/>
    <n v="5"/>
    <n v="0"/>
    <n v="0"/>
    <n v="0"/>
    <n v="1.6"/>
    <n v="10"/>
    <n v="5"/>
    <n v="0"/>
    <n v="0"/>
    <n v="0"/>
    <n v="0"/>
    <n v="0"/>
    <n v="0"/>
    <n v="0"/>
    <n v="0"/>
    <n v="90"/>
    <n v="0"/>
    <n v="0"/>
    <n v="0"/>
    <n v="370"/>
    <n v="2200"/>
    <n v="4430"/>
    <s v="40-80 midden tot boven midden"/>
    <n v="0"/>
    <n v="0.6"/>
    <n v="3.6"/>
    <n v="16"/>
    <n v="18.399999999999999"/>
    <n v="0.2"/>
    <n v="44.8"/>
    <n v="87.1"/>
    <n v="102.9"/>
    <n v="0.4"/>
    <n v="2"/>
    <n v="6"/>
    <n v="20.8"/>
    <n v="0.3"/>
    <n v="26.3"/>
    <n v="29"/>
    <n v="34"/>
    <n v="0.2"/>
    <n v="40.9"/>
    <n v="56.6"/>
    <n v="64.8"/>
    <n v="0.5"/>
    <n v="4"/>
    <n v="8"/>
    <n v="27.4"/>
    <n v="0.2"/>
    <n v="46.6"/>
    <n v="66.599999999999994"/>
    <n v="75.8"/>
    <n v="0.6"/>
    <n v="1.6"/>
    <n v="19.100000000000001"/>
    <n v="24"/>
    <n v="0.2"/>
    <n v="3.8"/>
    <n v="18"/>
    <n v="22"/>
    <n v="1.9"/>
    <n v="1.6"/>
    <n v="0.4"/>
    <n v="0.4"/>
    <n v="2.6"/>
    <n v="2"/>
    <n v="8"/>
    <n v="53"/>
    <n v="1"/>
    <n v="2"/>
    <n v="3"/>
    <n v="6"/>
    <n v="0.4"/>
    <n v="2"/>
    <n v="4"/>
    <n v="14"/>
    <n v="0.4"/>
    <n v="2"/>
    <n v="3"/>
    <n v="10"/>
    <n v="0.9"/>
    <n v="17.100000000000001"/>
    <n v="0.7"/>
    <n v="0.4"/>
    <n v="2.4"/>
    <n v="0.9"/>
    <n v="1"/>
    <n v="16.600000000000001"/>
    <n v="21.4"/>
    <n v="1"/>
    <n v="5"/>
    <n v="5"/>
    <n v="7"/>
    <n v="0.9"/>
    <n v="6"/>
    <n v="6"/>
    <n v="8"/>
    <n v="0.9"/>
    <n v="9"/>
    <n v="9"/>
    <n v="11"/>
    <n v="0.4"/>
    <n v="3.6"/>
    <n v="16"/>
    <n v="19.3"/>
    <n v="1"/>
    <n v="1"/>
    <n v="1"/>
    <n v="4.3"/>
    <n v="1"/>
    <n v="1"/>
    <n v="2"/>
    <n v="9.3000000000000007"/>
    <n v="0.5"/>
    <n v="1"/>
  </r>
  <r>
    <s v="BU05130104"/>
    <s v="Nieuwe Park Oost"/>
    <x v="5"/>
    <x v="3"/>
    <n v="40"/>
    <n v="55"/>
    <n v="0"/>
    <n v="5"/>
    <n v="20"/>
    <n v="25"/>
    <n v="40"/>
    <n v="0"/>
    <n v="90"/>
    <n v="10"/>
    <n v="0"/>
    <n v="70"/>
    <n v="45"/>
    <n v="20"/>
    <n v="0"/>
    <n v="0"/>
    <n v="1.4"/>
    <n v="70"/>
    <n v="10"/>
    <n v="10"/>
    <n v="0"/>
    <n v="25"/>
    <n v="30"/>
    <n v="0"/>
    <n v="0"/>
    <n v="0"/>
    <n v="50"/>
    <n v="50"/>
    <n v="0"/>
    <n v="65"/>
    <n v="0"/>
    <n v="164"/>
    <n v="1000"/>
    <n v="1780"/>
    <s v="20-60 onder midden tot midden"/>
    <n v="10"/>
    <n v="0.8"/>
    <n v="3.7"/>
    <n v="16"/>
    <n v="18.7"/>
    <n v="0.2"/>
    <n v="42.2"/>
    <n v="87.4"/>
    <n v="103.5"/>
    <n v="0.4"/>
    <n v="2"/>
    <n v="6"/>
    <n v="21.3"/>
    <n v="0.2"/>
    <n v="25.5"/>
    <n v="29"/>
    <n v="34"/>
    <n v="0.2"/>
    <n v="39"/>
    <n v="57.2"/>
    <n v="64.8"/>
    <n v="0.6"/>
    <n v="4"/>
    <n v="8"/>
    <n v="28"/>
    <n v="0.2"/>
    <n v="44.9"/>
    <n v="67"/>
    <n v="76.099999999999994"/>
    <n v="0.8"/>
    <n v="1.5"/>
    <n v="19.5"/>
    <n v="24"/>
    <n v="0.5"/>
    <n v="2.5"/>
    <n v="18"/>
    <n v="22"/>
    <n v="1.9"/>
    <n v="1.6"/>
    <n v="0.3"/>
    <n v="0.3"/>
    <n v="2.6"/>
    <n v="2"/>
    <n v="8"/>
    <n v="53"/>
    <n v="1"/>
    <n v="2"/>
    <n v="3"/>
    <n v="6"/>
    <n v="0.6"/>
    <n v="2"/>
    <n v="4"/>
    <n v="14"/>
    <n v="0.4"/>
    <n v="2"/>
    <n v="3"/>
    <n v="10"/>
    <n v="0.8"/>
    <n v="17.100000000000001"/>
    <n v="0.9"/>
    <n v="0.6"/>
    <n v="2.4"/>
    <n v="0.9"/>
    <n v="1"/>
    <n v="17.3"/>
    <n v="21.2"/>
    <n v="0.9"/>
    <n v="5"/>
    <n v="5"/>
    <n v="7.1"/>
    <n v="0.9"/>
    <n v="6"/>
    <n v="6"/>
    <n v="8"/>
    <n v="0.9"/>
    <n v="9"/>
    <n v="9"/>
    <n v="11.1"/>
    <n v="0.4"/>
    <n v="4"/>
    <n v="16"/>
    <n v="19"/>
    <n v="0.9"/>
    <n v="1"/>
    <n v="1"/>
    <n v="4.5"/>
    <n v="0.9"/>
    <n v="1"/>
    <n v="2"/>
    <n v="9.5"/>
    <n v="0.5"/>
    <n v="0.9"/>
  </r>
  <r>
    <s v="BU05130705"/>
    <s v="Muziekbuurt"/>
    <x v="6"/>
    <x v="30"/>
    <n v="45"/>
    <n v="115"/>
    <n v="0"/>
    <n v="0"/>
    <n v="0"/>
    <n v="10"/>
    <n v="155"/>
    <n v="0"/>
    <n v="90"/>
    <n v="0"/>
    <n v="0"/>
    <n v="55"/>
    <n v="45"/>
    <n v="10"/>
    <n v="0"/>
    <n v="0"/>
    <n v="1.2"/>
    <n v="60"/>
    <n v="0"/>
    <n v="0"/>
    <n v="0"/>
    <n v="0"/>
    <n v="0"/>
    <n v="60"/>
    <n v="0"/>
    <n v="0"/>
    <n v="100"/>
    <n v="0"/>
    <n v="0"/>
    <n v="60"/>
    <n v="0"/>
    <n v="127"/>
    <n v="690"/>
    <n v="1690"/>
    <s v="20-40 onder midden"/>
    <n v="5"/>
    <n v="0.1"/>
    <n v="2.2000000000000002"/>
    <n v="6"/>
    <n v="16"/>
    <n v="0.3"/>
    <n v="3.6"/>
    <n v="59.2"/>
    <n v="95"/>
    <n v="2.8"/>
    <n v="2"/>
    <n v="3"/>
    <n v="19"/>
    <n v="2.2000000000000002"/>
    <n v="0"/>
    <n v="21.6"/>
    <n v="33"/>
    <n v="0"/>
    <n v="3"/>
    <n v="41.2"/>
    <n v="57.6"/>
    <n v="2.2999999999999998"/>
    <n v="4"/>
    <n v="7"/>
    <n v="22"/>
    <n v="0.2"/>
    <n v="1"/>
    <n v="44.6"/>
    <n v="73"/>
    <n v="0.4"/>
    <n v="4.5999999999999996"/>
    <n v="10.6"/>
    <n v="24"/>
    <n v="0.5"/>
    <n v="3.6"/>
    <n v="13"/>
    <n v="24"/>
    <n v="3.5"/>
    <n v="1.1000000000000001"/>
    <n v="2.9"/>
    <n v="0.5"/>
    <n v="4.9000000000000004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2999999999999998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1"/>
    <n v="1"/>
    <n v="8"/>
    <n v="17"/>
    <n v="3.3"/>
    <n v="1"/>
    <n v="1"/>
    <n v="4"/>
    <n v="3.3"/>
    <n v="1"/>
    <n v="1"/>
    <n v="9"/>
    <n v="0.1"/>
    <n v="3.3"/>
  </r>
  <r>
    <s v="BU05130705"/>
    <s v="Muziekbuurt"/>
    <x v="6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5"/>
    <s v="Muziekbuurt"/>
    <x v="6"/>
    <x v="11"/>
    <n v="45"/>
    <n v="60"/>
    <n v="25"/>
    <n v="5"/>
    <n v="15"/>
    <n v="20"/>
    <n v="40"/>
    <n v="0"/>
    <n v="50"/>
    <n v="0"/>
    <n v="40"/>
    <n v="45"/>
    <n v="15"/>
    <n v="20"/>
    <n v="0"/>
    <n v="10"/>
    <n v="2.2999999999999998"/>
    <n v="40"/>
    <n v="0"/>
    <n v="0"/>
    <n v="0"/>
    <n v="0"/>
    <n v="0"/>
    <n v="40"/>
    <n v="0"/>
    <n v="0"/>
    <n v="20"/>
    <n v="80"/>
    <n v="10"/>
    <n v="35"/>
    <n v="0"/>
    <n v="175"/>
    <n v="750"/>
    <n v="2420"/>
    <s v="40-60 midden"/>
    <n v="0"/>
    <n v="0.4"/>
    <n v="1"/>
    <n v="6.1"/>
    <n v="16"/>
    <n v="0.5"/>
    <n v="3"/>
    <n v="61.1"/>
    <n v="96.2"/>
    <n v="2.8"/>
    <n v="2"/>
    <n v="3"/>
    <n v="19"/>
    <n v="2.2000000000000002"/>
    <n v="0"/>
    <n v="22.6"/>
    <n v="32.799999999999997"/>
    <n v="0.2"/>
    <n v="3"/>
    <n v="43.2"/>
    <n v="59.1"/>
    <n v="2.2000000000000002"/>
    <n v="4"/>
    <n v="7"/>
    <n v="22"/>
    <n v="0.5"/>
    <n v="1"/>
    <n v="49"/>
    <n v="73"/>
    <n v="0.3"/>
    <n v="4"/>
    <n v="11.2"/>
    <n v="24"/>
    <n v="0.6"/>
    <n v="4"/>
    <n v="13.4"/>
    <n v="24"/>
    <n v="3.6"/>
    <n v="1.3"/>
    <n v="2.8"/>
    <n v="0.4"/>
    <n v="4.9000000000000004"/>
    <n v="2"/>
    <n v="6"/>
    <n v="52.6"/>
    <n v="3.3"/>
    <n v="2"/>
    <n v="2"/>
    <n v="5"/>
    <n v="2.8"/>
    <n v="3"/>
    <n v="3"/>
    <n v="12"/>
    <n v="2.4"/>
    <n v="2"/>
    <n v="2"/>
    <n v="9"/>
    <n v="0.6"/>
    <n v="19.3"/>
    <n v="2.2999999999999998"/>
    <n v="3"/>
    <n v="4.5999999999999996"/>
    <n v="0.6"/>
    <n v="2.2000000000000002"/>
    <n v="10"/>
    <n v="23"/>
    <n v="1.6"/>
    <n v="3"/>
    <n v="5"/>
    <n v="6"/>
    <n v="2.8"/>
    <n v="1"/>
    <n v="6"/>
    <n v="7"/>
    <n v="1.6"/>
    <n v="3"/>
    <n v="9"/>
    <n v="10"/>
    <n v="0.3"/>
    <n v="1"/>
    <n v="8.1"/>
    <n v="17"/>
    <n v="3.2"/>
    <n v="1"/>
    <n v="1"/>
    <n v="4"/>
    <n v="3.2"/>
    <n v="1"/>
    <n v="1"/>
    <n v="9"/>
    <n v="0.3"/>
    <n v="3.2"/>
  </r>
  <r>
    <s v="BU05130705"/>
    <s v="Muziekbuurt"/>
    <x v="6"/>
    <x v="28"/>
    <n v="5"/>
    <n v="5"/>
    <n v="0"/>
    <n v="0"/>
    <n v="0"/>
    <n v="0"/>
    <n v="1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1"/>
    <n v="5.3"/>
    <n v="16"/>
    <n v="0.4"/>
    <n v="3"/>
    <n v="36.4"/>
    <n v="95"/>
    <n v="3.1"/>
    <n v="2"/>
    <n v="3"/>
    <n v="18.3"/>
    <n v="2.5"/>
    <n v="0"/>
    <n v="14"/>
    <n v="32.1"/>
    <n v="0.4"/>
    <n v="3"/>
    <n v="19.3"/>
    <n v="57.1"/>
    <n v="2.6"/>
    <n v="4"/>
    <n v="7"/>
    <n v="22"/>
    <n v="0.7"/>
    <n v="1"/>
    <n v="27.3"/>
    <n v="73"/>
    <n v="0.3"/>
    <n v="4"/>
    <n v="10.1"/>
    <n v="24"/>
    <n v="0.3"/>
    <n v="3.1"/>
    <n v="10.3"/>
    <n v="24"/>
    <n v="3.5"/>
    <n v="1.4"/>
    <n v="3.2"/>
    <n v="0.6"/>
    <n v="5.0999999999999996"/>
    <n v="2"/>
    <n v="6"/>
    <n v="52"/>
    <n v="3.5"/>
    <n v="2"/>
    <n v="2"/>
    <n v="5"/>
    <n v="3.1"/>
    <n v="3"/>
    <n v="3"/>
    <n v="12"/>
    <n v="2.8"/>
    <n v="2"/>
    <n v="2"/>
    <n v="9"/>
    <n v="1"/>
    <n v="19.5"/>
    <n v="2.4"/>
    <n v="3.2"/>
    <n v="4.8"/>
    <n v="0.3"/>
    <n v="2"/>
    <n v="9.1"/>
    <n v="23"/>
    <n v="2"/>
    <n v="2.2999999999999998"/>
    <n v="5"/>
    <n v="6"/>
    <n v="3"/>
    <n v="0.3"/>
    <n v="6"/>
    <n v="7"/>
    <n v="2"/>
    <n v="2.2999999999999998"/>
    <n v="9"/>
    <n v="10"/>
    <n v="0.8"/>
    <n v="1"/>
    <n v="8"/>
    <n v="17"/>
    <n v="3.4"/>
    <n v="1"/>
    <n v="1"/>
    <n v="4"/>
    <n v="3.4"/>
    <n v="1"/>
    <n v="1"/>
    <n v="9"/>
    <n v="0.8"/>
    <n v="3.4"/>
  </r>
  <r>
    <s v="BU05130705"/>
    <s v="Muziekbuurt"/>
    <x v="6"/>
    <x v="1"/>
    <n v="30"/>
    <n v="35"/>
    <n v="20"/>
    <n v="5"/>
    <n v="20"/>
    <n v="15"/>
    <n v="0"/>
    <n v="0"/>
    <n v="90"/>
    <n v="10"/>
    <n v="0"/>
    <n v="20"/>
    <n v="0"/>
    <n v="0"/>
    <n v="0"/>
    <n v="10"/>
    <n v="3.2"/>
    <n v="20"/>
    <n v="0"/>
    <n v="0"/>
    <n v="0"/>
    <n v="0"/>
    <n v="20"/>
    <n v="0"/>
    <n v="0"/>
    <n v="0"/>
    <n v="0"/>
    <n v="90"/>
    <n v="0"/>
    <n v="0"/>
    <n v="0"/>
    <n v="189"/>
    <n v="1150"/>
    <n v="3200"/>
    <s v="60-80 boven midden"/>
    <n v="0"/>
    <n v="0.3"/>
    <n v="1"/>
    <n v="6"/>
    <n v="16"/>
    <n v="0.5"/>
    <n v="3"/>
    <n v="60.6"/>
    <n v="95"/>
    <n v="2.8"/>
    <n v="2"/>
    <n v="3"/>
    <n v="19"/>
    <n v="2.2000000000000002"/>
    <n v="0"/>
    <n v="22"/>
    <n v="33"/>
    <n v="0.3"/>
    <n v="3"/>
    <n v="42.7"/>
    <n v="58"/>
    <n v="2.2000000000000002"/>
    <n v="4"/>
    <n v="7"/>
    <n v="22"/>
    <n v="0.4"/>
    <n v="1"/>
    <n v="46.3"/>
    <n v="73"/>
    <n v="0.4"/>
    <n v="4"/>
    <n v="11"/>
    <n v="24"/>
    <n v="0.6"/>
    <n v="4"/>
    <n v="13"/>
    <n v="24"/>
    <n v="3.6"/>
    <n v="1.2"/>
    <n v="2.8"/>
    <n v="0.5"/>
    <n v="4.9000000000000004"/>
    <n v="2"/>
    <n v="6"/>
    <n v="53"/>
    <n v="3.3"/>
    <n v="2"/>
    <n v="2"/>
    <n v="5"/>
    <n v="2.8"/>
    <n v="3"/>
    <n v="3"/>
    <n v="12"/>
    <n v="2.4"/>
    <n v="2"/>
    <n v="2"/>
    <n v="9"/>
    <n v="0.5"/>
    <n v="19.399999999999999"/>
    <n v="2.2999999999999998"/>
    <n v="3"/>
    <n v="4.7"/>
    <n v="0.6"/>
    <n v="2"/>
    <n v="10"/>
    <n v="23"/>
    <n v="1.5"/>
    <n v="3"/>
    <n v="5"/>
    <n v="6"/>
    <n v="2.9"/>
    <n v="1"/>
    <n v="6"/>
    <n v="7"/>
    <n v="1.5"/>
    <n v="3"/>
    <n v="9"/>
    <n v="10"/>
    <n v="0.3"/>
    <n v="1"/>
    <n v="8"/>
    <n v="17"/>
    <n v="3.2"/>
    <n v="1"/>
    <n v="1"/>
    <n v="4"/>
    <n v="3.2"/>
    <n v="1"/>
    <n v="1"/>
    <n v="9"/>
    <n v="0.3"/>
    <n v="3.2"/>
  </r>
  <r>
    <s v="BU05130705"/>
    <s v="Muziekbuurt"/>
    <x v="6"/>
    <x v="15"/>
    <n v="40"/>
    <n v="50"/>
    <n v="10"/>
    <n v="5"/>
    <n v="15"/>
    <n v="30"/>
    <n v="25"/>
    <n v="0"/>
    <n v="70"/>
    <n v="10"/>
    <n v="10"/>
    <n v="40"/>
    <n v="10"/>
    <n v="15"/>
    <n v="0"/>
    <n v="10"/>
    <n v="2.1"/>
    <n v="40"/>
    <n v="0"/>
    <n v="0"/>
    <n v="0"/>
    <n v="0"/>
    <n v="30"/>
    <n v="10"/>
    <n v="0"/>
    <n v="0"/>
    <n v="70"/>
    <n v="30"/>
    <n v="25"/>
    <n v="20"/>
    <n v="0"/>
    <n v="167"/>
    <n v="1020"/>
    <n v="2550"/>
    <s v="40-60 midden"/>
    <n v="10"/>
    <n v="0.2"/>
    <n v="1"/>
    <n v="6.7"/>
    <n v="16.100000000000001"/>
    <n v="0.4"/>
    <n v="3"/>
    <n v="63.3"/>
    <n v="96.9"/>
    <n v="2.7"/>
    <n v="2"/>
    <n v="3"/>
    <n v="19"/>
    <n v="2.1"/>
    <n v="0"/>
    <n v="23.8"/>
    <n v="33"/>
    <n v="0.2"/>
    <n v="3"/>
    <n v="44.7"/>
    <n v="60.7"/>
    <n v="2.1"/>
    <n v="4"/>
    <n v="7"/>
    <n v="22"/>
    <n v="0.3"/>
    <n v="1"/>
    <n v="50.6"/>
    <n v="73"/>
    <n v="0.3"/>
    <n v="4"/>
    <n v="11.8"/>
    <n v="24"/>
    <n v="0.6"/>
    <n v="4"/>
    <n v="13.8"/>
    <n v="24"/>
    <n v="3.6"/>
    <n v="1.2"/>
    <n v="2.8"/>
    <n v="0.4"/>
    <n v="4.8"/>
    <n v="2"/>
    <n v="6"/>
    <n v="53"/>
    <n v="3.3"/>
    <n v="2"/>
    <n v="2"/>
    <n v="5"/>
    <n v="2.7"/>
    <n v="3"/>
    <n v="3"/>
    <n v="12"/>
    <n v="2.2999999999999998"/>
    <n v="2"/>
    <n v="2"/>
    <n v="9"/>
    <n v="0.5"/>
    <n v="19.3"/>
    <n v="2.2000000000000002"/>
    <n v="2.9"/>
    <n v="4.5999999999999996"/>
    <n v="0.6"/>
    <n v="2.1"/>
    <n v="10"/>
    <n v="23"/>
    <n v="1.5"/>
    <n v="3"/>
    <n v="5"/>
    <n v="6"/>
    <n v="2.8"/>
    <n v="1"/>
    <n v="6"/>
    <n v="7"/>
    <n v="1.5"/>
    <n v="3"/>
    <n v="9"/>
    <n v="10"/>
    <n v="0.2"/>
    <n v="1"/>
    <n v="8.6999999999999993"/>
    <n v="17"/>
    <n v="3.2"/>
    <n v="1"/>
    <n v="1"/>
    <n v="4"/>
    <n v="3.2"/>
    <n v="1"/>
    <n v="1"/>
    <n v="9"/>
    <n v="0.2"/>
    <n v="3.2"/>
  </r>
  <r>
    <s v="BU05130705"/>
    <s v="Muziekbuurt"/>
    <x v="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1"/>
    <n v="6"/>
    <n v="16"/>
    <n v="0.3"/>
    <n v="3"/>
    <n v="36"/>
    <n v="95"/>
    <n v="3.1"/>
    <n v="2"/>
    <n v="3"/>
    <n v="19"/>
    <n v="2.5"/>
    <n v="0"/>
    <n v="15"/>
    <n v="32"/>
    <n v="0.4"/>
    <n v="3"/>
    <n v="23"/>
    <n v="57"/>
    <n v="2.5"/>
    <n v="4"/>
    <n v="7"/>
    <n v="22"/>
    <n v="0.7"/>
    <n v="1"/>
    <n v="29"/>
    <n v="73"/>
    <n v="0.1"/>
    <n v="4"/>
    <n v="10"/>
    <n v="24"/>
    <n v="0.1"/>
    <n v="3"/>
    <n v="10"/>
    <n v="24"/>
    <n v="3.6"/>
    <n v="1.4"/>
    <n v="3.2"/>
    <n v="0.5"/>
    <n v="5"/>
    <n v="2"/>
    <n v="6"/>
    <n v="52"/>
    <n v="3.5"/>
    <n v="2"/>
    <n v="2"/>
    <n v="5"/>
    <n v="3.1"/>
    <n v="3"/>
    <n v="3"/>
    <n v="12"/>
    <n v="2.8"/>
    <n v="2"/>
    <n v="2"/>
    <n v="9"/>
    <n v="1"/>
    <n v="19.5"/>
    <n v="2.4"/>
    <n v="3.1"/>
    <n v="4.8"/>
    <n v="0.1"/>
    <n v="2"/>
    <n v="9"/>
    <n v="23"/>
    <n v="2"/>
    <n v="3"/>
    <n v="5"/>
    <n v="6"/>
    <n v="3"/>
    <n v="1"/>
    <n v="6"/>
    <n v="7"/>
    <n v="2"/>
    <n v="3"/>
    <n v="9"/>
    <n v="10"/>
    <n v="0.8"/>
    <n v="1"/>
    <n v="8"/>
    <n v="17"/>
    <n v="3.4"/>
    <n v="1"/>
    <n v="1"/>
    <n v="4"/>
    <n v="3.4"/>
    <n v="1"/>
    <n v="1"/>
    <n v="9"/>
    <n v="0.8"/>
    <n v="3.4"/>
  </r>
  <r>
    <s v="BU05130705"/>
    <s v="Muziekbuurt"/>
    <x v="6"/>
    <x v="40"/>
    <n v="130"/>
    <n v="155"/>
    <n v="75"/>
    <n v="35"/>
    <n v="80"/>
    <n v="65"/>
    <n v="35"/>
    <n v="0"/>
    <n v="30"/>
    <n v="10"/>
    <n v="60"/>
    <n v="120"/>
    <n v="45"/>
    <n v="15"/>
    <n v="25"/>
    <n v="30"/>
    <n v="2.4"/>
    <n v="115"/>
    <n v="0"/>
    <n v="0"/>
    <n v="115"/>
    <n v="0"/>
    <n v="0"/>
    <n v="0"/>
    <n v="0"/>
    <n v="0"/>
    <n v="90"/>
    <n v="10"/>
    <n v="105"/>
    <n v="115"/>
    <n v="0"/>
    <n v="105"/>
    <n v="1080"/>
    <n v="1900"/>
    <s v="00-40 laag tot onder midden"/>
    <n v="60"/>
    <n v="0.6"/>
    <n v="3"/>
    <n v="8"/>
    <n v="19"/>
    <n v="0.6"/>
    <n v="5.0999999999999996"/>
    <n v="72.8"/>
    <n v="103"/>
    <n v="2.5"/>
    <n v="2"/>
    <n v="3"/>
    <n v="19"/>
    <n v="1.9"/>
    <n v="0"/>
    <n v="28.4"/>
    <n v="35.700000000000003"/>
    <n v="0.6"/>
    <n v="3"/>
    <n v="47.5"/>
    <n v="62.8"/>
    <n v="2"/>
    <n v="4"/>
    <n v="7"/>
    <n v="23.1"/>
    <n v="0.7"/>
    <n v="2"/>
    <n v="58.6"/>
    <n v="74"/>
    <n v="0.7"/>
    <n v="2.2000000000000002"/>
    <n v="13.2"/>
    <n v="25"/>
    <n v="0.9"/>
    <n v="1.2"/>
    <n v="15.2"/>
    <n v="24"/>
    <n v="3.9"/>
    <n v="1.5"/>
    <n v="2.6"/>
    <n v="0.6"/>
    <n v="4.5999999999999996"/>
    <n v="2"/>
    <n v="6.5"/>
    <n v="53"/>
    <n v="3"/>
    <n v="2"/>
    <n v="3"/>
    <n v="5"/>
    <n v="2.4"/>
    <n v="3"/>
    <n v="3"/>
    <n v="12"/>
    <n v="2.2000000000000002"/>
    <n v="2"/>
    <n v="3"/>
    <n v="9"/>
    <n v="0.7"/>
    <n v="19.100000000000001"/>
    <n v="2"/>
    <n v="2.8"/>
    <n v="4.4000000000000004"/>
    <n v="0.9"/>
    <n v="1.2"/>
    <n v="10"/>
    <n v="24"/>
    <n v="1.1000000000000001"/>
    <n v="3.7"/>
    <n v="5"/>
    <n v="6"/>
    <n v="2.6"/>
    <n v="1"/>
    <n v="6"/>
    <n v="7"/>
    <n v="1.1000000000000001"/>
    <n v="3.8"/>
    <n v="9"/>
    <n v="10"/>
    <n v="0.7"/>
    <n v="1.9"/>
    <n v="10"/>
    <n v="17"/>
    <n v="3"/>
    <n v="1"/>
    <n v="1"/>
    <n v="4"/>
    <n v="3"/>
    <n v="1"/>
    <n v="1"/>
    <n v="9"/>
    <n v="0.7"/>
    <n v="3"/>
  </r>
  <r>
    <s v="BU05130705"/>
    <s v="Muziekbuurt"/>
    <x v="6"/>
    <x v="27"/>
    <n v="50"/>
    <n v="55"/>
    <n v="25"/>
    <n v="20"/>
    <n v="20"/>
    <n v="30"/>
    <n v="10"/>
    <n v="0"/>
    <n v="60"/>
    <n v="10"/>
    <n v="30"/>
    <n v="40"/>
    <n v="15"/>
    <n v="5"/>
    <n v="0"/>
    <n v="20"/>
    <n v="2.7"/>
    <n v="40"/>
    <n v="0"/>
    <n v="0"/>
    <n v="0"/>
    <n v="0"/>
    <n v="10"/>
    <n v="30"/>
    <n v="0"/>
    <n v="0"/>
    <n v="60"/>
    <n v="50"/>
    <n v="20"/>
    <n v="10"/>
    <n v="0"/>
    <n v="196"/>
    <n v="1040"/>
    <n v="2770"/>
    <s v="40-80 midden tot boven midden"/>
    <n v="10"/>
    <n v="0.3"/>
    <n v="1.3"/>
    <n v="6.5"/>
    <n v="16.3"/>
    <n v="0.5"/>
    <n v="3.1"/>
    <n v="62.9"/>
    <n v="97.6"/>
    <n v="2.7"/>
    <n v="2"/>
    <n v="3"/>
    <n v="19"/>
    <n v="2.1"/>
    <n v="0"/>
    <n v="24.2"/>
    <n v="33.1"/>
    <n v="0.2"/>
    <n v="3"/>
    <n v="45"/>
    <n v="60.8"/>
    <n v="2.1"/>
    <n v="4"/>
    <n v="7"/>
    <n v="22"/>
    <n v="0.4"/>
    <n v="1"/>
    <n v="51"/>
    <n v="73.2"/>
    <n v="0.2"/>
    <n v="4"/>
    <n v="12.1"/>
    <n v="24"/>
    <n v="0.6"/>
    <n v="4"/>
    <n v="14.1"/>
    <n v="24"/>
    <n v="3.7"/>
    <n v="1.3"/>
    <n v="2.7"/>
    <n v="0.2"/>
    <n v="4.8"/>
    <n v="2"/>
    <n v="6"/>
    <n v="53"/>
    <n v="3.3"/>
    <n v="2"/>
    <n v="2.1"/>
    <n v="5"/>
    <n v="2.7"/>
    <n v="3"/>
    <n v="3"/>
    <n v="12"/>
    <n v="2.2999999999999998"/>
    <n v="2"/>
    <n v="2.2000000000000002"/>
    <n v="9"/>
    <n v="0.6"/>
    <n v="19.3"/>
    <n v="2.2000000000000002"/>
    <n v="2.9"/>
    <n v="4.5999999999999996"/>
    <n v="0.6"/>
    <n v="2"/>
    <n v="10"/>
    <n v="23"/>
    <n v="1.5"/>
    <n v="3"/>
    <n v="5"/>
    <n v="6"/>
    <n v="2.8"/>
    <n v="1"/>
    <n v="6"/>
    <n v="7"/>
    <n v="1.5"/>
    <n v="3"/>
    <n v="9"/>
    <n v="10"/>
    <n v="0.3"/>
    <n v="1"/>
    <n v="8.6"/>
    <n v="17"/>
    <n v="3.1"/>
    <n v="1"/>
    <n v="1"/>
    <n v="4"/>
    <n v="3.1"/>
    <n v="1"/>
    <n v="1"/>
    <n v="9"/>
    <n v="0.3"/>
    <n v="3.1"/>
  </r>
  <r>
    <s v="BU05130705"/>
    <s v="Muziekbuurt"/>
    <x v="6"/>
    <x v="9"/>
    <n v="45"/>
    <n v="30"/>
    <n v="20"/>
    <n v="15"/>
    <n v="20"/>
    <n v="10"/>
    <n v="10"/>
    <n v="0"/>
    <n v="30"/>
    <n v="0"/>
    <n v="70"/>
    <n v="25"/>
    <n v="10"/>
    <n v="0"/>
    <n v="0"/>
    <n v="10"/>
    <n v="2.9"/>
    <n v="25"/>
    <n v="0"/>
    <n v="0"/>
    <n v="0"/>
    <n v="0"/>
    <n v="0"/>
    <n v="25"/>
    <n v="0"/>
    <n v="0"/>
    <n v="0"/>
    <n v="0"/>
    <n v="0"/>
    <n v="10"/>
    <n v="0"/>
    <n v="176"/>
    <n v="1190"/>
    <n v="2520"/>
    <s v="20-60 onder midden tot midden"/>
    <n v="5"/>
    <n v="0.6"/>
    <n v="1"/>
    <n v="6"/>
    <n v="16"/>
    <n v="0.4"/>
    <n v="3"/>
    <n v="58.2"/>
    <n v="95.1"/>
    <n v="2.9"/>
    <n v="2"/>
    <n v="3"/>
    <n v="19"/>
    <n v="2.2999999999999998"/>
    <n v="0"/>
    <n v="21"/>
    <n v="32.1"/>
    <n v="0.1"/>
    <n v="3"/>
    <n v="40.700000000000003"/>
    <n v="57.4"/>
    <n v="2.2999999999999998"/>
    <n v="4"/>
    <n v="7"/>
    <n v="22"/>
    <n v="0.6"/>
    <n v="1"/>
    <n v="45.6"/>
    <n v="73"/>
    <n v="0.1"/>
    <n v="4"/>
    <n v="10.3"/>
    <n v="24"/>
    <n v="0.4"/>
    <n v="4"/>
    <n v="13.1"/>
    <n v="24"/>
    <n v="3.7"/>
    <n v="1.4"/>
    <n v="2.9"/>
    <n v="0.3"/>
    <n v="5"/>
    <n v="2"/>
    <n v="6"/>
    <n v="52.1"/>
    <n v="3.4"/>
    <n v="2"/>
    <n v="2"/>
    <n v="5"/>
    <n v="2.8"/>
    <n v="3"/>
    <n v="3"/>
    <n v="12"/>
    <n v="2.5"/>
    <n v="2"/>
    <n v="2"/>
    <n v="9"/>
    <n v="0.8"/>
    <n v="19.399999999999999"/>
    <n v="2.2999999999999998"/>
    <n v="3.1"/>
    <n v="4.7"/>
    <n v="0.4"/>
    <n v="2.2000000000000002"/>
    <n v="10"/>
    <n v="23"/>
    <n v="1.7"/>
    <n v="3"/>
    <n v="5"/>
    <n v="6"/>
    <n v="2.9"/>
    <n v="1"/>
    <n v="6"/>
    <n v="7"/>
    <n v="1.7"/>
    <n v="3"/>
    <n v="9"/>
    <n v="10"/>
    <n v="0.5"/>
    <n v="1"/>
    <n v="8"/>
    <n v="17"/>
    <n v="3.3"/>
    <n v="1"/>
    <n v="1"/>
    <n v="4"/>
    <n v="3.3"/>
    <n v="1"/>
    <n v="1"/>
    <n v="9"/>
    <n v="0.5"/>
    <n v="3.3"/>
  </r>
  <r>
    <s v="BU05130705"/>
    <s v="Muziekbuurt"/>
    <x v="6"/>
    <x v="14"/>
    <n v="15"/>
    <n v="20"/>
    <n v="15"/>
    <n v="0"/>
    <n v="10"/>
    <n v="5"/>
    <n v="0"/>
    <n v="0"/>
    <n v="80"/>
    <n v="0"/>
    <n v="20"/>
    <n v="10"/>
    <n v="0"/>
    <n v="0"/>
    <n v="0"/>
    <n v="5"/>
    <n v="3.9"/>
    <n v="10"/>
    <n v="0"/>
    <n v="0"/>
    <n v="0"/>
    <n v="0"/>
    <n v="0"/>
    <n v="0"/>
    <n v="0"/>
    <n v="0"/>
    <n v="0"/>
    <n v="0"/>
    <n v="0"/>
    <n v="0"/>
    <n v="0"/>
    <n v="361"/>
    <n v="1790"/>
    <n v="3320"/>
    <s v="onclassificeerbaar"/>
    <n v="0"/>
    <n v="0.6"/>
    <n v="2.5"/>
    <n v="7.1"/>
    <n v="18.2"/>
    <n v="0.7"/>
    <n v="5.3"/>
    <n v="68.900000000000006"/>
    <n v="100.9"/>
    <n v="2.5"/>
    <n v="2"/>
    <n v="3"/>
    <n v="19"/>
    <n v="1.9"/>
    <n v="0"/>
    <n v="26.3"/>
    <n v="35.200000000000003"/>
    <n v="0.4"/>
    <n v="3"/>
    <n v="46.7"/>
    <n v="62.1"/>
    <n v="1.9"/>
    <n v="4"/>
    <n v="7"/>
    <n v="23.5"/>
    <n v="0.7"/>
    <n v="1.7"/>
    <n v="55.6"/>
    <n v="73.900000000000006"/>
    <n v="0.5"/>
    <n v="2.7"/>
    <n v="12.5"/>
    <n v="24.7"/>
    <n v="0.8"/>
    <n v="2.1"/>
    <n v="14.5"/>
    <n v="24"/>
    <n v="3.9"/>
    <n v="1.5"/>
    <n v="2.6"/>
    <n v="0.4"/>
    <n v="4.5999999999999996"/>
    <n v="2"/>
    <n v="6.7"/>
    <n v="52.7"/>
    <n v="3.1"/>
    <n v="2"/>
    <n v="2.7"/>
    <n v="5"/>
    <n v="2.5"/>
    <n v="3"/>
    <n v="3"/>
    <n v="12"/>
    <n v="2.2000000000000002"/>
    <n v="2"/>
    <n v="2.7"/>
    <n v="9"/>
    <n v="0.8"/>
    <n v="19.100000000000001"/>
    <n v="2"/>
    <n v="2.7"/>
    <n v="4.4000000000000004"/>
    <n v="0.8"/>
    <n v="1.8"/>
    <n v="10.4"/>
    <n v="23.7"/>
    <n v="1.3"/>
    <n v="3.7"/>
    <n v="5"/>
    <n v="6"/>
    <n v="2.6"/>
    <n v="1.4"/>
    <n v="6"/>
    <n v="7"/>
    <n v="1.3"/>
    <n v="4.2"/>
    <n v="9"/>
    <n v="10"/>
    <n v="0.6"/>
    <n v="1.7"/>
    <n v="9.6"/>
    <n v="17"/>
    <n v="3"/>
    <n v="1"/>
    <n v="1"/>
    <n v="4"/>
    <n v="3"/>
    <n v="1"/>
    <n v="1"/>
    <n v="9"/>
    <n v="0.6"/>
    <n v="3"/>
  </r>
  <r>
    <s v="BU05130705"/>
    <s v="Muziekbuurt"/>
    <x v="6"/>
    <x v="8"/>
    <n v="15"/>
    <n v="15"/>
    <n v="5"/>
    <n v="0"/>
    <n v="0"/>
    <n v="15"/>
    <n v="0"/>
    <n v="0"/>
    <n v="100"/>
    <n v="0"/>
    <n v="0"/>
    <n v="10"/>
    <n v="0"/>
    <n v="0"/>
    <n v="0"/>
    <n v="5"/>
    <n v="3"/>
    <n v="10"/>
    <n v="0"/>
    <n v="0"/>
    <n v="0"/>
    <n v="0"/>
    <n v="0"/>
    <n v="10"/>
    <n v="0"/>
    <n v="0"/>
    <n v="0"/>
    <n v="90"/>
    <n v="0"/>
    <n v="0"/>
    <n v="0"/>
    <n v="374"/>
    <n v="1760"/>
    <n v="2920"/>
    <s v="80-100 hoog"/>
    <n v="0"/>
    <n v="0.4"/>
    <n v="3"/>
    <n v="7"/>
    <n v="19"/>
    <n v="0.6"/>
    <n v="4.2"/>
    <n v="67.099999999999994"/>
    <n v="103"/>
    <n v="2.6"/>
    <n v="2"/>
    <n v="3"/>
    <n v="19"/>
    <n v="2"/>
    <n v="0"/>
    <n v="27.1"/>
    <n v="34.700000000000003"/>
    <n v="0.3"/>
    <n v="3"/>
    <n v="45.2"/>
    <n v="62.8"/>
    <n v="2"/>
    <n v="4"/>
    <n v="7"/>
    <n v="22.4"/>
    <n v="0.5"/>
    <n v="1.1000000000000001"/>
    <n v="52"/>
    <n v="74"/>
    <n v="0.3"/>
    <n v="3.7"/>
    <n v="13"/>
    <n v="24.7"/>
    <n v="0.7"/>
    <n v="3.7"/>
    <n v="15"/>
    <n v="24"/>
    <n v="3.8"/>
    <n v="1.4"/>
    <n v="2.6"/>
    <n v="0.2"/>
    <n v="4.7"/>
    <n v="2"/>
    <n v="6.1"/>
    <n v="53"/>
    <n v="3.1"/>
    <n v="2"/>
    <n v="3"/>
    <n v="5"/>
    <n v="2.5"/>
    <n v="3"/>
    <n v="3"/>
    <n v="12"/>
    <n v="2.2000000000000002"/>
    <n v="2"/>
    <n v="3"/>
    <n v="9"/>
    <n v="0.6"/>
    <n v="19.100000000000001"/>
    <n v="2.1"/>
    <n v="2.8"/>
    <n v="4.4000000000000004"/>
    <n v="0.7"/>
    <n v="2"/>
    <n v="10"/>
    <n v="23.7"/>
    <n v="1.4"/>
    <n v="3.7"/>
    <n v="5"/>
    <n v="6"/>
    <n v="2.6"/>
    <n v="1"/>
    <n v="6"/>
    <n v="7"/>
    <n v="1.4"/>
    <n v="3.7"/>
    <n v="9"/>
    <n v="10"/>
    <n v="0.4"/>
    <n v="1.1000000000000001"/>
    <n v="10"/>
    <n v="17"/>
    <n v="3"/>
    <n v="1"/>
    <n v="1"/>
    <n v="4"/>
    <n v="3"/>
    <n v="1"/>
    <n v="1"/>
    <n v="9"/>
    <n v="0.4"/>
    <n v="3"/>
  </r>
  <r>
    <s v="BU05130705"/>
    <s v="Muziekbuurt"/>
    <x v="6"/>
    <x v="0"/>
    <n v="5"/>
    <n v="10"/>
    <n v="0"/>
    <n v="0"/>
    <n v="0"/>
    <n v="5"/>
    <n v="0"/>
    <n v="0"/>
    <n v="80"/>
    <n v="0"/>
    <n v="0"/>
    <n v="10"/>
    <n v="5"/>
    <n v="0"/>
    <n v="0"/>
    <n v="0"/>
    <n v="1.5"/>
    <n v="10"/>
    <n v="0"/>
    <n v="0"/>
    <n v="0"/>
    <n v="0"/>
    <n v="0"/>
    <n v="10"/>
    <n v="0"/>
    <n v="0"/>
    <n v="0"/>
    <n v="0"/>
    <n v="0"/>
    <n v="10"/>
    <n v="0"/>
    <n v="123"/>
    <n v="650"/>
    <n v="1750"/>
    <s v="00-60 laag tot midden"/>
    <n v="5"/>
    <n v="0.5"/>
    <n v="1"/>
    <n v="6"/>
    <n v="16"/>
    <n v="0.4"/>
    <n v="3"/>
    <n v="59.4"/>
    <n v="95.2"/>
    <n v="2.8"/>
    <n v="2"/>
    <n v="3"/>
    <n v="19"/>
    <n v="2.2000000000000002"/>
    <n v="0"/>
    <n v="21.4"/>
    <n v="33"/>
    <n v="0.1"/>
    <n v="3"/>
    <n v="42.4"/>
    <n v="58.4"/>
    <n v="2.2000000000000002"/>
    <n v="4"/>
    <n v="7"/>
    <n v="22"/>
    <n v="0.6"/>
    <n v="1"/>
    <n v="45.7"/>
    <n v="73"/>
    <n v="0"/>
    <n v="4"/>
    <n v="11.1"/>
    <n v="24"/>
    <n v="0.4"/>
    <n v="4"/>
    <n v="13.1"/>
    <n v="24"/>
    <n v="3.7"/>
    <n v="1.4"/>
    <n v="2.8"/>
    <n v="0.2"/>
    <n v="4.9000000000000004"/>
    <n v="2"/>
    <n v="6"/>
    <n v="52.1"/>
    <n v="3.3"/>
    <n v="2"/>
    <n v="2"/>
    <n v="5"/>
    <n v="2.8"/>
    <n v="3"/>
    <n v="3"/>
    <n v="12"/>
    <n v="2.4"/>
    <n v="2"/>
    <n v="2"/>
    <n v="9"/>
    <n v="0.7"/>
    <n v="19.399999999999999"/>
    <n v="2.2999999999999998"/>
    <n v="3"/>
    <n v="4.7"/>
    <n v="0.4"/>
    <n v="2"/>
    <n v="10"/>
    <n v="23"/>
    <n v="1.6"/>
    <n v="3"/>
    <n v="5"/>
    <n v="6"/>
    <n v="2.9"/>
    <n v="1"/>
    <n v="6"/>
    <n v="7"/>
    <n v="1.6"/>
    <n v="3"/>
    <n v="9"/>
    <n v="10"/>
    <n v="0.5"/>
    <n v="1"/>
    <n v="8"/>
    <n v="17"/>
    <n v="3.2"/>
    <n v="1"/>
    <n v="1"/>
    <n v="4"/>
    <n v="3.2"/>
    <n v="1"/>
    <n v="1"/>
    <n v="9"/>
    <n v="0.5"/>
    <n v="3.2"/>
  </r>
  <r>
    <s v="BU05130705"/>
    <s v="Muziekbuurt"/>
    <x v="6"/>
    <x v="41"/>
    <n v="100"/>
    <n v="105"/>
    <n v="55"/>
    <n v="30"/>
    <n v="50"/>
    <n v="40"/>
    <n v="30"/>
    <n v="0"/>
    <n v="30"/>
    <n v="10"/>
    <n v="50"/>
    <n v="80"/>
    <n v="25"/>
    <n v="15"/>
    <n v="20"/>
    <n v="20"/>
    <n v="2.5"/>
    <n v="80"/>
    <n v="0"/>
    <n v="0"/>
    <n v="80"/>
    <n v="0"/>
    <n v="0"/>
    <n v="0"/>
    <n v="0"/>
    <n v="0"/>
    <n v="100"/>
    <n v="0"/>
    <n v="80"/>
    <n v="80"/>
    <n v="0"/>
    <n v="109"/>
    <n v="1210"/>
    <n v="1780"/>
    <s v="00-40 laag tot onder midden"/>
    <n v="45"/>
    <n v="0.6"/>
    <n v="3"/>
    <n v="7.2"/>
    <n v="19"/>
    <n v="0.7"/>
    <n v="6.9"/>
    <n v="71.2"/>
    <n v="103"/>
    <n v="2.4"/>
    <n v="2"/>
    <n v="3"/>
    <n v="19"/>
    <n v="1.8"/>
    <n v="0"/>
    <n v="28"/>
    <n v="36"/>
    <n v="0.5"/>
    <n v="3"/>
    <n v="47.5"/>
    <n v="63.8"/>
    <n v="1.9"/>
    <n v="4"/>
    <n v="7"/>
    <n v="24"/>
    <n v="0.7"/>
    <n v="2"/>
    <n v="58.6"/>
    <n v="74"/>
    <n v="0.6"/>
    <n v="3"/>
    <n v="13"/>
    <n v="25"/>
    <n v="0.9"/>
    <n v="2"/>
    <n v="15"/>
    <n v="24"/>
    <n v="3.9"/>
    <n v="1.5"/>
    <n v="2.5"/>
    <n v="0.5"/>
    <n v="4.5"/>
    <n v="2"/>
    <n v="7"/>
    <n v="53"/>
    <n v="3"/>
    <n v="2"/>
    <n v="3"/>
    <n v="5"/>
    <n v="2.4"/>
    <n v="3"/>
    <n v="3"/>
    <n v="12"/>
    <n v="2.1"/>
    <n v="2"/>
    <n v="3"/>
    <n v="9"/>
    <n v="0.8"/>
    <n v="19"/>
    <n v="1.9"/>
    <n v="2.6"/>
    <n v="4.3"/>
    <n v="0.9"/>
    <n v="2"/>
    <n v="10"/>
    <n v="24"/>
    <n v="1.2"/>
    <n v="4"/>
    <n v="5"/>
    <n v="6"/>
    <n v="2.5"/>
    <n v="1.4"/>
    <n v="6"/>
    <n v="7"/>
    <n v="1.2"/>
    <n v="4.4000000000000004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705"/>
    <s v="Muziekbuurt"/>
    <x v="6"/>
    <x v="24"/>
    <n v="25"/>
    <n v="30"/>
    <n v="15"/>
    <n v="10"/>
    <n v="15"/>
    <n v="15"/>
    <n v="0"/>
    <n v="0"/>
    <n v="60"/>
    <n v="0"/>
    <n v="40"/>
    <n v="20"/>
    <n v="0"/>
    <n v="0"/>
    <n v="0"/>
    <n v="10"/>
    <n v="2.9"/>
    <n v="20"/>
    <n v="0"/>
    <n v="0"/>
    <n v="0"/>
    <n v="0"/>
    <n v="0"/>
    <n v="20"/>
    <n v="0"/>
    <n v="0"/>
    <n v="40"/>
    <n v="60"/>
    <n v="10"/>
    <n v="0"/>
    <n v="0"/>
    <n v="182"/>
    <n v="970"/>
    <n v="2830"/>
    <s v="40-60 midden"/>
    <n v="10"/>
    <n v="0.6"/>
    <n v="1.2"/>
    <n v="6.3"/>
    <n v="16.2"/>
    <n v="0.7"/>
    <n v="3.1"/>
    <n v="62.6"/>
    <n v="97.5"/>
    <n v="2.7"/>
    <n v="2"/>
    <n v="3"/>
    <n v="19"/>
    <n v="2.1"/>
    <n v="0"/>
    <n v="23.9"/>
    <n v="33.1"/>
    <n v="0.2"/>
    <n v="3"/>
    <n v="44.8"/>
    <n v="60.7"/>
    <n v="2.1"/>
    <n v="4"/>
    <n v="7"/>
    <n v="22"/>
    <n v="0.7"/>
    <n v="1"/>
    <n v="51"/>
    <n v="73.099999999999994"/>
    <n v="0.3"/>
    <n v="3"/>
    <n v="11.9"/>
    <n v="24"/>
    <n v="0.7"/>
    <n v="3"/>
    <n v="13.9"/>
    <n v="24"/>
    <n v="3.9"/>
    <n v="1.5"/>
    <n v="2.8"/>
    <n v="0"/>
    <n v="4.8"/>
    <n v="2"/>
    <n v="6"/>
    <n v="53"/>
    <n v="3.3"/>
    <n v="2"/>
    <n v="2"/>
    <n v="5"/>
    <n v="2.7"/>
    <n v="3"/>
    <n v="3"/>
    <n v="12"/>
    <n v="2.2999999999999998"/>
    <n v="2"/>
    <n v="2.2000000000000002"/>
    <n v="9"/>
    <n v="0.8"/>
    <n v="19.3"/>
    <n v="2.2000000000000002"/>
    <n v="2.9"/>
    <n v="4.5999999999999996"/>
    <n v="0.7"/>
    <n v="2"/>
    <n v="10"/>
    <n v="23"/>
    <n v="1.5"/>
    <n v="3"/>
    <n v="5"/>
    <n v="6"/>
    <n v="2.8"/>
    <n v="1"/>
    <n v="6"/>
    <n v="7"/>
    <n v="1.5"/>
    <n v="3"/>
    <n v="9"/>
    <n v="10"/>
    <n v="0.5"/>
    <n v="1"/>
    <n v="8.3000000000000007"/>
    <n v="17"/>
    <n v="3.2"/>
    <n v="1"/>
    <n v="1"/>
    <n v="4"/>
    <n v="3.2"/>
    <n v="1"/>
    <n v="1"/>
    <n v="9"/>
    <n v="0.5"/>
    <n v="3.2"/>
  </r>
  <r>
    <s v="BU05130705"/>
    <s v="Muziekbuurt"/>
    <x v="6"/>
    <x v="32"/>
    <n v="55"/>
    <n v="60"/>
    <n v="5"/>
    <n v="5"/>
    <n v="15"/>
    <n v="35"/>
    <n v="50"/>
    <n v="0"/>
    <n v="80"/>
    <n v="10"/>
    <n v="20"/>
    <n v="75"/>
    <n v="45"/>
    <n v="20"/>
    <n v="0"/>
    <n v="0"/>
    <n v="1.5"/>
    <n v="75"/>
    <n v="0"/>
    <n v="0"/>
    <n v="0"/>
    <n v="0"/>
    <n v="0"/>
    <n v="75"/>
    <n v="0"/>
    <n v="0"/>
    <n v="100"/>
    <n v="0"/>
    <n v="75"/>
    <n v="75"/>
    <n v="0"/>
    <n v="127"/>
    <n v="710"/>
    <n v="1930"/>
    <s v="20-40 onder midden"/>
    <n v="25"/>
    <n v="0.4"/>
    <n v="1"/>
    <n v="6.3"/>
    <n v="16"/>
    <n v="0.5"/>
    <n v="3"/>
    <n v="62.3"/>
    <n v="96.8"/>
    <n v="2.7"/>
    <n v="2"/>
    <n v="3"/>
    <n v="19"/>
    <n v="2.1"/>
    <n v="0"/>
    <n v="23.9"/>
    <n v="33"/>
    <n v="0.1"/>
    <n v="3"/>
    <n v="44.8"/>
    <n v="60.7"/>
    <n v="2.1"/>
    <n v="4"/>
    <n v="7"/>
    <n v="22"/>
    <n v="0.5"/>
    <n v="1"/>
    <n v="50.6"/>
    <n v="73"/>
    <n v="0.1"/>
    <n v="4"/>
    <n v="11.8"/>
    <n v="24"/>
    <n v="0.5"/>
    <n v="4"/>
    <n v="13.8"/>
    <n v="24"/>
    <n v="3.8"/>
    <n v="1.4"/>
    <n v="2.8"/>
    <n v="0.2"/>
    <n v="4.8"/>
    <n v="2"/>
    <n v="6"/>
    <n v="53"/>
    <n v="3.3"/>
    <n v="2"/>
    <n v="2"/>
    <n v="5"/>
    <n v="2.7"/>
    <n v="3"/>
    <n v="3"/>
    <n v="12"/>
    <n v="2.2999999999999998"/>
    <n v="2"/>
    <n v="2"/>
    <n v="9"/>
    <n v="0.6"/>
    <n v="19.3"/>
    <n v="2.2000000000000002"/>
    <n v="2.9"/>
    <n v="4.5999999999999996"/>
    <n v="0.5"/>
    <n v="2"/>
    <n v="10"/>
    <n v="23"/>
    <n v="1.6"/>
    <n v="3"/>
    <n v="5"/>
    <n v="6"/>
    <n v="2.8"/>
    <n v="1"/>
    <n v="6"/>
    <n v="7"/>
    <n v="1.6"/>
    <n v="3"/>
    <n v="9"/>
    <n v="10"/>
    <n v="0.4"/>
    <n v="1"/>
    <n v="8.1999999999999993"/>
    <n v="17"/>
    <n v="3.2"/>
    <n v="1"/>
    <n v="1"/>
    <n v="4"/>
    <n v="3.2"/>
    <n v="1"/>
    <n v="1"/>
    <n v="9"/>
    <n v="0.4"/>
    <n v="3.2"/>
  </r>
  <r>
    <s v="BU05130104"/>
    <s v="Nieuwe Park Oost"/>
    <x v="5"/>
    <x v="24"/>
    <n v="15"/>
    <n v="40"/>
    <n v="0"/>
    <n v="0"/>
    <n v="0"/>
    <n v="0"/>
    <n v="55"/>
    <n v="0"/>
    <n v="100"/>
    <n v="0"/>
    <n v="0"/>
    <n v="45"/>
    <n v="40"/>
    <n v="5"/>
    <n v="0"/>
    <n v="0"/>
    <n v="1.1000000000000001"/>
    <n v="45"/>
    <n v="0"/>
    <n v="0"/>
    <n v="0"/>
    <n v="40"/>
    <n v="0"/>
    <n v="0"/>
    <n v="5"/>
    <n v="0"/>
    <n v="90"/>
    <n v="0"/>
    <n v="0"/>
    <n v="45"/>
    <n v="0"/>
    <n v="97"/>
    <n v="790"/>
    <n v="1700"/>
    <s v="00-40 laag tot onder midden"/>
    <n v="0"/>
    <n v="0.9"/>
    <n v="2"/>
    <n v="10"/>
    <n v="16"/>
    <n v="0.9"/>
    <n v="3"/>
    <n v="76"/>
    <n v="96"/>
    <n v="1.2"/>
    <n v="2"/>
    <n v="5"/>
    <n v="21"/>
    <n v="0.9"/>
    <n v="2"/>
    <n v="29"/>
    <n v="32"/>
    <n v="0.7"/>
    <n v="4"/>
    <n v="52"/>
    <n v="63"/>
    <n v="0.8"/>
    <n v="4"/>
    <n v="8"/>
    <n v="27"/>
    <n v="0.8"/>
    <n v="6"/>
    <n v="66"/>
    <n v="76"/>
    <n v="1.2"/>
    <n v="0"/>
    <n v="15"/>
    <n v="24"/>
    <n v="0.5"/>
    <n v="1"/>
    <n v="16"/>
    <n v="22"/>
    <n v="1.2"/>
    <n v="2.2999999999999998"/>
    <n v="0.7"/>
    <n v="0.7"/>
    <n v="2.2999999999999998"/>
    <n v="2"/>
    <n v="7"/>
    <n v="53"/>
    <n v="1.2"/>
    <n v="2"/>
    <n v="2"/>
    <n v="6"/>
    <n v="1.2"/>
    <n v="2"/>
    <n v="4"/>
    <n v="14"/>
    <n v="1.1000000000000001"/>
    <n v="2"/>
    <n v="3"/>
    <n v="10"/>
    <n v="1.4"/>
    <n v="16.5"/>
    <n v="1.2"/>
    <n v="1"/>
    <n v="2.6"/>
    <n v="1.4"/>
    <n v="0"/>
    <n v="16"/>
    <n v="21"/>
    <n v="1.6"/>
    <n v="5"/>
    <n v="5"/>
    <n v="8"/>
    <n v="0.1"/>
    <n v="6"/>
    <n v="6"/>
    <n v="9"/>
    <n v="0.1"/>
    <n v="9"/>
    <n v="9"/>
    <n v="13"/>
    <n v="0.4"/>
    <n v="2"/>
    <n v="14"/>
    <n v="18"/>
    <n v="1.6"/>
    <n v="1"/>
    <n v="1"/>
    <n v="5"/>
    <n v="1.6"/>
    <n v="1"/>
    <n v="2"/>
    <n v="10"/>
    <n v="1.3"/>
    <n v="1.6"/>
  </r>
  <r>
    <s v="BU05130104"/>
    <s v="Nieuwe Park Oost"/>
    <x v="5"/>
    <x v="32"/>
    <n v="55"/>
    <n v="60"/>
    <n v="0"/>
    <n v="15"/>
    <n v="40"/>
    <n v="15"/>
    <n v="40"/>
    <n v="0"/>
    <n v="80"/>
    <n v="0"/>
    <n v="20"/>
    <n v="60"/>
    <n v="25"/>
    <n v="25"/>
    <n v="0"/>
    <n v="5"/>
    <n v="1.8"/>
    <n v="65"/>
    <n v="0"/>
    <n v="10"/>
    <n v="0"/>
    <n v="0"/>
    <n v="0"/>
    <n v="0"/>
    <n v="55"/>
    <n v="0"/>
    <n v="90"/>
    <n v="10"/>
    <n v="0"/>
    <n v="55"/>
    <n v="5"/>
    <n v="155"/>
    <n v="740"/>
    <n v="1780"/>
    <s v="40-60 midden"/>
    <n v="5"/>
    <n v="0.8"/>
    <n v="1.3"/>
    <n v="8.8000000000000007"/>
    <n v="16"/>
    <n v="0.9"/>
    <n v="2.2999999999999998"/>
    <n v="73.3"/>
    <n v="94.1"/>
    <n v="1.3"/>
    <n v="2"/>
    <n v="5"/>
    <n v="21"/>
    <n v="0.9"/>
    <n v="1.4"/>
    <n v="29"/>
    <n v="32"/>
    <n v="0.8"/>
    <n v="3.4"/>
    <n v="51.3"/>
    <n v="62.4"/>
    <n v="0.8"/>
    <n v="4"/>
    <n v="7.3"/>
    <n v="27"/>
    <n v="0.8"/>
    <n v="3.3"/>
    <n v="64.8"/>
    <n v="75.3"/>
    <n v="1.2"/>
    <n v="0"/>
    <n v="15"/>
    <n v="24"/>
    <n v="0.6"/>
    <n v="1"/>
    <n v="16"/>
    <n v="22"/>
    <n v="1.1000000000000001"/>
    <n v="2.4"/>
    <n v="0.8"/>
    <n v="0.8"/>
    <n v="2.2000000000000002"/>
    <n v="2"/>
    <n v="7"/>
    <n v="53"/>
    <n v="1.3"/>
    <n v="2"/>
    <n v="2"/>
    <n v="6"/>
    <n v="1.3"/>
    <n v="2"/>
    <n v="4"/>
    <n v="14"/>
    <n v="1.2"/>
    <n v="2"/>
    <n v="3"/>
    <n v="10"/>
    <n v="1.5"/>
    <n v="16.399999999999999"/>
    <n v="1.3"/>
    <n v="1"/>
    <n v="2.6"/>
    <n v="1.5"/>
    <n v="0"/>
    <n v="16"/>
    <n v="21"/>
    <n v="1.7"/>
    <n v="5"/>
    <n v="5"/>
    <n v="8"/>
    <n v="0"/>
    <n v="6"/>
    <n v="6"/>
    <n v="9"/>
    <n v="0"/>
    <n v="9"/>
    <n v="9"/>
    <n v="13"/>
    <n v="0.5"/>
    <n v="1.4"/>
    <n v="14"/>
    <n v="18"/>
    <n v="1.7"/>
    <n v="1"/>
    <n v="1"/>
    <n v="5"/>
    <n v="1.7"/>
    <n v="1"/>
    <n v="2"/>
    <n v="10"/>
    <n v="1.3"/>
    <n v="1.7"/>
  </r>
  <r>
    <s v="BU05130104"/>
    <s v="Nieuwe Park Oost"/>
    <x v="5"/>
    <x v="13"/>
    <n v="25"/>
    <n v="25"/>
    <n v="5"/>
    <n v="10"/>
    <n v="15"/>
    <n v="10"/>
    <n v="5"/>
    <n v="0"/>
    <n v="90"/>
    <n v="10"/>
    <n v="0"/>
    <n v="20"/>
    <n v="10"/>
    <n v="5"/>
    <n v="0"/>
    <n v="5"/>
    <n v="2.2000000000000002"/>
    <n v="25"/>
    <n v="10"/>
    <n v="0"/>
    <n v="0"/>
    <n v="15"/>
    <n v="0"/>
    <n v="0"/>
    <n v="0"/>
    <n v="0"/>
    <n v="0"/>
    <n v="100"/>
    <n v="0"/>
    <n v="15"/>
    <n v="0"/>
    <n v="227"/>
    <n v="1360"/>
    <n v="2660"/>
    <s v="60-100 boven midden-hoog"/>
    <n v="0"/>
    <n v="0.9"/>
    <n v="2.4"/>
    <n v="16"/>
    <n v="18"/>
    <n v="0.3"/>
    <n v="31.7"/>
    <n v="87"/>
    <n v="100.1"/>
    <n v="0.6"/>
    <n v="2"/>
    <n v="6"/>
    <n v="20"/>
    <n v="0.3"/>
    <n v="17.5"/>
    <n v="29"/>
    <n v="34"/>
    <n v="0.1"/>
    <n v="31.5"/>
    <n v="56.7"/>
    <n v="63.4"/>
    <n v="0.8"/>
    <n v="4"/>
    <n v="7.4"/>
    <n v="27"/>
    <n v="0.1"/>
    <n v="34.299999999999997"/>
    <n v="66"/>
    <n v="75"/>
    <n v="0.9"/>
    <n v="1.6"/>
    <n v="19"/>
    <n v="24"/>
    <n v="0.6"/>
    <n v="2.6"/>
    <n v="18"/>
    <n v="22"/>
    <n v="1.9"/>
    <n v="1.7"/>
    <n v="0.1"/>
    <n v="0.1"/>
    <n v="2.6"/>
    <n v="2"/>
    <n v="8"/>
    <n v="53"/>
    <n v="1.1000000000000001"/>
    <n v="2"/>
    <n v="3"/>
    <n v="6"/>
    <n v="0.8"/>
    <n v="2"/>
    <n v="4"/>
    <n v="14"/>
    <n v="0.5"/>
    <n v="2"/>
    <n v="3"/>
    <n v="10"/>
    <n v="1"/>
    <n v="17.100000000000001"/>
    <n v="1"/>
    <n v="0.8"/>
    <n v="2.4"/>
    <n v="1.1000000000000001"/>
    <n v="0"/>
    <n v="16.7"/>
    <n v="21"/>
    <n v="1"/>
    <n v="5"/>
    <n v="5"/>
    <n v="7"/>
    <n v="0.9"/>
    <n v="6"/>
    <n v="6"/>
    <n v="8"/>
    <n v="0.9"/>
    <n v="9"/>
    <n v="9"/>
    <n v="11"/>
    <n v="0.5"/>
    <n v="4"/>
    <n v="16"/>
    <n v="19"/>
    <n v="1"/>
    <n v="1"/>
    <n v="1"/>
    <n v="4.3"/>
    <n v="1"/>
    <n v="1"/>
    <n v="2"/>
    <n v="9.3000000000000007"/>
    <n v="0.6"/>
    <n v="1"/>
  </r>
  <r>
    <s v="BU05130104"/>
    <s v="Nieuwe Park Oost"/>
    <x v="5"/>
    <x v="29"/>
    <n v="5"/>
    <n v="10"/>
    <n v="0"/>
    <n v="0"/>
    <n v="0"/>
    <n v="5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9"/>
    <n v="1"/>
    <n v="14"/>
    <n v="18"/>
    <n v="0.5"/>
    <n v="11.7"/>
    <n v="86"/>
    <n v="101.7"/>
    <n v="0.8"/>
    <n v="2"/>
    <n v="5.3"/>
    <n v="21.7"/>
    <n v="0.5"/>
    <n v="7.7"/>
    <n v="29"/>
    <n v="34"/>
    <n v="0.2"/>
    <n v="13"/>
    <n v="54"/>
    <n v="64"/>
    <n v="0.7"/>
    <n v="4"/>
    <n v="8"/>
    <n v="27.7"/>
    <n v="0.3"/>
    <n v="11.3"/>
    <n v="67"/>
    <n v="76.7"/>
    <n v="1.1000000000000001"/>
    <n v="0"/>
    <n v="17"/>
    <n v="24"/>
    <n v="0.6"/>
    <n v="2"/>
    <n v="18"/>
    <n v="22"/>
    <n v="1.6"/>
    <n v="2"/>
    <n v="0.2"/>
    <n v="0.2"/>
    <n v="2.6"/>
    <n v="2"/>
    <n v="8"/>
    <n v="53"/>
    <n v="1.1000000000000001"/>
    <n v="2"/>
    <n v="3"/>
    <n v="6"/>
    <n v="1"/>
    <n v="2"/>
    <n v="4"/>
    <n v="14"/>
    <n v="0.7"/>
    <n v="2"/>
    <n v="3"/>
    <n v="10"/>
    <n v="1.2"/>
    <n v="16.899999999999999"/>
    <n v="1.1000000000000001"/>
    <n v="0.9"/>
    <n v="2.6"/>
    <n v="1.3"/>
    <n v="0"/>
    <n v="16"/>
    <n v="21"/>
    <n v="1.2"/>
    <n v="5"/>
    <n v="5"/>
    <n v="8"/>
    <n v="0.5"/>
    <n v="6"/>
    <n v="6"/>
    <n v="8"/>
    <n v="0.5"/>
    <n v="9"/>
    <n v="9"/>
    <n v="12"/>
    <n v="0.4"/>
    <n v="3"/>
    <n v="15"/>
    <n v="19"/>
    <n v="1.2"/>
    <n v="1"/>
    <n v="1"/>
    <n v="5"/>
    <n v="1.2"/>
    <n v="1"/>
    <n v="2"/>
    <n v="10"/>
    <n v="0.9"/>
    <n v="1.2"/>
  </r>
  <r>
    <s v="BU05130104"/>
    <s v="Nieuwe Park Oost"/>
    <x v="5"/>
    <x v="29"/>
    <n v="10"/>
    <n v="10"/>
    <n v="0"/>
    <n v="0"/>
    <n v="5"/>
    <n v="0"/>
    <n v="0"/>
    <n v="0"/>
    <n v="80"/>
    <n v="0"/>
    <n v="0"/>
    <n v="5"/>
    <n v="0"/>
    <n v="0"/>
    <n v="0"/>
    <n v="0"/>
    <n v="2.6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"/>
    <n v="8.9"/>
    <n v="16"/>
    <n v="0.7"/>
    <n v="1"/>
    <n v="70.900000000000006"/>
    <n v="94.9"/>
    <n v="1.5"/>
    <n v="2"/>
    <n v="5"/>
    <n v="22"/>
    <n v="1.1000000000000001"/>
    <n v="0"/>
    <n v="29"/>
    <n v="32"/>
    <n v="1"/>
    <n v="0.5"/>
    <n v="51"/>
    <n v="62.2"/>
    <n v="1"/>
    <n v="4"/>
    <n v="8"/>
    <n v="27"/>
    <n v="1"/>
    <n v="0"/>
    <n v="65.5"/>
    <n v="75.900000000000006"/>
    <n v="1.4"/>
    <n v="0"/>
    <n v="13.4"/>
    <n v="24"/>
    <n v="0.7"/>
    <n v="1"/>
    <n v="15.5"/>
    <n v="22"/>
    <n v="1"/>
    <n v="2.2999999999999998"/>
    <n v="1"/>
    <n v="1"/>
    <n v="2"/>
    <n v="2"/>
    <n v="8"/>
    <n v="52"/>
    <n v="1.4"/>
    <n v="2"/>
    <n v="2"/>
    <n v="6"/>
    <n v="1.5"/>
    <n v="2"/>
    <n v="4"/>
    <n v="14"/>
    <n v="1.4"/>
    <n v="2"/>
    <n v="3"/>
    <n v="10"/>
    <n v="1.4"/>
    <n v="16.3"/>
    <n v="1.5"/>
    <n v="1.2"/>
    <n v="2.4"/>
    <n v="1.4"/>
    <n v="0"/>
    <n v="15"/>
    <n v="21"/>
    <n v="1.9"/>
    <n v="5"/>
    <n v="5"/>
    <n v="8"/>
    <n v="0.2"/>
    <n v="6"/>
    <n v="6"/>
    <n v="9"/>
    <n v="0.2"/>
    <n v="9"/>
    <n v="9"/>
    <n v="13"/>
    <n v="0.7"/>
    <n v="1"/>
    <n v="13"/>
    <n v="18"/>
    <n v="1.9"/>
    <n v="1"/>
    <n v="1"/>
    <n v="5"/>
    <n v="1.9"/>
    <n v="1"/>
    <n v="2"/>
    <n v="10"/>
    <n v="1.6"/>
    <n v="1.9"/>
  </r>
  <r>
    <s v="BU05130104"/>
    <s v="Nieuwe Park Oost"/>
    <x v="5"/>
    <x v="25"/>
    <n v="15"/>
    <n v="10"/>
    <n v="10"/>
    <n v="0"/>
    <n v="10"/>
    <n v="5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"/>
    <n v="8.6999999999999993"/>
    <n v="16"/>
    <n v="0.7"/>
    <n v="1"/>
    <n v="68.7"/>
    <n v="94.7"/>
    <n v="1.6"/>
    <n v="2"/>
    <n v="5"/>
    <n v="21.7"/>
    <n v="1.2"/>
    <n v="0"/>
    <n v="29"/>
    <n v="32"/>
    <n v="1.1000000000000001"/>
    <n v="0"/>
    <n v="50.2"/>
    <n v="62"/>
    <n v="1.1000000000000001"/>
    <n v="4"/>
    <n v="8"/>
    <n v="26.7"/>
    <n v="1.1000000000000001"/>
    <n v="0"/>
    <n v="65"/>
    <n v="75.7"/>
    <n v="1.5"/>
    <n v="0"/>
    <n v="13"/>
    <n v="24"/>
    <n v="0.7"/>
    <n v="1"/>
    <n v="15"/>
    <n v="22"/>
    <n v="1"/>
    <n v="2.2999999999999998"/>
    <n v="1.1000000000000001"/>
    <n v="1.1000000000000001"/>
    <n v="2.1"/>
    <n v="2"/>
    <n v="8"/>
    <n v="51.7"/>
    <n v="1.5"/>
    <n v="2"/>
    <n v="2"/>
    <n v="6"/>
    <n v="1.5"/>
    <n v="2"/>
    <n v="4"/>
    <n v="14"/>
    <n v="1.5"/>
    <n v="2"/>
    <n v="3"/>
    <n v="10"/>
    <n v="1.4"/>
    <n v="16.3"/>
    <n v="1.5"/>
    <n v="1.3"/>
    <n v="2.5"/>
    <n v="1.4"/>
    <n v="0"/>
    <n v="15"/>
    <n v="21"/>
    <n v="2"/>
    <n v="5"/>
    <n v="5"/>
    <n v="8"/>
    <n v="0.3"/>
    <n v="6"/>
    <n v="6"/>
    <n v="9"/>
    <n v="0.3"/>
    <n v="9"/>
    <n v="9"/>
    <n v="13"/>
    <n v="0.8"/>
    <n v="1"/>
    <n v="12.2"/>
    <n v="18"/>
    <n v="2"/>
    <n v="1"/>
    <n v="1"/>
    <n v="5"/>
    <n v="2"/>
    <n v="1"/>
    <n v="2"/>
    <n v="10"/>
    <n v="1.6"/>
    <n v="2"/>
  </r>
  <r>
    <s v="BU05130102"/>
    <s v="Turfmarkt e.o."/>
    <x v="5"/>
    <x v="22"/>
    <n v="30"/>
    <n v="30"/>
    <n v="15"/>
    <n v="0"/>
    <n v="10"/>
    <n v="10"/>
    <n v="20"/>
    <n v="0"/>
    <n v="80"/>
    <n v="0"/>
    <n v="20"/>
    <n v="30"/>
    <n v="15"/>
    <n v="5"/>
    <n v="0"/>
    <n v="5"/>
    <n v="1.9"/>
    <n v="25"/>
    <n v="15"/>
    <n v="0"/>
    <n v="0"/>
    <n v="0"/>
    <n v="0"/>
    <n v="5"/>
    <n v="0"/>
    <n v="0"/>
    <n v="20"/>
    <n v="80"/>
    <n v="0"/>
    <n v="5"/>
    <n v="0"/>
    <n v="218"/>
    <n v="1340"/>
    <n v="2530"/>
    <s v="40-60 midden"/>
    <n v="0"/>
    <n v="0.5"/>
    <n v="3"/>
    <n v="14"/>
    <n v="22"/>
    <n v="0.2"/>
    <n v="38.5"/>
    <n v="86"/>
    <n v="106"/>
    <n v="0.7"/>
    <n v="2"/>
    <n v="5"/>
    <n v="22"/>
    <n v="0.1"/>
    <n v="25.4"/>
    <n v="30"/>
    <n v="34"/>
    <n v="0.3"/>
    <n v="33.6"/>
    <n v="53.9"/>
    <n v="66"/>
    <n v="0.2"/>
    <n v="4"/>
    <n v="8"/>
    <n v="28"/>
    <n v="0.2"/>
    <n v="42.1"/>
    <n v="66.400000000000006"/>
    <n v="77.900000000000006"/>
    <n v="0.5"/>
    <n v="2"/>
    <n v="16.7"/>
    <n v="24"/>
    <n v="0.3"/>
    <n v="3.7"/>
    <n v="18"/>
    <n v="22"/>
    <n v="1.6"/>
    <n v="1.8"/>
    <n v="0.8"/>
    <n v="0.8"/>
    <n v="2.7"/>
    <n v="2"/>
    <n v="7.1"/>
    <n v="53"/>
    <n v="0.8"/>
    <n v="2"/>
    <n v="3"/>
    <n v="6"/>
    <n v="0.5"/>
    <n v="2"/>
    <n v="4"/>
    <n v="14"/>
    <n v="0.7"/>
    <n v="2"/>
    <n v="3"/>
    <n v="10"/>
    <n v="1"/>
    <n v="16.899999999999999"/>
    <n v="0.6"/>
    <n v="0.2"/>
    <n v="2.7"/>
    <n v="1"/>
    <n v="0.4"/>
    <n v="16"/>
    <n v="22"/>
    <n v="1.3"/>
    <n v="5"/>
    <n v="5"/>
    <n v="7.9"/>
    <n v="0.8"/>
    <n v="6"/>
    <n v="6"/>
    <n v="8"/>
    <n v="0.8"/>
    <n v="9"/>
    <n v="9"/>
    <n v="11.9"/>
    <n v="0.2"/>
    <n v="3"/>
    <n v="15"/>
    <n v="20.100000000000001"/>
    <n v="1.3"/>
    <n v="1"/>
    <n v="1"/>
    <n v="5"/>
    <n v="1.3"/>
    <n v="1"/>
    <n v="2"/>
    <n v="10"/>
    <n v="0.8"/>
    <n v="1.3"/>
  </r>
  <r>
    <s v="BU05130104"/>
    <s v="Nieuwe Park Oost"/>
    <x v="5"/>
    <x v="3"/>
    <n v="30"/>
    <n v="65"/>
    <n v="0"/>
    <n v="5"/>
    <n v="0"/>
    <n v="0"/>
    <n v="90"/>
    <n v="0"/>
    <n v="100"/>
    <n v="0"/>
    <n v="0"/>
    <n v="80"/>
    <n v="65"/>
    <n v="15"/>
    <n v="0"/>
    <n v="0"/>
    <n v="1.2"/>
    <n v="80"/>
    <n v="0"/>
    <n v="0"/>
    <n v="0"/>
    <n v="80"/>
    <n v="0"/>
    <n v="0"/>
    <n v="0"/>
    <n v="0"/>
    <n v="100"/>
    <n v="0"/>
    <n v="0"/>
    <n v="80"/>
    <n v="5"/>
    <n v="88"/>
    <n v="790"/>
    <n v="1880"/>
    <s v="00-40 laag tot onder midden"/>
    <n v="0"/>
    <n v="1.1000000000000001"/>
    <n v="0"/>
    <n v="14"/>
    <n v="18"/>
    <n v="0.6"/>
    <n v="10.3"/>
    <n v="86"/>
    <n v="99"/>
    <n v="0.9"/>
    <n v="2"/>
    <n v="5"/>
    <n v="20"/>
    <n v="0.6"/>
    <n v="4"/>
    <n v="29"/>
    <n v="33"/>
    <n v="0.4"/>
    <n v="9.6"/>
    <n v="53"/>
    <n v="63"/>
    <n v="0.9"/>
    <n v="4"/>
    <n v="7"/>
    <n v="27"/>
    <n v="0.4"/>
    <n v="5.6"/>
    <n v="66"/>
    <n v="74"/>
    <n v="1.2"/>
    <n v="0"/>
    <n v="17"/>
    <n v="24"/>
    <n v="0.7"/>
    <n v="2"/>
    <n v="18"/>
    <n v="22"/>
    <n v="1.7"/>
    <n v="2.1"/>
    <n v="0.4"/>
    <n v="0.4"/>
    <n v="2.8"/>
    <n v="2"/>
    <n v="7"/>
    <n v="53"/>
    <n v="1.3"/>
    <n v="2"/>
    <n v="3"/>
    <n v="6"/>
    <n v="1.1000000000000001"/>
    <n v="2"/>
    <n v="4"/>
    <n v="14"/>
    <n v="0.8"/>
    <n v="2"/>
    <n v="3"/>
    <n v="10"/>
    <n v="1.3"/>
    <n v="17"/>
    <n v="1.3"/>
    <n v="1.1000000000000001"/>
    <n v="2.7"/>
    <n v="1.4"/>
    <n v="0"/>
    <n v="16"/>
    <n v="21"/>
    <n v="1.3"/>
    <n v="5"/>
    <n v="5"/>
    <n v="7"/>
    <n v="0.7"/>
    <n v="6"/>
    <n v="6"/>
    <n v="8"/>
    <n v="0.7"/>
    <n v="9"/>
    <n v="9"/>
    <n v="11"/>
    <n v="0.5"/>
    <n v="2"/>
    <n v="15"/>
    <n v="18"/>
    <n v="1.3"/>
    <n v="1"/>
    <n v="1"/>
    <n v="5"/>
    <n v="1.3"/>
    <n v="1"/>
    <n v="1.6"/>
    <n v="10"/>
    <n v="1"/>
    <n v="1.3"/>
  </r>
  <r>
    <s v="BU05130102"/>
    <s v="Turfmarkt e.o."/>
    <x v="5"/>
    <x v="0"/>
    <n v="10"/>
    <n v="10"/>
    <n v="0"/>
    <n v="0"/>
    <n v="0"/>
    <n v="5"/>
    <n v="5"/>
    <n v="0"/>
    <n v="100"/>
    <n v="0"/>
    <n v="0"/>
    <n v="10"/>
    <n v="5"/>
    <n v="0"/>
    <n v="0"/>
    <n v="0"/>
    <n v="1.6"/>
    <n v="10"/>
    <n v="5"/>
    <n v="0"/>
    <n v="0"/>
    <n v="0"/>
    <n v="0"/>
    <n v="0"/>
    <n v="0"/>
    <n v="0"/>
    <n v="0"/>
    <n v="90"/>
    <n v="0"/>
    <n v="0"/>
    <n v="0"/>
    <n v="370"/>
    <n v="2200"/>
    <n v="4430"/>
    <s v="40-80 midden tot boven midden"/>
    <n v="0"/>
    <n v="0.6"/>
    <n v="3.6"/>
    <n v="16"/>
    <n v="18.399999999999999"/>
    <n v="0.2"/>
    <n v="44.8"/>
    <n v="87.1"/>
    <n v="102.9"/>
    <n v="0.4"/>
    <n v="2"/>
    <n v="6"/>
    <n v="20.8"/>
    <n v="0.3"/>
    <n v="26.3"/>
    <n v="29"/>
    <n v="34"/>
    <n v="0.2"/>
    <n v="40.9"/>
    <n v="56.6"/>
    <n v="64.8"/>
    <n v="0.5"/>
    <n v="4"/>
    <n v="8"/>
    <n v="27.4"/>
    <n v="0.2"/>
    <n v="46.6"/>
    <n v="66.599999999999994"/>
    <n v="75.8"/>
    <n v="0.6"/>
    <n v="1.6"/>
    <n v="19.100000000000001"/>
    <n v="24"/>
    <n v="0.2"/>
    <n v="3.8"/>
    <n v="18"/>
    <n v="22"/>
    <n v="1.9"/>
    <n v="1.6"/>
    <n v="0.4"/>
    <n v="0.4"/>
    <n v="2.6"/>
    <n v="2"/>
    <n v="8"/>
    <n v="53"/>
    <n v="1"/>
    <n v="2"/>
    <n v="3"/>
    <n v="6"/>
    <n v="0.4"/>
    <n v="2"/>
    <n v="4"/>
    <n v="14"/>
    <n v="0.4"/>
    <n v="2"/>
    <n v="3"/>
    <n v="10"/>
    <n v="0.9"/>
    <n v="17.100000000000001"/>
    <n v="0.7"/>
    <n v="0.4"/>
    <n v="2.4"/>
    <n v="0.9"/>
    <n v="1"/>
    <n v="16.600000000000001"/>
    <n v="21.4"/>
    <n v="1"/>
    <n v="5"/>
    <n v="5"/>
    <n v="7"/>
    <n v="0.9"/>
    <n v="6"/>
    <n v="6"/>
    <n v="8"/>
    <n v="0.9"/>
    <n v="9"/>
    <n v="9"/>
    <n v="11"/>
    <n v="0.4"/>
    <n v="3.6"/>
    <n v="16"/>
    <n v="19.3"/>
    <n v="1"/>
    <n v="1"/>
    <n v="1"/>
    <n v="4.3"/>
    <n v="1"/>
    <n v="1"/>
    <n v="2"/>
    <n v="9.3000000000000007"/>
    <n v="0.5"/>
    <n v="1"/>
  </r>
  <r>
    <s v="BU05130102"/>
    <s v="Turfmarkt e.o."/>
    <x v="5"/>
    <x v="4"/>
    <n v="35"/>
    <n v="35"/>
    <n v="5"/>
    <n v="10"/>
    <n v="15"/>
    <n v="35"/>
    <n v="10"/>
    <n v="0"/>
    <n v="90"/>
    <n v="0"/>
    <n v="0"/>
    <n v="35"/>
    <n v="15"/>
    <n v="15"/>
    <n v="0"/>
    <n v="5"/>
    <n v="1.9"/>
    <n v="40"/>
    <n v="5"/>
    <n v="0"/>
    <n v="0"/>
    <n v="0"/>
    <n v="5"/>
    <n v="10"/>
    <n v="15"/>
    <n v="0"/>
    <n v="30"/>
    <n v="70"/>
    <n v="0"/>
    <n v="25"/>
    <n v="0"/>
    <n v="249"/>
    <n v="1060"/>
    <n v="2660"/>
    <s v="60-80 boven midden"/>
    <n v="5"/>
    <n v="0.5"/>
    <n v="2.7"/>
    <n v="13.2"/>
    <n v="22"/>
    <n v="0.5"/>
    <n v="27.6"/>
    <n v="85.6"/>
    <n v="106.3"/>
    <n v="0.8"/>
    <n v="2"/>
    <n v="5"/>
    <n v="22"/>
    <n v="0.4"/>
    <n v="16.100000000000001"/>
    <n v="30"/>
    <n v="34"/>
    <n v="0.3"/>
    <n v="23.3"/>
    <n v="54.2"/>
    <n v="66.099999999999994"/>
    <n v="0.3"/>
    <n v="4"/>
    <n v="8"/>
    <n v="28"/>
    <n v="0.3"/>
    <n v="29.6"/>
    <n v="66.8"/>
    <n v="78"/>
    <n v="0.7"/>
    <n v="2.6"/>
    <n v="16.3"/>
    <n v="24.8"/>
    <n v="0.5"/>
    <n v="4.2"/>
    <n v="18"/>
    <n v="22.4"/>
    <n v="1.5"/>
    <n v="1.9"/>
    <n v="0.7"/>
    <n v="0.7"/>
    <n v="2.6"/>
    <n v="2"/>
    <n v="7"/>
    <n v="53"/>
    <n v="0.7"/>
    <n v="2"/>
    <n v="3"/>
    <n v="6"/>
    <n v="0.7"/>
    <n v="2"/>
    <n v="4"/>
    <n v="14"/>
    <n v="0.7"/>
    <n v="2"/>
    <n v="3"/>
    <n v="10"/>
    <n v="1"/>
    <n v="16.8"/>
    <n v="0.7"/>
    <n v="0.5"/>
    <n v="2.7"/>
    <n v="1"/>
    <n v="0.6"/>
    <n v="16"/>
    <n v="22.9"/>
    <n v="1.3"/>
    <n v="5"/>
    <n v="5"/>
    <n v="8"/>
    <n v="0.6"/>
    <n v="6"/>
    <n v="6"/>
    <n v="8"/>
    <n v="0.6"/>
    <n v="9"/>
    <n v="9"/>
    <n v="12"/>
    <n v="0.4"/>
    <n v="3.1"/>
    <n v="15"/>
    <n v="20"/>
    <n v="1.3"/>
    <n v="1"/>
    <n v="1"/>
    <n v="5"/>
    <n v="1.3"/>
    <n v="1"/>
    <n v="2"/>
    <n v="10"/>
    <n v="0.9"/>
    <n v="1.3"/>
  </r>
  <r>
    <s v="BU05130102"/>
    <s v="Turfmarkt e.o."/>
    <x v="5"/>
    <x v="4"/>
    <n v="40"/>
    <n v="30"/>
    <n v="5"/>
    <n v="15"/>
    <n v="15"/>
    <n v="25"/>
    <n v="10"/>
    <n v="0"/>
    <n v="90"/>
    <n v="0"/>
    <n v="0"/>
    <n v="25"/>
    <n v="10"/>
    <n v="5"/>
    <n v="0"/>
    <n v="10"/>
    <n v="2.6"/>
    <n v="25"/>
    <n v="25"/>
    <n v="0"/>
    <n v="0"/>
    <n v="0"/>
    <n v="0"/>
    <n v="0"/>
    <n v="0"/>
    <n v="0"/>
    <n v="20"/>
    <n v="80"/>
    <n v="0"/>
    <n v="5"/>
    <n v="0"/>
    <n v="302"/>
    <n v="2160"/>
    <n v="3740"/>
    <s v="60-100 boven midden-hoog"/>
    <n v="0"/>
    <n v="0.6"/>
    <n v="3"/>
    <n v="14.5"/>
    <n v="20.9"/>
    <n v="0.2"/>
    <n v="43.6"/>
    <n v="86.2"/>
    <n v="105.6"/>
    <n v="0.6"/>
    <n v="2"/>
    <n v="5.9"/>
    <n v="21.2"/>
    <n v="0.2"/>
    <n v="25.7"/>
    <n v="29.6"/>
    <n v="34"/>
    <n v="0.3"/>
    <n v="36.4"/>
    <n v="55.3"/>
    <n v="65.8"/>
    <n v="0.3"/>
    <n v="4"/>
    <n v="8"/>
    <n v="27.6"/>
    <n v="0.3"/>
    <n v="43.9"/>
    <n v="66"/>
    <n v="76.599999999999994"/>
    <n v="0.6"/>
    <n v="1.6"/>
    <n v="17.5"/>
    <n v="24"/>
    <n v="0.2"/>
    <n v="3.3"/>
    <n v="18"/>
    <n v="22"/>
    <n v="1.8"/>
    <n v="1.8"/>
    <n v="0.6"/>
    <n v="0.6"/>
    <n v="2.8"/>
    <n v="2"/>
    <n v="8"/>
    <n v="53"/>
    <n v="0.9"/>
    <n v="2"/>
    <n v="3"/>
    <n v="6"/>
    <n v="0.4"/>
    <n v="2"/>
    <n v="4"/>
    <n v="14"/>
    <n v="0.6"/>
    <n v="2"/>
    <n v="3"/>
    <n v="10"/>
    <n v="1"/>
    <n v="17.100000000000001"/>
    <n v="0.6"/>
    <n v="0.4"/>
    <n v="2.5"/>
    <n v="1"/>
    <n v="0.6"/>
    <n v="16"/>
    <n v="22"/>
    <n v="1.1000000000000001"/>
    <n v="5"/>
    <n v="5"/>
    <n v="7.2"/>
    <n v="1"/>
    <n v="6"/>
    <n v="6"/>
    <n v="8"/>
    <n v="1"/>
    <n v="9"/>
    <n v="9"/>
    <n v="11.2"/>
    <n v="0.4"/>
    <n v="3"/>
    <n v="15.5"/>
    <n v="20.100000000000001"/>
    <n v="1.1000000000000001"/>
    <n v="1"/>
    <n v="1"/>
    <n v="4.2"/>
    <n v="1.1000000000000001"/>
    <n v="1"/>
    <n v="2"/>
    <n v="9.1999999999999993"/>
    <n v="0.6"/>
    <n v="1.1000000000000001"/>
  </r>
  <r>
    <s v="BU05130102"/>
    <s v="Turfmarkt e.o."/>
    <x v="5"/>
    <x v="29"/>
    <n v="10"/>
    <n v="10"/>
    <n v="0"/>
    <n v="0"/>
    <n v="0"/>
    <n v="10"/>
    <n v="10"/>
    <n v="0"/>
    <n v="80"/>
    <n v="20"/>
    <n v="0"/>
    <n v="15"/>
    <n v="5"/>
    <n v="5"/>
    <n v="0"/>
    <n v="0"/>
    <n v="1.7"/>
    <n v="10"/>
    <n v="10"/>
    <n v="0"/>
    <n v="0"/>
    <n v="0"/>
    <n v="0"/>
    <n v="0"/>
    <n v="0"/>
    <n v="0"/>
    <n v="0"/>
    <n v="80"/>
    <n v="0"/>
    <n v="0"/>
    <n v="0"/>
    <n v="295"/>
    <n v="2070"/>
    <n v="2890"/>
    <s v="40-80 midden tot boven midden"/>
    <n v="0"/>
    <n v="0.7"/>
    <n v="3.1"/>
    <n v="16"/>
    <n v="22"/>
    <n v="0.3"/>
    <n v="36.5"/>
    <n v="87"/>
    <n v="106"/>
    <n v="0.6"/>
    <n v="2"/>
    <n v="6"/>
    <n v="21.4"/>
    <n v="0.3"/>
    <n v="22.2"/>
    <n v="30"/>
    <n v="34"/>
    <n v="0.3"/>
    <n v="36.200000000000003"/>
    <n v="56"/>
    <n v="66"/>
    <n v="0.5"/>
    <n v="4"/>
    <n v="8"/>
    <n v="28"/>
    <n v="0.3"/>
    <n v="38"/>
    <n v="66"/>
    <n v="77"/>
    <n v="0.9"/>
    <n v="2"/>
    <n v="18.100000000000001"/>
    <n v="24"/>
    <n v="0.6"/>
    <n v="3"/>
    <n v="18"/>
    <n v="22"/>
    <n v="1.7"/>
    <n v="1.7"/>
    <n v="0.4"/>
    <n v="0.4"/>
    <n v="2.7"/>
    <n v="2"/>
    <n v="8"/>
    <n v="53"/>
    <n v="0.9"/>
    <n v="2"/>
    <n v="3"/>
    <n v="6"/>
    <n v="0.8"/>
    <n v="2"/>
    <n v="4"/>
    <n v="14"/>
    <n v="0.5"/>
    <n v="2"/>
    <n v="3"/>
    <n v="10"/>
    <n v="0.9"/>
    <n v="17"/>
    <n v="0.9"/>
    <n v="0.7"/>
    <n v="2.5"/>
    <n v="1"/>
    <n v="0"/>
    <n v="16"/>
    <n v="22"/>
    <n v="1.1000000000000001"/>
    <n v="5"/>
    <n v="5"/>
    <n v="7"/>
    <n v="0.7"/>
    <n v="6"/>
    <n v="6"/>
    <n v="8"/>
    <n v="0.7"/>
    <n v="9"/>
    <n v="9"/>
    <n v="11"/>
    <n v="0.5"/>
    <n v="3.1"/>
    <n v="16"/>
    <n v="20.9"/>
    <n v="1.1000000000000001"/>
    <n v="1"/>
    <n v="1"/>
    <n v="4.9000000000000004"/>
    <n v="1.1000000000000001"/>
    <n v="1"/>
    <n v="2"/>
    <n v="9.9"/>
    <n v="0.6"/>
    <n v="1.1000000000000001"/>
  </r>
  <r>
    <s v="BU05130100"/>
    <s v="Nieuwe Markt e.o."/>
    <x v="5"/>
    <x v="3"/>
    <n v="40"/>
    <n v="55"/>
    <n v="0"/>
    <n v="5"/>
    <n v="20"/>
    <n v="25"/>
    <n v="40"/>
    <n v="0"/>
    <n v="90"/>
    <n v="10"/>
    <n v="0"/>
    <n v="70"/>
    <n v="45"/>
    <n v="20"/>
    <n v="0"/>
    <n v="0"/>
    <n v="1.4"/>
    <n v="70"/>
    <n v="10"/>
    <n v="10"/>
    <n v="0"/>
    <n v="25"/>
    <n v="30"/>
    <n v="0"/>
    <n v="0"/>
    <n v="0"/>
    <n v="50"/>
    <n v="50"/>
    <n v="0"/>
    <n v="65"/>
    <n v="0"/>
    <n v="164"/>
    <n v="1000"/>
    <n v="1780"/>
    <s v="20-60 onder midden tot midden"/>
    <n v="10"/>
    <n v="0.8"/>
    <n v="3.7"/>
    <n v="16"/>
    <n v="18.7"/>
    <n v="0.2"/>
    <n v="42.2"/>
    <n v="87.4"/>
    <n v="103.5"/>
    <n v="0.4"/>
    <n v="2"/>
    <n v="6"/>
    <n v="21.3"/>
    <n v="0.2"/>
    <n v="25.5"/>
    <n v="29"/>
    <n v="34"/>
    <n v="0.2"/>
    <n v="39"/>
    <n v="57.2"/>
    <n v="64.8"/>
    <n v="0.6"/>
    <n v="4"/>
    <n v="8"/>
    <n v="28"/>
    <n v="0.2"/>
    <n v="44.9"/>
    <n v="67"/>
    <n v="76.099999999999994"/>
    <n v="0.8"/>
    <n v="1.5"/>
    <n v="19.5"/>
    <n v="24"/>
    <n v="0.5"/>
    <n v="2.5"/>
    <n v="18"/>
    <n v="22"/>
    <n v="1.9"/>
    <n v="1.6"/>
    <n v="0.3"/>
    <n v="0.3"/>
    <n v="2.6"/>
    <n v="2"/>
    <n v="8"/>
    <n v="53"/>
    <n v="1"/>
    <n v="2"/>
    <n v="3"/>
    <n v="6"/>
    <n v="0.6"/>
    <n v="2"/>
    <n v="4"/>
    <n v="14"/>
    <n v="0.4"/>
    <n v="2"/>
    <n v="3"/>
    <n v="10"/>
    <n v="0.8"/>
    <n v="17.100000000000001"/>
    <n v="0.9"/>
    <n v="0.6"/>
    <n v="2.4"/>
    <n v="0.9"/>
    <n v="1"/>
    <n v="17.3"/>
    <n v="21.2"/>
    <n v="0.9"/>
    <n v="5"/>
    <n v="5"/>
    <n v="7.1"/>
    <n v="0.9"/>
    <n v="6"/>
    <n v="6"/>
    <n v="8"/>
    <n v="0.9"/>
    <n v="9"/>
    <n v="9"/>
    <n v="11.1"/>
    <n v="0.4"/>
    <n v="4"/>
    <n v="16"/>
    <n v="19"/>
    <n v="0.9"/>
    <n v="1"/>
    <n v="1"/>
    <n v="4.5"/>
    <n v="0.9"/>
    <n v="1"/>
    <n v="2"/>
    <n v="9.5"/>
    <n v="0.5"/>
    <n v="0.9"/>
  </r>
  <r>
    <s v="BU05130102"/>
    <s v="Turfmarkt e.o."/>
    <x v="5"/>
    <x v="9"/>
    <n v="35"/>
    <n v="40"/>
    <n v="0"/>
    <n v="10"/>
    <n v="10"/>
    <n v="35"/>
    <n v="15"/>
    <n v="0"/>
    <n v="90"/>
    <n v="0"/>
    <n v="10"/>
    <n v="40"/>
    <n v="15"/>
    <n v="15"/>
    <n v="0"/>
    <n v="5"/>
    <n v="1.9"/>
    <n v="40"/>
    <n v="20"/>
    <n v="0"/>
    <n v="0"/>
    <n v="0"/>
    <n v="0"/>
    <n v="15"/>
    <n v="0"/>
    <n v="0"/>
    <n v="0"/>
    <n v="90"/>
    <n v="0"/>
    <n v="10"/>
    <n v="0"/>
    <n v="313"/>
    <n v="1580"/>
    <n v="2890"/>
    <s v="60-100 boven midden-hoog"/>
    <n v="0"/>
    <n v="0.6"/>
    <n v="2.7"/>
    <n v="14"/>
    <n v="22"/>
    <n v="0.5"/>
    <n v="27.7"/>
    <n v="86"/>
    <n v="106"/>
    <n v="0.7"/>
    <n v="2"/>
    <n v="5.2"/>
    <n v="22"/>
    <n v="0.4"/>
    <n v="17.399999999999999"/>
    <n v="30"/>
    <n v="34"/>
    <n v="0.4"/>
    <n v="25"/>
    <n v="54.4"/>
    <n v="66"/>
    <n v="0.4"/>
    <n v="4"/>
    <n v="8"/>
    <n v="28"/>
    <n v="0.4"/>
    <n v="24.1"/>
    <n v="66.400000000000006"/>
    <n v="78"/>
    <n v="0.8"/>
    <n v="2"/>
    <n v="17.100000000000001"/>
    <n v="24"/>
    <n v="0.6"/>
    <n v="3.4"/>
    <n v="18"/>
    <n v="22"/>
    <n v="1.6"/>
    <n v="1.9"/>
    <n v="0.5"/>
    <n v="0.5"/>
    <n v="2.7"/>
    <n v="2"/>
    <n v="7.7"/>
    <n v="53"/>
    <n v="0.8"/>
    <n v="2"/>
    <n v="3"/>
    <n v="6"/>
    <n v="0.8"/>
    <n v="2"/>
    <n v="4"/>
    <n v="14"/>
    <n v="0.6"/>
    <n v="2"/>
    <n v="3"/>
    <n v="10"/>
    <n v="1"/>
    <n v="16.899999999999999"/>
    <n v="0.8"/>
    <n v="0.6"/>
    <n v="2.6"/>
    <n v="1"/>
    <n v="0.4"/>
    <n v="16"/>
    <n v="22"/>
    <n v="1.2"/>
    <n v="5"/>
    <n v="5"/>
    <n v="8"/>
    <n v="0.6"/>
    <n v="6"/>
    <n v="6"/>
    <n v="8"/>
    <n v="0.6"/>
    <n v="9"/>
    <n v="9"/>
    <n v="12"/>
    <n v="0.4"/>
    <n v="3"/>
    <n v="15"/>
    <n v="20.7"/>
    <n v="1.2"/>
    <n v="1"/>
    <n v="1"/>
    <n v="5"/>
    <n v="1.2"/>
    <n v="1"/>
    <n v="2"/>
    <n v="10"/>
    <n v="0.8"/>
    <n v="1.2"/>
  </r>
  <r>
    <s v="BU05130100"/>
    <s v="Nieuwe Markt e.o."/>
    <x v="5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100"/>
    <s v="Nieuwe Markt e.o."/>
    <x v="5"/>
    <x v="0"/>
    <n v="10"/>
    <n v="10"/>
    <n v="0"/>
    <n v="0"/>
    <n v="0"/>
    <n v="5"/>
    <n v="5"/>
    <n v="0"/>
    <n v="100"/>
    <n v="0"/>
    <n v="0"/>
    <n v="10"/>
    <n v="5"/>
    <n v="0"/>
    <n v="0"/>
    <n v="0"/>
    <n v="1.6"/>
    <n v="10"/>
    <n v="5"/>
    <n v="0"/>
    <n v="0"/>
    <n v="0"/>
    <n v="0"/>
    <n v="0"/>
    <n v="0"/>
    <n v="0"/>
    <n v="0"/>
    <n v="90"/>
    <n v="0"/>
    <n v="0"/>
    <n v="0"/>
    <n v="370"/>
    <n v="2200"/>
    <n v="4430"/>
    <s v="40-80 midden tot boven midden"/>
    <n v="0"/>
    <n v="0.6"/>
    <n v="3.6"/>
    <n v="16"/>
    <n v="18.399999999999999"/>
    <n v="0.2"/>
    <n v="44.8"/>
    <n v="87.1"/>
    <n v="102.9"/>
    <n v="0.4"/>
    <n v="2"/>
    <n v="6"/>
    <n v="20.8"/>
    <n v="0.3"/>
    <n v="26.3"/>
    <n v="29"/>
    <n v="34"/>
    <n v="0.2"/>
    <n v="40.9"/>
    <n v="56.6"/>
    <n v="64.8"/>
    <n v="0.5"/>
    <n v="4"/>
    <n v="8"/>
    <n v="27.4"/>
    <n v="0.2"/>
    <n v="46.6"/>
    <n v="66.599999999999994"/>
    <n v="75.8"/>
    <n v="0.6"/>
    <n v="1.6"/>
    <n v="19.100000000000001"/>
    <n v="24"/>
    <n v="0.2"/>
    <n v="3.8"/>
    <n v="18"/>
    <n v="22"/>
    <n v="1.9"/>
    <n v="1.6"/>
    <n v="0.4"/>
    <n v="0.4"/>
    <n v="2.6"/>
    <n v="2"/>
    <n v="8"/>
    <n v="53"/>
    <n v="1"/>
    <n v="2"/>
    <n v="3"/>
    <n v="6"/>
    <n v="0.4"/>
    <n v="2"/>
    <n v="4"/>
    <n v="14"/>
    <n v="0.4"/>
    <n v="2"/>
    <n v="3"/>
    <n v="10"/>
    <n v="0.9"/>
    <n v="17.100000000000001"/>
    <n v="0.7"/>
    <n v="0.4"/>
    <n v="2.4"/>
    <n v="0.9"/>
    <n v="1"/>
    <n v="16.600000000000001"/>
    <n v="21.4"/>
    <n v="1"/>
    <n v="5"/>
    <n v="5"/>
    <n v="7"/>
    <n v="0.9"/>
    <n v="6"/>
    <n v="6"/>
    <n v="8"/>
    <n v="0.9"/>
    <n v="9"/>
    <n v="9"/>
    <n v="11"/>
    <n v="0.4"/>
    <n v="3.6"/>
    <n v="16"/>
    <n v="19.3"/>
    <n v="1"/>
    <n v="1"/>
    <n v="1"/>
    <n v="4.3"/>
    <n v="1"/>
    <n v="1"/>
    <n v="2"/>
    <n v="9.3000000000000007"/>
    <n v="0.5"/>
    <n v="1"/>
  </r>
  <r>
    <s v="BU05130702"/>
    <s v="Polderbuurt"/>
    <x v="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8"/>
    <n v="0"/>
    <n v="5"/>
    <n v="11"/>
    <n v="1.7"/>
    <n v="0"/>
    <n v="13"/>
    <n v="81"/>
    <n v="3.9"/>
    <n v="1"/>
    <n v="3"/>
    <n v="17"/>
    <n v="1.8"/>
    <n v="0"/>
    <n v="3"/>
    <n v="32"/>
    <n v="1.7"/>
    <n v="0"/>
    <n v="5"/>
    <n v="51"/>
    <n v="1.9"/>
    <n v="4"/>
    <n v="8"/>
    <n v="22"/>
    <n v="1.7"/>
    <n v="0"/>
    <n v="9"/>
    <n v="69"/>
    <n v="1.4"/>
    <n v="0"/>
    <n v="7"/>
    <n v="17"/>
    <n v="1.3"/>
    <n v="0"/>
    <n v="10"/>
    <n v="21"/>
    <n v="1.7"/>
    <n v="0.6"/>
    <n v="4"/>
    <n v="2.2000000000000002"/>
    <n v="6.2"/>
    <n v="2"/>
    <n v="5"/>
    <n v="52"/>
    <n v="3.8"/>
    <n v="2"/>
    <n v="2"/>
    <n v="5"/>
    <n v="1.5"/>
    <n v="3"/>
    <n v="5"/>
    <n v="11"/>
    <n v="3.5"/>
    <n v="2"/>
    <n v="2"/>
    <n v="8"/>
    <n v="1.4"/>
    <n v="20.399999999999999"/>
    <n v="3.9"/>
    <n v="4"/>
    <n v="5.9"/>
    <n v="1.3"/>
    <n v="0"/>
    <n v="8"/>
    <n v="18"/>
    <n v="2.8"/>
    <n v="1"/>
    <n v="5"/>
    <n v="5"/>
    <n v="4.3"/>
    <n v="0"/>
    <n v="5"/>
    <n v="7"/>
    <n v="2.8"/>
    <n v="1"/>
    <n v="8"/>
    <n v="10"/>
    <n v="1.6"/>
    <n v="0"/>
    <n v="4"/>
    <n v="13"/>
    <n v="4.5"/>
    <n v="1"/>
    <n v="1"/>
    <n v="3"/>
    <n v="4.5"/>
    <n v="1"/>
    <n v="1"/>
    <n v="8"/>
    <n v="1.6"/>
    <n v="4.5"/>
  </r>
  <r>
    <s v="BU05130800"/>
    <s v="Stolwijkersluis Oost"/>
    <x v="7"/>
    <x v="0"/>
    <n v="10"/>
    <n v="10"/>
    <n v="5"/>
    <n v="0"/>
    <n v="5"/>
    <n v="0"/>
    <n v="0"/>
    <n v="0"/>
    <n v="60"/>
    <n v="0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9"/>
    <n v="21"/>
    <n v="1.4"/>
    <n v="0"/>
    <n v="70.8"/>
    <n v="101"/>
    <n v="2.4"/>
    <n v="2"/>
    <n v="3"/>
    <n v="20"/>
    <n v="1.8"/>
    <n v="0"/>
    <n v="28"/>
    <n v="36"/>
    <n v="1.6"/>
    <n v="0"/>
    <n v="48.8"/>
    <n v="62"/>
    <n v="1.9"/>
    <n v="4"/>
    <n v="8"/>
    <n v="23"/>
    <n v="0.8"/>
    <n v="1"/>
    <n v="62"/>
    <n v="76"/>
    <n v="1.2"/>
    <n v="0"/>
    <n v="10.1"/>
    <n v="24"/>
    <n v="1.2"/>
    <n v="0"/>
    <n v="12.8"/>
    <n v="23"/>
    <n v="3.9"/>
    <n v="0"/>
    <n v="2.6"/>
    <n v="2.6"/>
    <n v="4.7"/>
    <n v="2"/>
    <n v="4"/>
    <n v="52"/>
    <n v="2.4"/>
    <n v="2"/>
    <n v="2"/>
    <n v="5"/>
    <n v="1.7"/>
    <n v="3"/>
    <n v="3"/>
    <n v="11"/>
    <n v="2"/>
    <n v="2"/>
    <n v="2"/>
    <n v="9"/>
    <n v="1.8"/>
    <n v="18.899999999999999"/>
    <n v="2.4"/>
    <n v="2.5"/>
    <n v="4.5"/>
    <n v="1.5"/>
    <n v="0"/>
    <n v="9.8000000000000007"/>
    <n v="22"/>
    <n v="1.6"/>
    <n v="3"/>
    <n v="5"/>
    <n v="7"/>
    <n v="2.9"/>
    <n v="1"/>
    <n v="6"/>
    <n v="8"/>
    <n v="1.6"/>
    <n v="3"/>
    <n v="9"/>
    <n v="11"/>
    <n v="1.3"/>
    <n v="0"/>
    <n v="11"/>
    <n v="19"/>
    <n v="3"/>
    <n v="1"/>
    <n v="1"/>
    <n v="3"/>
    <n v="3"/>
    <n v="1"/>
    <n v="1"/>
    <n v="8"/>
    <n v="1.9"/>
    <n v="3"/>
  </r>
  <r>
    <s v="BU05130305"/>
    <s v="Gaardenbuurt"/>
    <x v="8"/>
    <x v="15"/>
    <n v="40"/>
    <n v="50"/>
    <n v="5"/>
    <n v="0"/>
    <n v="25"/>
    <n v="15"/>
    <n v="45"/>
    <n v="0"/>
    <n v="80"/>
    <n v="10"/>
    <n v="10"/>
    <n v="60"/>
    <n v="30"/>
    <n v="20"/>
    <n v="0"/>
    <n v="5"/>
    <n v="1.6"/>
    <n v="60"/>
    <n v="0"/>
    <n v="0"/>
    <n v="0"/>
    <n v="60"/>
    <n v="0"/>
    <n v="0"/>
    <n v="0"/>
    <n v="0"/>
    <n v="100"/>
    <n v="0"/>
    <n v="0"/>
    <n v="60"/>
    <n v="0"/>
    <n v="131"/>
    <n v="840"/>
    <n v="2140"/>
    <s v="40-60 midden"/>
    <n v="5"/>
    <n v="0.5"/>
    <n v="2"/>
    <n v="8"/>
    <n v="19"/>
    <n v="0.5"/>
    <n v="2"/>
    <n v="63.3"/>
    <n v="98"/>
    <n v="1.6"/>
    <n v="2"/>
    <n v="5"/>
    <n v="21"/>
    <n v="2.2000000000000002"/>
    <n v="0"/>
    <n v="24.1"/>
    <n v="33"/>
    <n v="0.9"/>
    <n v="1"/>
    <n v="49"/>
    <n v="69"/>
    <n v="1.9"/>
    <n v="5"/>
    <n v="8"/>
    <n v="26"/>
    <n v="0.5"/>
    <n v="2"/>
    <n v="50.5"/>
    <n v="87"/>
    <n v="0.7"/>
    <n v="2.2999999999999998"/>
    <n v="13.3"/>
    <n v="24"/>
    <n v="0.9"/>
    <n v="1.2"/>
    <n v="8"/>
    <n v="23.4"/>
    <n v="2"/>
    <n v="1.5"/>
    <n v="2.2999999999999998"/>
    <n v="2.2999999999999998"/>
    <n v="0.3"/>
    <n v="2"/>
    <n v="10"/>
    <n v="52"/>
    <n v="1.6"/>
    <n v="2"/>
    <n v="3"/>
    <n v="6"/>
    <n v="2.6"/>
    <n v="2"/>
    <n v="4"/>
    <n v="14"/>
    <n v="2.2999999999999998"/>
    <n v="2"/>
    <n v="4"/>
    <n v="11"/>
    <n v="1.6"/>
    <n v="15.6"/>
    <n v="2.5"/>
    <n v="2"/>
    <n v="0.3"/>
    <n v="0.7"/>
    <n v="1"/>
    <n v="12"/>
    <n v="21.1"/>
    <n v="1.4"/>
    <n v="3.2"/>
    <n v="5"/>
    <n v="7"/>
    <n v="1.4"/>
    <n v="5.2"/>
    <n v="6"/>
    <n v="8"/>
    <n v="1.4"/>
    <n v="6.5"/>
    <n v="9"/>
    <n v="12"/>
    <n v="0.6"/>
    <n v="2"/>
    <n v="11"/>
    <n v="17"/>
    <n v="1.7"/>
    <n v="1"/>
    <n v="1"/>
    <n v="5"/>
    <n v="1.7"/>
    <n v="1"/>
    <n v="1"/>
    <n v="10"/>
    <n v="0.9"/>
    <n v="1.7"/>
  </r>
  <r>
    <s v="BU05130702"/>
    <s v="Polderbuurt"/>
    <x v="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5"/>
    <n v="11.2"/>
    <n v="1.6"/>
    <n v="0"/>
    <n v="14.5"/>
    <n v="81"/>
    <n v="3.8"/>
    <n v="1"/>
    <n v="3"/>
    <n v="17"/>
    <n v="1.8"/>
    <n v="0"/>
    <n v="3"/>
    <n v="32"/>
    <n v="1.7"/>
    <n v="0"/>
    <n v="5.3"/>
    <n v="51.2"/>
    <n v="1.9"/>
    <n v="4"/>
    <n v="8"/>
    <n v="22"/>
    <n v="1.6"/>
    <n v="0"/>
    <n v="9.3000000000000007"/>
    <n v="69"/>
    <n v="1.4"/>
    <n v="0"/>
    <n v="7"/>
    <n v="18"/>
    <n v="1.2"/>
    <n v="0"/>
    <n v="10.3"/>
    <n v="21"/>
    <n v="1.8"/>
    <n v="0.6"/>
    <n v="4"/>
    <n v="2.1"/>
    <n v="6.1"/>
    <n v="2"/>
    <n v="5"/>
    <n v="52"/>
    <n v="3.8"/>
    <n v="2"/>
    <n v="2"/>
    <n v="5"/>
    <n v="1.6"/>
    <n v="3"/>
    <n v="5"/>
    <n v="11"/>
    <n v="3.4"/>
    <n v="2"/>
    <n v="2"/>
    <n v="8.1999999999999993"/>
    <n v="1.4"/>
    <n v="20.399999999999999"/>
    <n v="3.8"/>
    <n v="3.9"/>
    <n v="5.9"/>
    <n v="1.2"/>
    <n v="0"/>
    <n v="8"/>
    <n v="19.2"/>
    <n v="2.7"/>
    <n v="1"/>
    <n v="5"/>
    <n v="5"/>
    <n v="4.3"/>
    <n v="0"/>
    <n v="5.2"/>
    <n v="7"/>
    <n v="2.7"/>
    <n v="1"/>
    <n v="8.1999999999999993"/>
    <n v="10"/>
    <n v="1.6"/>
    <n v="0"/>
    <n v="5"/>
    <n v="13"/>
    <n v="4.4000000000000004"/>
    <n v="1"/>
    <n v="1"/>
    <n v="3"/>
    <n v="4.4000000000000004"/>
    <n v="1"/>
    <n v="1"/>
    <n v="8"/>
    <n v="1.6"/>
    <n v="4.4000000000000004"/>
  </r>
  <r>
    <s v="BU05130305"/>
    <s v="Gaardenbuurt"/>
    <x v="8"/>
    <x v="24"/>
    <n v="25"/>
    <n v="30"/>
    <n v="0"/>
    <n v="0"/>
    <n v="5"/>
    <n v="15"/>
    <n v="25"/>
    <n v="0"/>
    <n v="80"/>
    <n v="10"/>
    <n v="0"/>
    <n v="30"/>
    <n v="10"/>
    <n v="15"/>
    <n v="0"/>
    <n v="0"/>
    <n v="1.8"/>
    <n v="30"/>
    <n v="0"/>
    <n v="0"/>
    <n v="10"/>
    <n v="20"/>
    <n v="0"/>
    <n v="0"/>
    <n v="0"/>
    <n v="0"/>
    <n v="70"/>
    <n v="30"/>
    <n v="0"/>
    <n v="20"/>
    <n v="0"/>
    <n v="152"/>
    <n v="1040"/>
    <n v="2300"/>
    <s v="40-80 midden tot boven midden"/>
    <n v="0"/>
    <n v="0.3"/>
    <n v="1.9"/>
    <n v="7.7"/>
    <n v="18.899999999999999"/>
    <n v="0.3"/>
    <n v="1.9"/>
    <n v="47.7"/>
    <n v="95"/>
    <n v="1.7"/>
    <n v="2"/>
    <n v="4.3"/>
    <n v="20.6"/>
    <n v="2.4"/>
    <n v="0"/>
    <n v="15.1"/>
    <n v="33"/>
    <n v="0.6"/>
    <n v="1"/>
    <n v="35.200000000000003"/>
    <n v="68.7"/>
    <n v="2.1"/>
    <n v="5"/>
    <n v="8"/>
    <n v="26"/>
    <n v="0.8"/>
    <n v="1.8"/>
    <n v="32"/>
    <n v="86.6"/>
    <n v="0.5"/>
    <n v="1.1000000000000001"/>
    <n v="12.6"/>
    <n v="21.9"/>
    <n v="1.1000000000000001"/>
    <n v="0"/>
    <n v="7.7"/>
    <n v="22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7"/>
    <n v="15.3"/>
    <n v="2.7"/>
    <n v="2.2000000000000002"/>
    <n v="0.5"/>
    <n v="0.5"/>
    <n v="1"/>
    <n v="9.9"/>
    <n v="20"/>
    <n v="1.6"/>
    <n v="3"/>
    <n v="5"/>
    <n v="7"/>
    <n v="1.6"/>
    <n v="4.7"/>
    <n v="6"/>
    <n v="8"/>
    <n v="1.6"/>
    <n v="5.7"/>
    <n v="9"/>
    <n v="12"/>
    <n v="0.9"/>
    <n v="1.8"/>
    <n v="9.6"/>
    <n v="16.899999999999999"/>
    <n v="1.9"/>
    <n v="1"/>
    <n v="1"/>
    <n v="5"/>
    <n v="1.9"/>
    <n v="1"/>
    <n v="1"/>
    <n v="10"/>
    <n v="1.1000000000000001"/>
    <n v="1.9"/>
  </r>
  <r>
    <s v="BU05130305"/>
    <s v="Gaardenbuurt"/>
    <x v="8"/>
    <x v="4"/>
    <n v="35"/>
    <n v="35"/>
    <n v="0"/>
    <n v="0"/>
    <n v="5"/>
    <n v="20"/>
    <n v="40"/>
    <n v="0"/>
    <n v="80"/>
    <n v="10"/>
    <n v="0"/>
    <n v="50"/>
    <n v="35"/>
    <n v="15"/>
    <n v="0"/>
    <n v="0"/>
    <n v="1.3"/>
    <n v="55"/>
    <n v="0"/>
    <n v="0"/>
    <n v="0"/>
    <n v="55"/>
    <n v="0"/>
    <n v="0"/>
    <n v="0"/>
    <n v="0"/>
    <n v="100"/>
    <n v="0"/>
    <n v="0"/>
    <n v="55"/>
    <n v="0"/>
    <n v="130"/>
    <n v="890"/>
    <n v="2090"/>
    <s v="40-60 midden"/>
    <n v="5"/>
    <n v="0.4"/>
    <n v="2"/>
    <n v="8"/>
    <n v="19"/>
    <n v="0.4"/>
    <n v="2"/>
    <n v="57.2"/>
    <n v="96.5"/>
    <n v="1.7"/>
    <n v="2"/>
    <n v="4.5999999999999996"/>
    <n v="21"/>
    <n v="2.2999999999999998"/>
    <n v="0"/>
    <n v="20.5"/>
    <n v="33"/>
    <n v="0.7"/>
    <n v="1"/>
    <n v="44.6"/>
    <n v="69"/>
    <n v="2"/>
    <n v="5"/>
    <n v="8"/>
    <n v="26"/>
    <n v="0.7"/>
    <n v="2"/>
    <n v="43.3"/>
    <n v="87"/>
    <n v="0.5"/>
    <n v="1.3"/>
    <n v="13"/>
    <n v="22.6"/>
    <n v="1"/>
    <n v="0.3"/>
    <n v="8"/>
    <n v="23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7"/>
    <n v="15.4"/>
    <n v="2.6"/>
    <n v="2.1"/>
    <n v="0.4"/>
    <n v="0.5"/>
    <n v="1"/>
    <n v="10.5"/>
    <n v="20.6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304"/>
    <s v="De Goudse Poort"/>
    <x v="8"/>
    <x v="3"/>
    <n v="50"/>
    <n v="50"/>
    <n v="15"/>
    <n v="10"/>
    <n v="15"/>
    <n v="35"/>
    <n v="25"/>
    <n v="0"/>
    <n v="80"/>
    <n v="10"/>
    <n v="10"/>
    <n v="40"/>
    <n v="10"/>
    <n v="20"/>
    <n v="0"/>
    <n v="10"/>
    <n v="2.2999999999999998"/>
    <n v="40"/>
    <n v="0"/>
    <n v="0"/>
    <n v="40"/>
    <n v="0"/>
    <n v="0"/>
    <n v="0"/>
    <n v="0"/>
    <n v="0"/>
    <n v="0"/>
    <n v="100"/>
    <n v="0"/>
    <n v="0"/>
    <n v="0"/>
    <n v="205"/>
    <n v="1230"/>
    <n v="3460"/>
    <s v="60-80 boven midden"/>
    <n v="0"/>
    <n v="0.2"/>
    <n v="2"/>
    <n v="7"/>
    <n v="18.5"/>
    <n v="0.2"/>
    <n v="2"/>
    <n v="35.5"/>
    <n v="95.7"/>
    <n v="1.6"/>
    <n v="2.2000000000000002"/>
    <n v="5"/>
    <n v="19.2"/>
    <n v="2.5"/>
    <n v="0"/>
    <n v="8.6"/>
    <n v="33"/>
    <n v="0.6"/>
    <n v="1"/>
    <n v="26.4"/>
    <n v="67.900000000000006"/>
    <n v="2.2000000000000002"/>
    <n v="5"/>
    <n v="8"/>
    <n v="26"/>
    <n v="0.9"/>
    <n v="2"/>
    <n v="19.100000000000001"/>
    <n v="86.5"/>
    <n v="0.4"/>
    <n v="1.6"/>
    <n v="12"/>
    <n v="21.4"/>
    <n v="1"/>
    <n v="0.6"/>
    <n v="7"/>
    <n v="22"/>
    <n v="2.2999999999999998"/>
    <n v="1.9"/>
    <n v="2.6"/>
    <n v="2.6"/>
    <n v="0.6"/>
    <n v="2"/>
    <n v="10"/>
    <n v="52"/>
    <n v="1.9"/>
    <n v="2"/>
    <n v="3"/>
    <n v="6"/>
    <n v="2.9"/>
    <n v="2"/>
    <n v="4"/>
    <n v="13"/>
    <n v="2.7"/>
    <n v="2"/>
    <n v="4"/>
    <n v="11"/>
    <n v="1.6"/>
    <n v="15.2"/>
    <n v="2.9"/>
    <n v="2.4"/>
    <n v="0.6"/>
    <n v="0.4"/>
    <n v="1"/>
    <n v="10"/>
    <n v="20"/>
    <n v="1.7"/>
    <n v="3"/>
    <n v="5"/>
    <n v="7"/>
    <n v="1.7"/>
    <n v="4"/>
    <n v="6"/>
    <n v="8"/>
    <n v="1.7"/>
    <n v="5"/>
    <n v="9"/>
    <n v="12"/>
    <n v="1"/>
    <n v="1.3"/>
    <n v="9"/>
    <n v="16.2"/>
    <n v="2"/>
    <n v="1"/>
    <n v="1"/>
    <n v="5"/>
    <n v="2"/>
    <n v="1"/>
    <n v="1"/>
    <n v="10"/>
    <n v="1.3"/>
    <n v="2"/>
  </r>
  <r>
    <s v="BU05130304"/>
    <s v="De Goudse Poort"/>
    <x v="8"/>
    <x v="22"/>
    <n v="30"/>
    <n v="30"/>
    <n v="10"/>
    <n v="10"/>
    <n v="15"/>
    <n v="15"/>
    <n v="5"/>
    <n v="0"/>
    <n v="80"/>
    <n v="0"/>
    <n v="10"/>
    <n v="20"/>
    <n v="0"/>
    <n v="5"/>
    <n v="0"/>
    <n v="10"/>
    <n v="2.8"/>
    <n v="20"/>
    <n v="0"/>
    <n v="0"/>
    <n v="20"/>
    <n v="0"/>
    <n v="0"/>
    <n v="0"/>
    <n v="0"/>
    <n v="0"/>
    <n v="0"/>
    <n v="100"/>
    <n v="0"/>
    <n v="0"/>
    <n v="0"/>
    <n v="204"/>
    <n v="1420"/>
    <n v="3610"/>
    <s v="60-80 boven midden"/>
    <n v="0"/>
    <n v="0.3"/>
    <n v="1"/>
    <n v="7"/>
    <n v="18.899999999999999"/>
    <n v="0.3"/>
    <n v="1"/>
    <n v="27.1"/>
    <n v="99"/>
    <n v="1.6"/>
    <n v="2.7"/>
    <n v="4.7"/>
    <n v="19"/>
    <n v="2.7"/>
    <n v="0"/>
    <n v="4"/>
    <n v="33.700000000000003"/>
    <n v="0.5"/>
    <n v="1"/>
    <n v="21.6"/>
    <n v="68.2"/>
    <n v="2.4"/>
    <n v="5"/>
    <n v="8"/>
    <n v="26"/>
    <n v="1.1000000000000001"/>
    <n v="0"/>
    <n v="13"/>
    <n v="86.5"/>
    <n v="0.5"/>
    <n v="1.7"/>
    <n v="10.9"/>
    <n v="21"/>
    <n v="1"/>
    <n v="1.5"/>
    <n v="6.7"/>
    <n v="22"/>
    <n v="2.5"/>
    <n v="2.1"/>
    <n v="2.8"/>
    <n v="2.8"/>
    <n v="0.8"/>
    <n v="2"/>
    <n v="10"/>
    <n v="52"/>
    <n v="2.1"/>
    <n v="2"/>
    <n v="3"/>
    <n v="6"/>
    <n v="3.1"/>
    <n v="2"/>
    <n v="4"/>
    <n v="13"/>
    <n v="2.9"/>
    <n v="2"/>
    <n v="4"/>
    <n v="11"/>
    <n v="1.5"/>
    <n v="15.1"/>
    <n v="3.1"/>
    <n v="2.5"/>
    <n v="0.8"/>
    <n v="0.5"/>
    <n v="1"/>
    <n v="8.9"/>
    <n v="20"/>
    <n v="1.9"/>
    <n v="3"/>
    <n v="5"/>
    <n v="7"/>
    <n v="1.9"/>
    <n v="4"/>
    <n v="6"/>
    <n v="8"/>
    <n v="1.9"/>
    <n v="5"/>
    <n v="9"/>
    <n v="12"/>
    <n v="1.2"/>
    <n v="0"/>
    <n v="6"/>
    <n v="15.8"/>
    <n v="2.2000000000000002"/>
    <n v="1"/>
    <n v="1"/>
    <n v="5"/>
    <n v="2.2000000000000002"/>
    <n v="1"/>
    <n v="1"/>
    <n v="10"/>
    <n v="1.5"/>
    <n v="2.2000000000000002"/>
  </r>
  <r>
    <s v="BU05130304"/>
    <s v="De Goudse Poort"/>
    <x v="8"/>
    <x v="27"/>
    <n v="55"/>
    <n v="45"/>
    <n v="0"/>
    <n v="20"/>
    <n v="45"/>
    <n v="25"/>
    <n v="10"/>
    <n v="0"/>
    <n v="80"/>
    <n v="10"/>
    <n v="10"/>
    <n v="75"/>
    <n v="50"/>
    <n v="20"/>
    <n v="0"/>
    <n v="0"/>
    <n v="1.4"/>
    <n v="75"/>
    <n v="0"/>
    <n v="0"/>
    <n v="55"/>
    <n v="20"/>
    <n v="0"/>
    <n v="0"/>
    <n v="0"/>
    <n v="0"/>
    <n v="100"/>
    <n v="0"/>
    <n v="0"/>
    <n v="75"/>
    <n v="0"/>
    <n v="102"/>
    <n v="710"/>
    <n v="2430"/>
    <s v="20-60 onder midden tot midden"/>
    <n v="20"/>
    <n v="0.5"/>
    <n v="2"/>
    <n v="8.5"/>
    <n v="19"/>
    <n v="0.5"/>
    <n v="2"/>
    <n v="65.3"/>
    <n v="98"/>
    <n v="1.8"/>
    <n v="2"/>
    <n v="4.7"/>
    <n v="21"/>
    <n v="2.1"/>
    <n v="0"/>
    <n v="24.5"/>
    <n v="33.1"/>
    <n v="1.2"/>
    <n v="0"/>
    <n v="49.5"/>
    <n v="67.8"/>
    <n v="1.8"/>
    <n v="5"/>
    <n v="7.4"/>
    <n v="26.3"/>
    <n v="0.4"/>
    <n v="2"/>
    <n v="50.1"/>
    <n v="80.7"/>
    <n v="0.8"/>
    <n v="2.4"/>
    <n v="14.1"/>
    <n v="23.3"/>
    <n v="0.8"/>
    <n v="1"/>
    <n v="8.3000000000000007"/>
    <n v="22.6"/>
    <n v="2"/>
    <n v="1.5"/>
    <n v="2.2999999999999998"/>
    <n v="2.2999999999999998"/>
    <n v="0.6"/>
    <n v="2"/>
    <n v="9.6999999999999993"/>
    <n v="52"/>
    <n v="1.6"/>
    <n v="2"/>
    <n v="3"/>
    <n v="6"/>
    <n v="2.6"/>
    <n v="2"/>
    <n v="4"/>
    <n v="14"/>
    <n v="2.2999999999999998"/>
    <n v="2"/>
    <n v="4"/>
    <n v="11"/>
    <n v="1.5"/>
    <n v="15.8"/>
    <n v="2.5"/>
    <n v="1.8"/>
    <n v="0.3"/>
    <n v="0.9"/>
    <n v="1.4"/>
    <n v="12"/>
    <n v="21.3"/>
    <n v="1.2"/>
    <n v="4"/>
    <n v="5"/>
    <n v="7"/>
    <n v="1.2"/>
    <n v="5.4"/>
    <n v="6"/>
    <n v="8"/>
    <n v="1.2"/>
    <n v="7.4"/>
    <n v="9"/>
    <n v="12"/>
    <n v="0.5"/>
    <n v="2"/>
    <n v="11"/>
    <n v="16.7"/>
    <n v="1.5"/>
    <n v="1"/>
    <n v="1"/>
    <n v="5"/>
    <n v="1.5"/>
    <n v="1"/>
    <n v="1"/>
    <n v="10"/>
    <n v="0.8"/>
    <n v="1.5"/>
  </r>
  <r>
    <s v="BU05130304"/>
    <s v="De Goudse Poort"/>
    <x v="8"/>
    <x v="17"/>
    <n v="60"/>
    <n v="60"/>
    <n v="5"/>
    <n v="5"/>
    <n v="35"/>
    <n v="45"/>
    <n v="25"/>
    <n v="0"/>
    <n v="90"/>
    <n v="10"/>
    <n v="0"/>
    <n v="75"/>
    <n v="40"/>
    <n v="30"/>
    <n v="0"/>
    <n v="0"/>
    <n v="1.6"/>
    <n v="80"/>
    <n v="0"/>
    <n v="0"/>
    <n v="0"/>
    <n v="80"/>
    <n v="0"/>
    <n v="0"/>
    <n v="0"/>
    <n v="0"/>
    <n v="20"/>
    <n v="80"/>
    <n v="0"/>
    <n v="80"/>
    <n v="0"/>
    <n v="135"/>
    <n v="590"/>
    <n v="3620"/>
    <s v="40-80 midden tot boven midden"/>
    <n v="10"/>
    <n v="0.7"/>
    <n v="2"/>
    <n v="8.1999999999999993"/>
    <n v="19"/>
    <n v="0.7"/>
    <n v="2"/>
    <n v="65.2"/>
    <n v="98"/>
    <n v="1.9"/>
    <n v="2"/>
    <n v="4"/>
    <n v="21"/>
    <n v="2.1"/>
    <n v="0"/>
    <n v="24.6"/>
    <n v="34"/>
    <n v="1"/>
    <n v="0.8"/>
    <n v="50.2"/>
    <n v="69"/>
    <n v="1.6"/>
    <n v="5"/>
    <n v="8"/>
    <n v="26.2"/>
    <n v="0.7"/>
    <n v="2"/>
    <n v="51.2"/>
    <n v="87"/>
    <n v="1"/>
    <n v="0.6"/>
    <n v="14"/>
    <n v="24"/>
    <n v="0.9"/>
    <n v="1"/>
    <n v="8.6"/>
    <n v="24.6"/>
    <n v="1.7"/>
    <n v="1.3"/>
    <n v="2.2000000000000002"/>
    <n v="2.2000000000000002"/>
    <n v="0.7"/>
    <n v="2"/>
    <n v="9"/>
    <n v="52"/>
    <n v="1.5"/>
    <n v="2"/>
    <n v="3"/>
    <n v="6"/>
    <n v="2.5"/>
    <n v="2"/>
    <n v="4"/>
    <n v="14"/>
    <n v="2.2000000000000002"/>
    <n v="2"/>
    <n v="4"/>
    <n v="11"/>
    <n v="1.7"/>
    <n v="15.5"/>
    <n v="2.4"/>
    <n v="2"/>
    <n v="0.3"/>
    <n v="1.1000000000000001"/>
    <n v="0"/>
    <n v="12"/>
    <n v="21.6"/>
    <n v="1.3"/>
    <n v="4"/>
    <n v="5"/>
    <n v="7"/>
    <n v="1.3"/>
    <n v="6"/>
    <n v="6"/>
    <n v="8"/>
    <n v="1.3"/>
    <n v="8"/>
    <n v="9"/>
    <n v="12"/>
    <n v="0.6"/>
    <n v="2"/>
    <n v="11"/>
    <n v="16"/>
    <n v="1.6"/>
    <n v="1"/>
    <n v="1"/>
    <n v="5"/>
    <n v="1.6"/>
    <n v="1"/>
    <n v="1"/>
    <n v="10"/>
    <n v="0.9"/>
    <n v="1.6"/>
  </r>
  <r>
    <s v="BU05130304"/>
    <s v="De Goudse Poort"/>
    <x v="8"/>
    <x v="15"/>
    <n v="40"/>
    <n v="50"/>
    <n v="5"/>
    <n v="0"/>
    <n v="25"/>
    <n v="15"/>
    <n v="45"/>
    <n v="0"/>
    <n v="80"/>
    <n v="10"/>
    <n v="10"/>
    <n v="60"/>
    <n v="30"/>
    <n v="20"/>
    <n v="0"/>
    <n v="5"/>
    <n v="1.6"/>
    <n v="60"/>
    <n v="0"/>
    <n v="0"/>
    <n v="0"/>
    <n v="60"/>
    <n v="0"/>
    <n v="0"/>
    <n v="0"/>
    <n v="0"/>
    <n v="100"/>
    <n v="0"/>
    <n v="0"/>
    <n v="60"/>
    <n v="0"/>
    <n v="131"/>
    <n v="840"/>
    <n v="2140"/>
    <s v="40-60 midden"/>
    <n v="5"/>
    <n v="0.5"/>
    <n v="2"/>
    <n v="8"/>
    <n v="19"/>
    <n v="0.5"/>
    <n v="2"/>
    <n v="63.3"/>
    <n v="98"/>
    <n v="1.6"/>
    <n v="2"/>
    <n v="5"/>
    <n v="21"/>
    <n v="2.2000000000000002"/>
    <n v="0"/>
    <n v="24.1"/>
    <n v="33"/>
    <n v="0.9"/>
    <n v="1"/>
    <n v="49"/>
    <n v="69"/>
    <n v="1.9"/>
    <n v="5"/>
    <n v="8"/>
    <n v="26"/>
    <n v="0.5"/>
    <n v="2"/>
    <n v="50.5"/>
    <n v="87"/>
    <n v="0.7"/>
    <n v="2.2999999999999998"/>
    <n v="13.3"/>
    <n v="24"/>
    <n v="0.9"/>
    <n v="1.2"/>
    <n v="8"/>
    <n v="23.4"/>
    <n v="2"/>
    <n v="1.5"/>
    <n v="2.2999999999999998"/>
    <n v="2.2999999999999998"/>
    <n v="0.3"/>
    <n v="2"/>
    <n v="10"/>
    <n v="52"/>
    <n v="1.6"/>
    <n v="2"/>
    <n v="3"/>
    <n v="6"/>
    <n v="2.6"/>
    <n v="2"/>
    <n v="4"/>
    <n v="14"/>
    <n v="2.2999999999999998"/>
    <n v="2"/>
    <n v="4"/>
    <n v="11"/>
    <n v="1.6"/>
    <n v="15.6"/>
    <n v="2.5"/>
    <n v="2"/>
    <n v="0.3"/>
    <n v="0.7"/>
    <n v="1"/>
    <n v="12"/>
    <n v="21.1"/>
    <n v="1.4"/>
    <n v="3.2"/>
    <n v="5"/>
    <n v="7"/>
    <n v="1.4"/>
    <n v="5.2"/>
    <n v="6"/>
    <n v="8"/>
    <n v="1.4"/>
    <n v="6.5"/>
    <n v="9"/>
    <n v="12"/>
    <n v="0.6"/>
    <n v="2"/>
    <n v="11"/>
    <n v="17"/>
    <n v="1.7"/>
    <n v="1"/>
    <n v="1"/>
    <n v="5"/>
    <n v="1.7"/>
    <n v="1"/>
    <n v="1"/>
    <n v="10"/>
    <n v="0.9"/>
    <n v="1.7"/>
  </r>
  <r>
    <s v="BU05130304"/>
    <s v="De Goudse Poort"/>
    <x v="8"/>
    <x v="18"/>
    <n v="65"/>
    <n v="70"/>
    <n v="15"/>
    <n v="5"/>
    <n v="50"/>
    <n v="30"/>
    <n v="35"/>
    <n v="0"/>
    <n v="80"/>
    <n v="10"/>
    <n v="10"/>
    <n v="75"/>
    <n v="30"/>
    <n v="30"/>
    <n v="5"/>
    <n v="10"/>
    <n v="1.8"/>
    <n v="75"/>
    <n v="0"/>
    <n v="0"/>
    <n v="0"/>
    <n v="75"/>
    <n v="0"/>
    <n v="0"/>
    <n v="0"/>
    <n v="0"/>
    <n v="70"/>
    <n v="30"/>
    <n v="0"/>
    <n v="75"/>
    <n v="5"/>
    <n v="133"/>
    <n v="750"/>
    <n v="2870"/>
    <s v="40-80 midden tot boven midden"/>
    <n v="0"/>
    <n v="0.6"/>
    <n v="2"/>
    <n v="9.5"/>
    <n v="19"/>
    <n v="0.6"/>
    <n v="2"/>
    <n v="68"/>
    <n v="98"/>
    <n v="1.8"/>
    <n v="2"/>
    <n v="4"/>
    <n v="21"/>
    <n v="2"/>
    <n v="0"/>
    <n v="25.7"/>
    <n v="33.700000000000003"/>
    <n v="1.1000000000000001"/>
    <n v="0"/>
    <n v="51"/>
    <n v="69"/>
    <n v="1.7"/>
    <n v="5"/>
    <n v="8"/>
    <n v="26.9"/>
    <n v="0.6"/>
    <n v="2"/>
    <n v="52.6"/>
    <n v="86.7"/>
    <n v="0.9"/>
    <n v="1.9"/>
    <n v="14.3"/>
    <n v="24"/>
    <n v="0.8"/>
    <n v="1"/>
    <n v="9.6"/>
    <n v="25"/>
    <n v="1.8"/>
    <n v="1.3"/>
    <n v="2.1"/>
    <n v="2.1"/>
    <n v="0.6"/>
    <n v="2"/>
    <n v="9.5"/>
    <n v="52"/>
    <n v="1.4"/>
    <n v="2"/>
    <n v="3"/>
    <n v="6"/>
    <n v="2.4"/>
    <n v="2"/>
    <n v="4"/>
    <n v="14"/>
    <n v="2.2000000000000002"/>
    <n v="2"/>
    <n v="4"/>
    <n v="11"/>
    <n v="1.6"/>
    <n v="15.6"/>
    <n v="2.4"/>
    <n v="1.9"/>
    <n v="0.3"/>
    <n v="1"/>
    <n v="1.4"/>
    <n v="12"/>
    <n v="22"/>
    <n v="1.2"/>
    <n v="4"/>
    <n v="5"/>
    <n v="7"/>
    <n v="1.2"/>
    <n v="6"/>
    <n v="6"/>
    <n v="8"/>
    <n v="1.2"/>
    <n v="8"/>
    <n v="9"/>
    <n v="12"/>
    <n v="0.6"/>
    <n v="2"/>
    <n v="11"/>
    <n v="16"/>
    <n v="1.6"/>
    <n v="1"/>
    <n v="1"/>
    <n v="5"/>
    <n v="1.6"/>
    <n v="1"/>
    <n v="1"/>
    <n v="10"/>
    <n v="0.8"/>
    <n v="1.6"/>
  </r>
  <r>
    <s v="BU05130304"/>
    <s v="De Goudse Poort"/>
    <x v="8"/>
    <x v="24"/>
    <n v="25"/>
    <n v="30"/>
    <n v="0"/>
    <n v="0"/>
    <n v="5"/>
    <n v="15"/>
    <n v="25"/>
    <n v="0"/>
    <n v="80"/>
    <n v="10"/>
    <n v="0"/>
    <n v="30"/>
    <n v="10"/>
    <n v="15"/>
    <n v="0"/>
    <n v="0"/>
    <n v="1.8"/>
    <n v="30"/>
    <n v="0"/>
    <n v="0"/>
    <n v="10"/>
    <n v="20"/>
    <n v="0"/>
    <n v="0"/>
    <n v="0"/>
    <n v="0"/>
    <n v="70"/>
    <n v="30"/>
    <n v="0"/>
    <n v="20"/>
    <n v="0"/>
    <n v="152"/>
    <n v="1040"/>
    <n v="2300"/>
    <s v="40-80 midden tot boven midden"/>
    <n v="0"/>
    <n v="0.3"/>
    <n v="1.9"/>
    <n v="7.7"/>
    <n v="18.899999999999999"/>
    <n v="0.3"/>
    <n v="1.9"/>
    <n v="47.7"/>
    <n v="95"/>
    <n v="1.7"/>
    <n v="2"/>
    <n v="4.3"/>
    <n v="20.6"/>
    <n v="2.4"/>
    <n v="0"/>
    <n v="15.1"/>
    <n v="33"/>
    <n v="0.6"/>
    <n v="1"/>
    <n v="35.200000000000003"/>
    <n v="68.7"/>
    <n v="2.1"/>
    <n v="5"/>
    <n v="8"/>
    <n v="26"/>
    <n v="0.8"/>
    <n v="1.8"/>
    <n v="32"/>
    <n v="86.6"/>
    <n v="0.5"/>
    <n v="1.1000000000000001"/>
    <n v="12.6"/>
    <n v="21.9"/>
    <n v="1.1000000000000001"/>
    <n v="0"/>
    <n v="7.7"/>
    <n v="22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7"/>
    <n v="15.3"/>
    <n v="2.7"/>
    <n v="2.2000000000000002"/>
    <n v="0.5"/>
    <n v="0.5"/>
    <n v="1"/>
    <n v="9.9"/>
    <n v="20"/>
    <n v="1.6"/>
    <n v="3"/>
    <n v="5"/>
    <n v="7"/>
    <n v="1.6"/>
    <n v="4.7"/>
    <n v="6"/>
    <n v="8"/>
    <n v="1.6"/>
    <n v="5.7"/>
    <n v="9"/>
    <n v="12"/>
    <n v="0.9"/>
    <n v="1.8"/>
    <n v="9.6"/>
    <n v="16.899999999999999"/>
    <n v="1.9"/>
    <n v="1"/>
    <n v="1"/>
    <n v="5"/>
    <n v="1.9"/>
    <n v="1"/>
    <n v="1"/>
    <n v="10"/>
    <n v="1.1000000000000001"/>
    <n v="1.9"/>
  </r>
  <r>
    <s v="BU05130304"/>
    <s v="De Goudse Poort"/>
    <x v="8"/>
    <x v="4"/>
    <n v="35"/>
    <n v="35"/>
    <n v="0"/>
    <n v="0"/>
    <n v="5"/>
    <n v="20"/>
    <n v="40"/>
    <n v="0"/>
    <n v="80"/>
    <n v="10"/>
    <n v="0"/>
    <n v="50"/>
    <n v="35"/>
    <n v="15"/>
    <n v="0"/>
    <n v="0"/>
    <n v="1.3"/>
    <n v="55"/>
    <n v="0"/>
    <n v="0"/>
    <n v="0"/>
    <n v="55"/>
    <n v="0"/>
    <n v="0"/>
    <n v="0"/>
    <n v="0"/>
    <n v="100"/>
    <n v="0"/>
    <n v="0"/>
    <n v="55"/>
    <n v="0"/>
    <n v="130"/>
    <n v="890"/>
    <n v="2090"/>
    <s v="40-60 midden"/>
    <n v="5"/>
    <n v="0.4"/>
    <n v="2"/>
    <n v="8"/>
    <n v="19"/>
    <n v="0.4"/>
    <n v="2"/>
    <n v="57.2"/>
    <n v="96.5"/>
    <n v="1.7"/>
    <n v="2"/>
    <n v="4.5999999999999996"/>
    <n v="21"/>
    <n v="2.2999999999999998"/>
    <n v="0"/>
    <n v="20.5"/>
    <n v="33"/>
    <n v="0.7"/>
    <n v="1"/>
    <n v="44.6"/>
    <n v="69"/>
    <n v="2"/>
    <n v="5"/>
    <n v="8"/>
    <n v="26"/>
    <n v="0.7"/>
    <n v="2"/>
    <n v="43.3"/>
    <n v="87"/>
    <n v="0.5"/>
    <n v="1.3"/>
    <n v="13"/>
    <n v="22.6"/>
    <n v="1"/>
    <n v="0.3"/>
    <n v="8"/>
    <n v="23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7"/>
    <n v="15.4"/>
    <n v="2.6"/>
    <n v="2.1"/>
    <n v="0.4"/>
    <n v="0.5"/>
    <n v="1"/>
    <n v="10.5"/>
    <n v="20.6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304"/>
    <s v="De Goudse Poort"/>
    <x v="8"/>
    <x v="0"/>
    <n v="5"/>
    <n v="10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3.3"/>
    <n v="0"/>
    <n v="0"/>
    <n v="17"/>
    <n v="3.2"/>
    <n v="0"/>
    <n v="0"/>
    <n v="60.8"/>
    <n v="3.2"/>
    <n v="2"/>
    <n v="6"/>
    <n v="25"/>
    <n v="2.6"/>
    <n v="0"/>
    <n v="2"/>
    <n v="17"/>
    <n v="1"/>
    <n v="0.6"/>
    <n v="10"/>
    <n v="42.4"/>
    <n v="2.6"/>
    <n v="3"/>
    <n v="8"/>
    <n v="39"/>
    <n v="1"/>
    <n v="0.6"/>
    <n v="15"/>
    <n v="49.7"/>
    <n v="2.7"/>
    <n v="0"/>
    <n v="2"/>
    <n v="19.399999999999999"/>
    <n v="2"/>
    <n v="0"/>
    <n v="4"/>
    <n v="19"/>
    <n v="3.4"/>
    <n v="0.4"/>
    <n v="4.8"/>
    <n v="3"/>
    <n v="2.4"/>
    <n v="2"/>
    <n v="10"/>
    <n v="55"/>
    <n v="4.0999999999999996"/>
    <n v="2"/>
    <n v="2"/>
    <n v="5"/>
    <n v="5"/>
    <n v="0.4"/>
    <n v="4"/>
    <n v="17"/>
    <n v="4.8"/>
    <n v="1.4"/>
    <n v="3"/>
    <n v="12"/>
    <n v="3.2"/>
    <n v="13.2"/>
    <n v="5"/>
    <n v="4"/>
    <n v="3.2"/>
    <n v="2.8"/>
    <n v="0"/>
    <n v="1"/>
    <n v="17.7"/>
    <n v="2.6"/>
    <n v="1"/>
    <n v="3"/>
    <n v="8"/>
    <n v="2.6"/>
    <n v="1"/>
    <n v="6"/>
    <n v="10"/>
    <n v="2.6"/>
    <n v="1"/>
    <n v="6"/>
    <n v="14"/>
    <n v="2.8"/>
    <n v="0"/>
    <n v="2"/>
    <n v="15"/>
    <n v="4.2"/>
    <n v="1"/>
    <n v="1"/>
    <n v="6"/>
    <n v="4.2"/>
    <n v="1"/>
    <n v="3"/>
    <n v="13"/>
    <n v="2.8"/>
    <n v="4.2"/>
  </r>
  <r>
    <s v="BU05130304"/>
    <s v="De Goudse Poort"/>
    <x v="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3.1"/>
    <n v="0"/>
    <n v="0"/>
    <n v="19"/>
    <n v="3"/>
    <n v="0"/>
    <n v="1"/>
    <n v="103"/>
    <n v="3.4"/>
    <n v="3"/>
    <n v="4"/>
    <n v="23"/>
    <n v="2.5"/>
    <n v="0"/>
    <n v="1"/>
    <n v="32"/>
    <n v="1.2"/>
    <n v="0"/>
    <n v="9"/>
    <n v="71"/>
    <n v="1.8"/>
    <n v="5"/>
    <n v="9"/>
    <n v="28"/>
    <n v="1.5"/>
    <n v="0"/>
    <n v="14"/>
    <n v="85"/>
    <n v="2.8"/>
    <n v="0"/>
    <n v="1"/>
    <n v="26"/>
    <n v="2.8"/>
    <n v="0"/>
    <n v="2"/>
    <n v="24"/>
    <n v="2.7"/>
    <n v="0.8"/>
    <n v="4.0999999999999996"/>
    <n v="3.3"/>
    <n v="1.7"/>
    <n v="2"/>
    <n v="10"/>
    <n v="54"/>
    <n v="3.4"/>
    <n v="2"/>
    <n v="2"/>
    <n v="6"/>
    <n v="4.3"/>
    <n v="2"/>
    <n v="4"/>
    <n v="15"/>
    <n v="4.0999999999999996"/>
    <n v="2"/>
    <n v="3"/>
    <n v="11"/>
    <n v="3.5"/>
    <n v="13.6"/>
    <n v="4.3"/>
    <n v="3.8"/>
    <n v="2.7"/>
    <n v="2.6"/>
    <n v="0"/>
    <n v="2"/>
    <n v="24"/>
    <n v="3.2"/>
    <n v="0"/>
    <n v="5"/>
    <n v="8"/>
    <n v="3.2"/>
    <n v="0"/>
    <n v="7"/>
    <n v="9"/>
    <n v="3.2"/>
    <n v="0"/>
    <n v="9"/>
    <n v="13"/>
    <n v="3"/>
    <n v="0"/>
    <n v="2"/>
    <n v="17"/>
    <n v="3.5"/>
    <n v="1"/>
    <n v="1"/>
    <n v="5"/>
    <n v="3.5"/>
    <n v="1"/>
    <n v="1"/>
    <n v="10"/>
    <n v="3.3"/>
    <n v="3.5"/>
  </r>
  <r>
    <s v="BU05130204"/>
    <s v="Weidebloemkwartier"/>
    <x v="9"/>
    <x v="3"/>
    <n v="45"/>
    <n v="45"/>
    <n v="20"/>
    <n v="20"/>
    <n v="30"/>
    <n v="15"/>
    <n v="10"/>
    <n v="0"/>
    <n v="80"/>
    <n v="0"/>
    <n v="20"/>
    <n v="45"/>
    <n v="15"/>
    <n v="15"/>
    <n v="5"/>
    <n v="5"/>
    <n v="2.2000000000000002"/>
    <n v="40"/>
    <n v="0"/>
    <n v="20"/>
    <n v="0"/>
    <n v="0"/>
    <n v="0"/>
    <n v="0"/>
    <n v="20"/>
    <n v="0"/>
    <n v="40"/>
    <n v="60"/>
    <n v="15"/>
    <n v="20"/>
    <n v="0"/>
    <n v="146"/>
    <n v="1040"/>
    <n v="2150"/>
    <s v="40-60 midden"/>
    <n v="10"/>
    <n v="0.7"/>
    <n v="1"/>
    <n v="9"/>
    <n v="20"/>
    <n v="0.6"/>
    <n v="5"/>
    <n v="67.5"/>
    <n v="99"/>
    <n v="2.4"/>
    <n v="2"/>
    <n v="5"/>
    <n v="21.7"/>
    <n v="0.5"/>
    <n v="1"/>
    <n v="31"/>
    <n v="33"/>
    <n v="0.5"/>
    <n v="2"/>
    <n v="47"/>
    <n v="64.5"/>
    <n v="1.6"/>
    <n v="4"/>
    <n v="8"/>
    <n v="36.4"/>
    <n v="0.3"/>
    <n v="6"/>
    <n v="65.3"/>
    <n v="75"/>
    <n v="0.4"/>
    <n v="2.8"/>
    <n v="6.8"/>
    <n v="26"/>
    <n v="0.7"/>
    <n v="2.8"/>
    <n v="12.8"/>
    <n v="23"/>
    <n v="2.2999999999999998"/>
    <n v="0.3"/>
    <n v="2.2000000000000002"/>
    <n v="2.2000000000000002"/>
    <n v="3.4"/>
    <n v="2"/>
    <n v="9"/>
    <n v="52"/>
    <n v="1"/>
    <n v="2"/>
    <n v="2"/>
    <n v="6"/>
    <n v="1.7"/>
    <n v="2"/>
    <n v="3"/>
    <n v="16"/>
    <n v="1.4"/>
    <n v="2"/>
    <n v="2"/>
    <n v="10"/>
    <n v="0.9"/>
    <n v="16.399999999999999"/>
    <n v="2"/>
    <n v="1.8"/>
    <n v="3.8"/>
    <n v="0.4"/>
    <n v="3"/>
    <n v="7"/>
    <n v="26"/>
    <n v="2.6"/>
    <n v="2"/>
    <n v="5"/>
    <n v="7"/>
    <n v="2.1"/>
    <n v="3"/>
    <n v="6"/>
    <n v="9"/>
    <n v="2.1"/>
    <n v="4"/>
    <n v="9"/>
    <n v="12"/>
    <n v="0.7"/>
    <n v="1"/>
    <n v="10"/>
    <n v="20"/>
    <n v="2.9"/>
    <n v="1"/>
    <n v="1"/>
    <n v="5"/>
    <n v="2.9"/>
    <n v="1"/>
    <n v="2"/>
    <n v="11"/>
    <n v="0.7"/>
    <n v="2.9"/>
  </r>
  <r>
    <s v="BU05130204"/>
    <s v="Weidebloemkwartier"/>
    <x v="9"/>
    <x v="1"/>
    <n v="35"/>
    <n v="30"/>
    <n v="15"/>
    <n v="5"/>
    <n v="15"/>
    <n v="10"/>
    <n v="20"/>
    <n v="0"/>
    <n v="60"/>
    <n v="10"/>
    <n v="30"/>
    <n v="25"/>
    <n v="5"/>
    <n v="5"/>
    <n v="0"/>
    <n v="10"/>
    <n v="2.7"/>
    <n v="25"/>
    <n v="0"/>
    <n v="25"/>
    <n v="0"/>
    <n v="0"/>
    <n v="0"/>
    <n v="0"/>
    <n v="0"/>
    <n v="0"/>
    <n v="70"/>
    <n v="30"/>
    <n v="15"/>
    <n v="0"/>
    <n v="0"/>
    <n v="156"/>
    <n v="1640"/>
    <n v="3060"/>
    <s v="00-40 laag tot onder midden"/>
    <n v="5"/>
    <n v="0.6"/>
    <n v="1"/>
    <n v="9"/>
    <n v="20"/>
    <n v="0.5"/>
    <n v="5"/>
    <n v="68.599999999999994"/>
    <n v="99"/>
    <n v="2.4"/>
    <n v="2"/>
    <n v="4.7"/>
    <n v="20.9"/>
    <n v="0.4"/>
    <n v="1"/>
    <n v="30.8"/>
    <n v="33"/>
    <n v="0.4"/>
    <n v="2"/>
    <n v="46.4"/>
    <n v="64"/>
    <n v="1.5"/>
    <n v="4"/>
    <n v="8"/>
    <n v="33.4"/>
    <n v="0.3"/>
    <n v="6.1"/>
    <n v="64.900000000000006"/>
    <n v="75"/>
    <n v="0.4"/>
    <n v="3"/>
    <n v="7"/>
    <n v="26"/>
    <n v="0.8"/>
    <n v="2.9"/>
    <n v="13"/>
    <n v="23"/>
    <n v="2.4"/>
    <n v="0.4"/>
    <n v="2.2999999999999998"/>
    <n v="2.2999999999999998"/>
    <n v="3.5"/>
    <n v="2"/>
    <n v="9"/>
    <n v="52"/>
    <n v="1"/>
    <n v="2"/>
    <n v="2"/>
    <n v="6"/>
    <n v="1.7"/>
    <n v="2"/>
    <n v="3"/>
    <n v="16"/>
    <n v="1.3"/>
    <n v="2"/>
    <n v="2"/>
    <n v="10"/>
    <n v="0.9"/>
    <n v="16.5"/>
    <n v="2"/>
    <n v="1.7"/>
    <n v="3.9"/>
    <n v="0.4"/>
    <n v="2.9"/>
    <n v="7.6"/>
    <n v="26"/>
    <n v="2.5"/>
    <n v="2"/>
    <n v="5"/>
    <n v="7"/>
    <n v="2.1"/>
    <n v="3"/>
    <n v="6"/>
    <n v="9"/>
    <n v="2.1"/>
    <n v="4"/>
    <n v="9"/>
    <n v="12"/>
    <n v="0.6"/>
    <n v="1"/>
    <n v="10.6"/>
    <n v="20"/>
    <n v="2.9"/>
    <n v="1"/>
    <n v="1"/>
    <n v="5"/>
    <n v="2.9"/>
    <n v="1"/>
    <n v="2"/>
    <n v="11"/>
    <n v="0.6"/>
    <n v="2.9"/>
  </r>
  <r>
    <s v="BU05130203"/>
    <s v="Industrieterrein Hollandsche IJssel"/>
    <x v="9"/>
    <x v="27"/>
    <n v="50"/>
    <n v="50"/>
    <n v="15"/>
    <n v="15"/>
    <n v="20"/>
    <n v="45"/>
    <n v="10"/>
    <n v="0"/>
    <n v="70"/>
    <n v="10"/>
    <n v="30"/>
    <n v="50"/>
    <n v="20"/>
    <n v="10"/>
    <n v="10"/>
    <n v="10"/>
    <n v="2"/>
    <n v="40"/>
    <n v="10"/>
    <n v="0"/>
    <n v="0"/>
    <n v="25"/>
    <n v="10"/>
    <n v="0"/>
    <n v="0"/>
    <n v="0"/>
    <n v="80"/>
    <n v="20"/>
    <n v="30"/>
    <n v="35"/>
    <n v="0"/>
    <n v="154"/>
    <n v="910"/>
    <n v="1870"/>
    <s v="20-60 onder midden tot midden"/>
    <n v="20"/>
    <n v="0.6"/>
    <n v="3.3"/>
    <n v="11"/>
    <n v="20"/>
    <n v="0.2"/>
    <n v="36.6"/>
    <n v="74"/>
    <n v="99"/>
    <n v="1.4"/>
    <n v="2"/>
    <n v="4.3"/>
    <n v="22"/>
    <n v="0.3"/>
    <n v="23.2"/>
    <n v="30"/>
    <n v="32"/>
    <n v="0.4"/>
    <n v="27.8"/>
    <n v="50.8"/>
    <n v="62"/>
    <n v="0.3"/>
    <n v="4"/>
    <n v="8"/>
    <n v="27"/>
    <n v="0.3"/>
    <n v="45.7"/>
    <n v="64"/>
    <n v="75.099999999999994"/>
    <n v="0.8"/>
    <n v="3.3"/>
    <n v="14"/>
    <n v="24.4"/>
    <n v="0.4"/>
    <n v="4.3"/>
    <n v="16"/>
    <n v="22.3"/>
    <n v="2.2000000000000002"/>
    <n v="1"/>
    <n v="1.5"/>
    <n v="1.5"/>
    <n v="3.3"/>
    <n v="2"/>
    <n v="7"/>
    <n v="52"/>
    <n v="0.8"/>
    <n v="2"/>
    <n v="2"/>
    <n v="5"/>
    <n v="0.5"/>
    <n v="3"/>
    <n v="3"/>
    <n v="14"/>
    <n v="0.3"/>
    <n v="2"/>
    <n v="2"/>
    <n v="9"/>
    <n v="1.2"/>
    <n v="17.5"/>
    <n v="1"/>
    <n v="0.9"/>
    <n v="3.4"/>
    <n v="0.5"/>
    <n v="2"/>
    <n v="16"/>
    <n v="22.3"/>
    <n v="1.8"/>
    <n v="5"/>
    <n v="5"/>
    <n v="7"/>
    <n v="1.5"/>
    <n v="6"/>
    <n v="6"/>
    <n v="8"/>
    <n v="1.5"/>
    <n v="9"/>
    <n v="9"/>
    <n v="11"/>
    <n v="0.9"/>
    <n v="1.3"/>
    <n v="12"/>
    <n v="20"/>
    <n v="2"/>
    <n v="1"/>
    <n v="1"/>
    <n v="4"/>
    <n v="2"/>
    <n v="1"/>
    <n v="2"/>
    <n v="9"/>
    <n v="1"/>
    <n v="2"/>
  </r>
  <r>
    <s v="BU05130204"/>
    <s v="Weidebloemkwartier"/>
    <x v="9"/>
    <x v="5"/>
    <n v="20"/>
    <n v="20"/>
    <n v="5"/>
    <n v="5"/>
    <n v="5"/>
    <n v="15"/>
    <n v="10"/>
    <n v="0"/>
    <n v="80"/>
    <n v="0"/>
    <n v="10"/>
    <n v="20"/>
    <n v="0"/>
    <n v="5"/>
    <n v="0"/>
    <n v="5"/>
    <n v="2.4"/>
    <n v="20"/>
    <n v="10"/>
    <n v="5"/>
    <n v="0"/>
    <n v="0"/>
    <n v="0"/>
    <n v="0"/>
    <n v="0"/>
    <n v="0"/>
    <n v="0"/>
    <n v="80"/>
    <n v="0"/>
    <n v="0"/>
    <n v="0"/>
    <n v="194"/>
    <n v="1640"/>
    <n v="2620"/>
    <s v="40-80 midden tot boven midden"/>
    <n v="0"/>
    <n v="0.6"/>
    <n v="1"/>
    <n v="9"/>
    <n v="20"/>
    <n v="0.4"/>
    <n v="5"/>
    <n v="70.400000000000006"/>
    <n v="99"/>
    <n v="2.2999999999999998"/>
    <n v="2"/>
    <n v="4"/>
    <n v="21"/>
    <n v="0.3"/>
    <n v="1"/>
    <n v="30"/>
    <n v="32"/>
    <n v="0.3"/>
    <n v="2"/>
    <n v="46.3"/>
    <n v="62"/>
    <n v="1.5"/>
    <n v="4"/>
    <n v="8"/>
    <n v="31.7"/>
    <n v="0.4"/>
    <n v="7.3"/>
    <n v="63.2"/>
    <n v="73.5"/>
    <n v="0.5"/>
    <n v="3"/>
    <n v="7.1"/>
    <n v="26"/>
    <n v="0.7"/>
    <n v="2.2999999999999998"/>
    <n v="13"/>
    <n v="23"/>
    <n v="2.5"/>
    <n v="0.6"/>
    <n v="2.2000000000000002"/>
    <n v="2.2000000000000002"/>
    <n v="3.6"/>
    <n v="2"/>
    <n v="8"/>
    <n v="52"/>
    <n v="1"/>
    <n v="2"/>
    <n v="2"/>
    <n v="6"/>
    <n v="1.4"/>
    <n v="2"/>
    <n v="3"/>
    <n v="15.5"/>
    <n v="1.2"/>
    <n v="2"/>
    <n v="2"/>
    <n v="11"/>
    <n v="1"/>
    <n v="16.7"/>
    <n v="1.9"/>
    <n v="1.7"/>
    <n v="4"/>
    <n v="0.5"/>
    <n v="2.2999999999999998"/>
    <n v="8.1"/>
    <n v="26"/>
    <n v="2.2000000000000002"/>
    <n v="2"/>
    <n v="5"/>
    <n v="7"/>
    <n v="2.1"/>
    <n v="3"/>
    <n v="6"/>
    <n v="9"/>
    <n v="2.1"/>
    <n v="4"/>
    <n v="9"/>
    <n v="12"/>
    <n v="0.6"/>
    <n v="1"/>
    <n v="11"/>
    <n v="20"/>
    <n v="2.9"/>
    <n v="1"/>
    <n v="1"/>
    <n v="5"/>
    <n v="2.9"/>
    <n v="1"/>
    <n v="2"/>
    <n v="11"/>
    <n v="0.6"/>
    <n v="2.9"/>
  </r>
  <r>
    <s v="BU05130203"/>
    <s v="Industrieterrein Hollandsche IJssel"/>
    <x v="9"/>
    <x v="13"/>
    <n v="30"/>
    <n v="20"/>
    <n v="5"/>
    <n v="0"/>
    <n v="15"/>
    <n v="15"/>
    <n v="10"/>
    <n v="0"/>
    <n v="80"/>
    <n v="0"/>
    <n v="10"/>
    <n v="30"/>
    <n v="15"/>
    <n v="10"/>
    <n v="0"/>
    <n v="0"/>
    <n v="1.7"/>
    <n v="25"/>
    <n v="10"/>
    <n v="5"/>
    <n v="0"/>
    <n v="10"/>
    <n v="0"/>
    <n v="0"/>
    <n v="0"/>
    <n v="0"/>
    <n v="60"/>
    <n v="30"/>
    <n v="10"/>
    <n v="10"/>
    <n v="0"/>
    <n v="157"/>
    <n v="1120"/>
    <n v="2220"/>
    <s v="20-60 onder midden tot midden"/>
    <n v="10"/>
    <n v="0.4"/>
    <n v="4"/>
    <n v="10.7"/>
    <n v="20"/>
    <n v="0.2"/>
    <n v="27.1"/>
    <n v="73.099999999999994"/>
    <n v="99.1"/>
    <n v="1.5"/>
    <n v="2"/>
    <n v="5"/>
    <n v="21.7"/>
    <n v="0.3"/>
    <n v="14.7"/>
    <n v="31"/>
    <n v="32"/>
    <n v="0.5"/>
    <n v="22.4"/>
    <n v="49.6"/>
    <n v="62"/>
    <n v="0.6"/>
    <n v="4"/>
    <n v="8"/>
    <n v="26.7"/>
    <n v="0.3"/>
    <n v="35.799999999999997"/>
    <n v="64"/>
    <n v="74.8"/>
    <n v="0.6"/>
    <n v="3.2"/>
    <n v="13.6"/>
    <n v="26"/>
    <n v="0.5"/>
    <n v="4.5"/>
    <n v="15.7"/>
    <n v="23"/>
    <n v="2"/>
    <n v="1.1000000000000001"/>
    <n v="1.4"/>
    <n v="1.4"/>
    <n v="3.1"/>
    <n v="2"/>
    <n v="7.2"/>
    <n v="52"/>
    <n v="0.5"/>
    <n v="2"/>
    <n v="2"/>
    <n v="6"/>
    <n v="0.8"/>
    <n v="2.7"/>
    <n v="3"/>
    <n v="14"/>
    <n v="0.3"/>
    <n v="2"/>
    <n v="2"/>
    <n v="9.5"/>
    <n v="1.1000000000000001"/>
    <n v="17.399999999999999"/>
    <n v="1.1000000000000001"/>
    <n v="0.9"/>
    <n v="3.5"/>
    <n v="0.7"/>
    <n v="3"/>
    <n v="15.3"/>
    <n v="25.7"/>
    <n v="1.8"/>
    <n v="5"/>
    <n v="5"/>
    <n v="7"/>
    <n v="1.3"/>
    <n v="5.8"/>
    <n v="6"/>
    <n v="8"/>
    <n v="1.3"/>
    <n v="8.8000000000000007"/>
    <n v="9"/>
    <n v="11"/>
    <n v="0.7"/>
    <n v="2.6"/>
    <n v="12"/>
    <n v="20"/>
    <n v="2.1"/>
    <n v="1"/>
    <n v="1"/>
    <n v="4.7"/>
    <n v="2.1"/>
    <n v="1"/>
    <n v="2"/>
    <n v="10.1"/>
    <n v="0.6"/>
    <n v="2.1"/>
  </r>
  <r>
    <s v="BU05130203"/>
    <s v="Industrieterrein Hollandsche IJssel"/>
    <x v="9"/>
    <x v="13"/>
    <n v="25"/>
    <n v="25"/>
    <n v="0"/>
    <n v="15"/>
    <n v="25"/>
    <n v="5"/>
    <n v="0"/>
    <n v="0"/>
    <n v="80"/>
    <n v="10"/>
    <n v="0"/>
    <n v="35"/>
    <n v="25"/>
    <n v="10"/>
    <n v="0"/>
    <n v="0"/>
    <n v="1.3"/>
    <n v="25"/>
    <n v="15"/>
    <n v="0"/>
    <n v="0"/>
    <n v="0"/>
    <n v="0"/>
    <n v="0"/>
    <n v="5"/>
    <n v="0"/>
    <n v="0"/>
    <n v="90"/>
    <n v="0"/>
    <n v="5"/>
    <n v="0"/>
    <n v="138"/>
    <n v="1090"/>
    <n v="1840"/>
    <s v="20-60 onder midden tot midden"/>
    <n v="0"/>
    <n v="0.5"/>
    <n v="4"/>
    <n v="10.3"/>
    <n v="20"/>
    <n v="0.1"/>
    <n v="35.200000000000003"/>
    <n v="73.3"/>
    <n v="99.8"/>
    <n v="1.4"/>
    <n v="2"/>
    <n v="5"/>
    <n v="21.3"/>
    <n v="0.3"/>
    <n v="22.3"/>
    <n v="30.5"/>
    <n v="32"/>
    <n v="0.5"/>
    <n v="26.9"/>
    <n v="49.7"/>
    <n v="62"/>
    <n v="0.3"/>
    <n v="4"/>
    <n v="8"/>
    <n v="26.7"/>
    <n v="0.3"/>
    <n v="42.9"/>
    <n v="64"/>
    <n v="75"/>
    <n v="0.7"/>
    <n v="3"/>
    <n v="14"/>
    <n v="26"/>
    <n v="0.5"/>
    <n v="4"/>
    <n v="15.3"/>
    <n v="23"/>
    <n v="2.1"/>
    <n v="1.1000000000000001"/>
    <n v="1.5"/>
    <n v="1.5"/>
    <n v="3.2"/>
    <n v="2"/>
    <n v="7"/>
    <n v="52"/>
    <n v="0.6"/>
    <n v="2"/>
    <n v="2"/>
    <n v="5.5"/>
    <n v="0.5"/>
    <n v="2.5"/>
    <n v="3"/>
    <n v="14"/>
    <n v="0.2"/>
    <n v="2"/>
    <n v="2"/>
    <n v="9"/>
    <n v="1.2"/>
    <n v="17.399999999999999"/>
    <n v="1"/>
    <n v="0.9"/>
    <n v="3.4"/>
    <n v="0.6"/>
    <n v="2.2999999999999998"/>
    <n v="15.3"/>
    <n v="24.5"/>
    <n v="1.9"/>
    <n v="5"/>
    <n v="5"/>
    <n v="7"/>
    <n v="1.3"/>
    <n v="6"/>
    <n v="6"/>
    <n v="8"/>
    <n v="1.3"/>
    <n v="9"/>
    <n v="9"/>
    <n v="11"/>
    <n v="0.8"/>
    <n v="2.2999999999999998"/>
    <n v="12"/>
    <n v="20"/>
    <n v="2"/>
    <n v="1"/>
    <n v="1"/>
    <n v="4"/>
    <n v="2"/>
    <n v="1"/>
    <n v="2"/>
    <n v="9"/>
    <n v="0.9"/>
    <n v="2"/>
  </r>
  <r>
    <s v="BU05130203"/>
    <s v="Industrieterrein Hollandsche IJssel"/>
    <x v="9"/>
    <x v="7"/>
    <n v="70"/>
    <n v="70"/>
    <n v="30"/>
    <n v="20"/>
    <n v="45"/>
    <n v="35"/>
    <n v="10"/>
    <n v="0"/>
    <n v="20"/>
    <n v="10"/>
    <n v="70"/>
    <n v="70"/>
    <n v="40"/>
    <n v="5"/>
    <n v="10"/>
    <n v="15"/>
    <n v="2"/>
    <n v="70"/>
    <n v="10"/>
    <n v="0"/>
    <n v="0"/>
    <n v="30"/>
    <n v="30"/>
    <n v="0"/>
    <n v="0"/>
    <n v="0"/>
    <n v="90"/>
    <n v="10"/>
    <n v="60"/>
    <n v="55"/>
    <n v="0"/>
    <n v="118"/>
    <n v="800"/>
    <n v="1850"/>
    <s v="00-40 laag tot onder midden"/>
    <n v="30"/>
    <n v="0.4"/>
    <n v="4"/>
    <n v="10.199999999999999"/>
    <n v="20"/>
    <n v="0.3"/>
    <n v="27.1"/>
    <n v="72.3"/>
    <n v="99.6"/>
    <n v="1.5"/>
    <n v="2"/>
    <n v="5"/>
    <n v="21.3"/>
    <n v="0.3"/>
    <n v="13.1"/>
    <n v="31"/>
    <n v="32"/>
    <n v="0.4"/>
    <n v="22.9"/>
    <n v="49"/>
    <n v="62"/>
    <n v="0.6"/>
    <n v="4"/>
    <n v="8"/>
    <n v="27"/>
    <n v="0.3"/>
    <n v="37"/>
    <n v="63.8"/>
    <n v="74.3"/>
    <n v="0.4"/>
    <n v="3.3"/>
    <n v="13.8"/>
    <n v="26"/>
    <n v="0.4"/>
    <n v="4.8"/>
    <n v="15"/>
    <n v="23"/>
    <n v="2"/>
    <n v="1.1000000000000001"/>
    <n v="1.4"/>
    <n v="1.4"/>
    <n v="3.1"/>
    <n v="2"/>
    <n v="7.4"/>
    <n v="52"/>
    <n v="0.4"/>
    <n v="2"/>
    <n v="2"/>
    <n v="6"/>
    <n v="1"/>
    <n v="2.2999999999999998"/>
    <n v="3"/>
    <n v="14"/>
    <n v="0.4"/>
    <n v="2"/>
    <n v="2"/>
    <n v="9.6999999999999993"/>
    <n v="1"/>
    <n v="17.3"/>
    <n v="1.1000000000000001"/>
    <n v="0.8"/>
    <n v="3.5"/>
    <n v="0.7"/>
    <n v="3.3"/>
    <n v="15"/>
    <n v="26"/>
    <n v="1.9"/>
    <n v="5"/>
    <n v="5"/>
    <n v="7"/>
    <n v="1.3"/>
    <n v="6"/>
    <n v="6"/>
    <n v="8.1"/>
    <n v="1.3"/>
    <n v="9"/>
    <n v="9"/>
    <n v="11.1"/>
    <n v="0.6"/>
    <n v="3"/>
    <n v="12"/>
    <n v="20"/>
    <n v="2"/>
    <n v="1"/>
    <n v="1"/>
    <n v="5"/>
    <n v="2"/>
    <n v="1"/>
    <n v="2"/>
    <n v="10.7"/>
    <n v="0.6"/>
    <n v="2"/>
  </r>
  <r>
    <s v="BU05130203"/>
    <s v="Industrieterrein Hollandsche IJssel"/>
    <x v="9"/>
    <x v="14"/>
    <n v="15"/>
    <n v="20"/>
    <n v="10"/>
    <n v="5"/>
    <n v="5"/>
    <n v="10"/>
    <n v="5"/>
    <n v="0"/>
    <n v="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10"/>
    <n v="0.4"/>
    <n v="3.2"/>
    <n v="9.3000000000000007"/>
    <n v="20"/>
    <n v="0.2"/>
    <n v="21.7"/>
    <n v="72"/>
    <n v="99"/>
    <n v="1.6"/>
    <n v="2"/>
    <n v="5"/>
    <n v="21"/>
    <n v="0.4"/>
    <n v="11.2"/>
    <n v="31"/>
    <n v="32"/>
    <n v="0.4"/>
    <n v="16.899999999999999"/>
    <n v="48.7"/>
    <n v="62"/>
    <n v="0.8"/>
    <n v="4"/>
    <n v="8"/>
    <n v="28.7"/>
    <n v="0.2"/>
    <n v="24.6"/>
    <n v="64"/>
    <n v="74"/>
    <n v="0.5"/>
    <n v="3"/>
    <n v="12.7"/>
    <n v="26"/>
    <n v="0.5"/>
    <n v="4.4000000000000004"/>
    <n v="15"/>
    <n v="23"/>
    <n v="2.1"/>
    <n v="1.1000000000000001"/>
    <n v="1.5"/>
    <n v="1.5"/>
    <n v="3.2"/>
    <n v="2"/>
    <n v="8"/>
    <n v="52"/>
    <n v="0.5"/>
    <n v="2"/>
    <n v="2"/>
    <n v="6"/>
    <n v="1.1000000000000001"/>
    <n v="2.1"/>
    <n v="3"/>
    <n v="14"/>
    <n v="0.5"/>
    <n v="2"/>
    <n v="2"/>
    <n v="10"/>
    <n v="1"/>
    <n v="17.2"/>
    <n v="1.2"/>
    <n v="1"/>
    <n v="3.6"/>
    <n v="0.7"/>
    <n v="3.7"/>
    <n v="14"/>
    <n v="26"/>
    <n v="1.9"/>
    <n v="5"/>
    <n v="5"/>
    <n v="7"/>
    <n v="1.4"/>
    <n v="5.2"/>
    <n v="6"/>
    <n v="9"/>
    <n v="1.4"/>
    <n v="8.1999999999999993"/>
    <n v="9"/>
    <n v="12"/>
    <n v="0.4"/>
    <n v="2"/>
    <n v="12"/>
    <n v="20"/>
    <n v="2.2000000000000002"/>
    <n v="1"/>
    <n v="1"/>
    <n v="5"/>
    <n v="2.2000000000000002"/>
    <n v="1"/>
    <n v="2"/>
    <n v="11"/>
    <n v="0.4"/>
    <n v="2.2000000000000002"/>
  </r>
  <r>
    <s v="BU05130203"/>
    <s v="Industrieterrein Hollandsche IJssel"/>
    <x v="9"/>
    <x v="27"/>
    <n v="55"/>
    <n v="45"/>
    <n v="20"/>
    <n v="10"/>
    <n v="45"/>
    <n v="10"/>
    <n v="15"/>
    <n v="5"/>
    <n v="80"/>
    <n v="10"/>
    <n v="20"/>
    <n v="45"/>
    <n v="15"/>
    <n v="10"/>
    <n v="0"/>
    <n v="15"/>
    <n v="2.2000000000000002"/>
    <n v="45"/>
    <n v="35"/>
    <n v="0"/>
    <n v="0"/>
    <n v="0"/>
    <n v="10"/>
    <n v="0"/>
    <n v="0"/>
    <n v="0"/>
    <n v="30"/>
    <n v="70"/>
    <n v="10"/>
    <n v="0"/>
    <n v="0"/>
    <n v="123"/>
    <n v="1020"/>
    <n v="2590"/>
    <s v="40-60 midden"/>
    <n v="0"/>
    <n v="0.3"/>
    <n v="3"/>
    <n v="9"/>
    <n v="20"/>
    <n v="0.1"/>
    <n v="9.1999999999999993"/>
    <n v="72"/>
    <n v="99"/>
    <n v="1.9"/>
    <n v="2"/>
    <n v="4"/>
    <n v="21.8"/>
    <n v="0.2"/>
    <n v="4.2"/>
    <n v="31"/>
    <n v="32"/>
    <n v="0.2"/>
    <n v="3.9"/>
    <n v="47.3"/>
    <n v="62"/>
    <n v="1"/>
    <n v="4"/>
    <n v="8"/>
    <n v="29.9"/>
    <n v="0.1"/>
    <n v="11.5"/>
    <n v="63"/>
    <n v="74"/>
    <n v="0.4"/>
    <n v="3"/>
    <n v="11.1"/>
    <n v="26"/>
    <n v="0.4"/>
    <n v="3"/>
    <n v="15"/>
    <n v="23"/>
    <n v="2.2999999999999998"/>
    <n v="1"/>
    <n v="1.7"/>
    <n v="1.7"/>
    <n v="3.4"/>
    <n v="2"/>
    <n v="8"/>
    <n v="52"/>
    <n v="0.5"/>
    <n v="2"/>
    <n v="2"/>
    <n v="6"/>
    <n v="1.2"/>
    <n v="2"/>
    <n v="3"/>
    <n v="14.9"/>
    <n v="0.8"/>
    <n v="2"/>
    <n v="2"/>
    <n v="10.5"/>
    <n v="0.9"/>
    <n v="17.100000000000001"/>
    <n v="1.4"/>
    <n v="1.2"/>
    <n v="3.8"/>
    <n v="0.6"/>
    <n v="3.5"/>
    <n v="13"/>
    <n v="26"/>
    <n v="2"/>
    <n v="3.3"/>
    <n v="5"/>
    <n v="7"/>
    <n v="1.6"/>
    <n v="5"/>
    <n v="6"/>
    <n v="9"/>
    <n v="1.6"/>
    <n v="6.3"/>
    <n v="9"/>
    <n v="12"/>
    <n v="0.3"/>
    <n v="1"/>
    <n v="11.1"/>
    <n v="20"/>
    <n v="2.4"/>
    <n v="1"/>
    <n v="1"/>
    <n v="4.4000000000000004"/>
    <n v="2.4"/>
    <n v="1"/>
    <n v="2"/>
    <n v="10.4"/>
    <n v="0.3"/>
    <n v="2.4"/>
  </r>
  <r>
    <s v="BU05130203"/>
    <s v="Industrieterrein Hollandsche IJssel"/>
    <x v="9"/>
    <x v="5"/>
    <n v="25"/>
    <n v="15"/>
    <n v="5"/>
    <n v="10"/>
    <n v="15"/>
    <n v="15"/>
    <n v="0"/>
    <n v="0"/>
    <n v="90"/>
    <n v="0"/>
    <n v="0"/>
    <n v="20"/>
    <n v="5"/>
    <n v="0"/>
    <n v="0"/>
    <n v="5"/>
    <n v="2.4"/>
    <n v="15"/>
    <n v="15"/>
    <n v="0"/>
    <n v="0"/>
    <n v="0"/>
    <n v="0"/>
    <n v="0"/>
    <n v="0"/>
    <n v="0"/>
    <n v="0"/>
    <n v="100"/>
    <n v="0"/>
    <n v="0"/>
    <n v="0"/>
    <n v="161"/>
    <n v="1490"/>
    <n v="2970"/>
    <s v="40-80 midden tot boven midden"/>
    <n v="0"/>
    <n v="0.4"/>
    <n v="3"/>
    <n v="9"/>
    <n v="20"/>
    <n v="0.2"/>
    <n v="9.6999999999999993"/>
    <n v="72"/>
    <n v="99"/>
    <n v="2"/>
    <n v="2"/>
    <n v="4"/>
    <n v="21.7"/>
    <n v="0.3"/>
    <n v="3.2"/>
    <n v="31"/>
    <n v="32"/>
    <n v="0.1"/>
    <n v="3.4"/>
    <n v="47"/>
    <n v="62"/>
    <n v="1.1000000000000001"/>
    <n v="4"/>
    <n v="8"/>
    <n v="30"/>
    <n v="0.2"/>
    <n v="9.3000000000000007"/>
    <n v="63"/>
    <n v="74"/>
    <n v="0.5"/>
    <n v="3"/>
    <n v="10.8"/>
    <n v="26"/>
    <n v="0.5"/>
    <n v="3.2"/>
    <n v="14.5"/>
    <n v="23"/>
    <n v="2.4"/>
    <n v="1"/>
    <n v="1.9"/>
    <n v="1.9"/>
    <n v="3.5"/>
    <n v="2"/>
    <n v="8"/>
    <n v="52"/>
    <n v="0.6"/>
    <n v="2"/>
    <n v="2"/>
    <n v="6"/>
    <n v="1.1000000000000001"/>
    <n v="2"/>
    <n v="3"/>
    <n v="14.8"/>
    <n v="0.9"/>
    <n v="2"/>
    <n v="2"/>
    <n v="10.6"/>
    <n v="1"/>
    <n v="17.100000000000001"/>
    <n v="1.6"/>
    <n v="1.3"/>
    <n v="3.9"/>
    <n v="0.7"/>
    <n v="4"/>
    <n v="11.6"/>
    <n v="26"/>
    <n v="2"/>
    <n v="4"/>
    <n v="5"/>
    <n v="7"/>
    <n v="1.7"/>
    <n v="5"/>
    <n v="6"/>
    <n v="9"/>
    <n v="1.7"/>
    <n v="7"/>
    <n v="9"/>
    <n v="12"/>
    <n v="0.4"/>
    <n v="1"/>
    <n v="12"/>
    <n v="20"/>
    <n v="2.5"/>
    <n v="1"/>
    <n v="1"/>
    <n v="4.8"/>
    <n v="2.5"/>
    <n v="1"/>
    <n v="2"/>
    <n v="10.8"/>
    <n v="0.4"/>
    <n v="2.5"/>
  </r>
  <r>
    <s v="BU05130203"/>
    <s v="Industrieterrein Hollandsche IJssel"/>
    <x v="9"/>
    <x v="28"/>
    <n v="0"/>
    <n v="5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4"/>
    <n v="11"/>
    <n v="20"/>
    <n v="0.3"/>
    <n v="24"/>
    <n v="73"/>
    <n v="99"/>
    <n v="1.6"/>
    <n v="2"/>
    <n v="5"/>
    <n v="22"/>
    <n v="0.4"/>
    <n v="12"/>
    <n v="31"/>
    <n v="32"/>
    <n v="0.5"/>
    <n v="18"/>
    <n v="50"/>
    <n v="62"/>
    <n v="0.7"/>
    <n v="4"/>
    <n v="8"/>
    <n v="27"/>
    <n v="0.3"/>
    <n v="28"/>
    <n v="64"/>
    <n v="74"/>
    <n v="0.5"/>
    <n v="4"/>
    <n v="13"/>
    <n v="26"/>
    <n v="0.5"/>
    <n v="5"/>
    <n v="16"/>
    <n v="23"/>
    <n v="2.1"/>
    <n v="1"/>
    <n v="1.5"/>
    <n v="1.5"/>
    <n v="3.2"/>
    <n v="2"/>
    <n v="8"/>
    <n v="52"/>
    <n v="0.5"/>
    <n v="2"/>
    <n v="2"/>
    <n v="6"/>
    <n v="1"/>
    <n v="3"/>
    <n v="3"/>
    <n v="14"/>
    <n v="0.5"/>
    <n v="2"/>
    <n v="2"/>
    <n v="10"/>
    <n v="1.1000000000000001"/>
    <n v="17.3"/>
    <n v="1.2"/>
    <n v="0.9"/>
    <n v="3.6"/>
    <n v="0.8"/>
    <n v="3"/>
    <n v="15"/>
    <n v="26"/>
    <n v="1.8"/>
    <n v="5"/>
    <n v="5"/>
    <n v="7"/>
    <n v="1.4"/>
    <n v="5"/>
    <n v="6"/>
    <n v="8"/>
    <n v="1.4"/>
    <n v="8"/>
    <n v="9"/>
    <n v="11"/>
    <n v="0.5"/>
    <n v="2"/>
    <n v="12"/>
    <n v="20"/>
    <n v="2.2000000000000002"/>
    <n v="1"/>
    <n v="1"/>
    <n v="5"/>
    <n v="2.2000000000000002"/>
    <n v="1"/>
    <n v="2"/>
    <n v="11"/>
    <n v="0.5"/>
    <n v="2.2000000000000002"/>
  </r>
  <r>
    <s v="BU05130203"/>
    <s v="Industrieterrein Hollandsche IJssel"/>
    <x v="9"/>
    <x v="39"/>
    <n v="90"/>
    <n v="80"/>
    <n v="35"/>
    <n v="15"/>
    <n v="80"/>
    <n v="35"/>
    <n v="10"/>
    <n v="0"/>
    <n v="90"/>
    <n v="10"/>
    <n v="0"/>
    <n v="80"/>
    <n v="35"/>
    <n v="20"/>
    <n v="0"/>
    <n v="25"/>
    <n v="2.1"/>
    <n v="85"/>
    <n v="85"/>
    <n v="0"/>
    <n v="0"/>
    <n v="0"/>
    <n v="0"/>
    <n v="0"/>
    <n v="0"/>
    <n v="0"/>
    <n v="10"/>
    <n v="90"/>
    <n v="0"/>
    <n v="0"/>
    <n v="10"/>
    <n v="118"/>
    <n v="1060"/>
    <n v="2420"/>
    <s v="40-60 midden"/>
    <n v="10"/>
    <n v="0.3"/>
    <n v="3"/>
    <n v="9"/>
    <n v="20"/>
    <n v="0.1"/>
    <n v="8.6999999999999993"/>
    <n v="72"/>
    <n v="99"/>
    <n v="2"/>
    <n v="2"/>
    <n v="4"/>
    <n v="21.4"/>
    <n v="0.2"/>
    <n v="3.2"/>
    <n v="31"/>
    <n v="32"/>
    <n v="0.1"/>
    <n v="3"/>
    <n v="47"/>
    <n v="62"/>
    <n v="1.1000000000000001"/>
    <n v="4"/>
    <n v="8"/>
    <n v="30.3"/>
    <n v="0.2"/>
    <n v="9"/>
    <n v="63"/>
    <n v="74"/>
    <n v="0.4"/>
    <n v="3"/>
    <n v="10.3"/>
    <n v="26"/>
    <n v="0.4"/>
    <n v="3"/>
    <n v="14.2"/>
    <n v="23"/>
    <n v="2.2999999999999998"/>
    <n v="1"/>
    <n v="1.9"/>
    <n v="1.9"/>
    <n v="3.4"/>
    <n v="2"/>
    <n v="8"/>
    <n v="52"/>
    <n v="0.6"/>
    <n v="2"/>
    <n v="2"/>
    <n v="6"/>
    <n v="1.2"/>
    <n v="2"/>
    <n v="3"/>
    <n v="15"/>
    <n v="0.9"/>
    <n v="2"/>
    <n v="2"/>
    <n v="10.6"/>
    <n v="0.9"/>
    <n v="17"/>
    <n v="1.6"/>
    <n v="1.3"/>
    <n v="3.8"/>
    <n v="0.6"/>
    <n v="3.6"/>
    <n v="11.6"/>
    <n v="26"/>
    <n v="2"/>
    <n v="3.5"/>
    <n v="5"/>
    <n v="7"/>
    <n v="1.7"/>
    <n v="5"/>
    <n v="6"/>
    <n v="9"/>
    <n v="1.7"/>
    <n v="6.5"/>
    <n v="9"/>
    <n v="12"/>
    <n v="0.3"/>
    <n v="1"/>
    <n v="11"/>
    <n v="20"/>
    <n v="2.5"/>
    <n v="1"/>
    <n v="1"/>
    <n v="4.5"/>
    <n v="2.5"/>
    <n v="1"/>
    <n v="2"/>
    <n v="10.5"/>
    <n v="0.3"/>
    <n v="2.5"/>
  </r>
  <r>
    <s v="BU05130203"/>
    <s v="Industrieterrein Hollandsche IJssel"/>
    <x v="9"/>
    <x v="28"/>
    <n v="5"/>
    <n v="5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4"/>
    <n v="0"/>
    <n v="6.8"/>
    <n v="15"/>
    <n v="2.2999999999999998"/>
    <n v="0"/>
    <n v="46.3"/>
    <n v="85"/>
    <n v="3.3"/>
    <n v="1"/>
    <n v="4"/>
    <n v="19"/>
    <n v="2.2000000000000002"/>
    <n v="0"/>
    <n v="22"/>
    <n v="32"/>
    <n v="2.2000000000000002"/>
    <n v="0"/>
    <n v="28.8"/>
    <n v="55"/>
    <n v="2.7"/>
    <n v="3"/>
    <n v="8"/>
    <n v="25"/>
    <n v="1.3"/>
    <n v="0"/>
    <n v="41.8"/>
    <n v="69"/>
    <n v="2"/>
    <n v="0"/>
    <n v="5"/>
    <n v="21.3"/>
    <n v="2.1"/>
    <n v="0"/>
    <n v="10"/>
    <n v="20.3"/>
    <n v="3"/>
    <n v="0.8"/>
    <n v="3.4"/>
    <n v="3.4"/>
    <n v="5.0999999999999996"/>
    <n v="2"/>
    <n v="6"/>
    <n v="52"/>
    <n v="2.6"/>
    <n v="2"/>
    <n v="2"/>
    <n v="6"/>
    <n v="2.6"/>
    <n v="2"/>
    <n v="3"/>
    <n v="13"/>
    <n v="2.9"/>
    <n v="2"/>
    <n v="2"/>
    <n v="8.8000000000000007"/>
    <n v="2.5"/>
    <n v="17.399999999999999"/>
    <n v="3.3"/>
    <n v="3.4"/>
    <n v="5"/>
    <n v="2.1"/>
    <n v="0"/>
    <n v="7"/>
    <n v="24"/>
    <n v="2.5"/>
    <n v="1"/>
    <n v="5"/>
    <n v="7"/>
    <n v="3.7"/>
    <n v="0"/>
    <n v="6"/>
    <n v="8"/>
    <n v="2.5"/>
    <n v="1"/>
    <n v="9"/>
    <n v="11"/>
    <n v="2.2000000000000002"/>
    <n v="0"/>
    <n v="5"/>
    <n v="16.5"/>
    <n v="3.9"/>
    <n v="1"/>
    <n v="1"/>
    <n v="4"/>
    <n v="3.9"/>
    <n v="1"/>
    <n v="2"/>
    <n v="9"/>
    <n v="2.4"/>
    <n v="3.9"/>
  </r>
  <r>
    <s v="BU05130203"/>
    <s v="Industrieterrein Hollandsche IJssel"/>
    <x v="9"/>
    <x v="28"/>
    <n v="0"/>
    <n v="5"/>
    <n v="0"/>
    <n v="0"/>
    <n v="0"/>
    <n v="5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4"/>
    <n v="0"/>
    <n v="6"/>
    <n v="15"/>
    <n v="2.1"/>
    <n v="0"/>
    <n v="48"/>
    <n v="85"/>
    <n v="3.1"/>
    <n v="1"/>
    <n v="4"/>
    <n v="20"/>
    <n v="2.4"/>
    <n v="0"/>
    <n v="24"/>
    <n v="32"/>
    <n v="2.2999999999999998"/>
    <n v="0"/>
    <n v="33"/>
    <n v="55"/>
    <n v="2.5"/>
    <n v="3"/>
    <n v="8"/>
    <n v="24"/>
    <n v="1.2"/>
    <n v="0"/>
    <n v="48"/>
    <n v="69"/>
    <n v="1.9"/>
    <n v="0"/>
    <n v="5"/>
    <n v="23"/>
    <n v="1.9"/>
    <n v="0"/>
    <n v="10"/>
    <n v="21"/>
    <n v="3.1"/>
    <n v="1"/>
    <n v="3.2"/>
    <n v="3.2"/>
    <n v="5.2"/>
    <n v="2"/>
    <n v="6"/>
    <n v="52"/>
    <n v="2.8"/>
    <n v="2"/>
    <n v="2"/>
    <n v="6"/>
    <n v="2.4"/>
    <n v="3"/>
    <n v="3"/>
    <n v="13"/>
    <n v="2.7"/>
    <n v="2"/>
    <n v="2"/>
    <n v="8"/>
    <n v="2.5"/>
    <n v="17.600000000000001"/>
    <n v="3.1"/>
    <n v="3.2"/>
    <n v="5.0999999999999996"/>
    <n v="2.2000000000000002"/>
    <n v="0"/>
    <n v="8"/>
    <n v="23"/>
    <n v="2.2999999999999998"/>
    <n v="1"/>
    <n v="5"/>
    <n v="7"/>
    <n v="3.6"/>
    <n v="0"/>
    <n v="6"/>
    <n v="8"/>
    <n v="2.2999999999999998"/>
    <n v="1"/>
    <n v="9"/>
    <n v="11"/>
    <n v="2"/>
    <n v="0"/>
    <n v="5"/>
    <n v="19"/>
    <n v="3.7"/>
    <n v="1"/>
    <n v="1"/>
    <n v="3"/>
    <n v="3.7"/>
    <n v="1"/>
    <n v="2"/>
    <n v="8"/>
    <n v="2.5"/>
    <n v="3.7"/>
  </r>
  <r>
    <s v="BU05130203"/>
    <s v="Industrieterrein Hollandsche IJssel"/>
    <x v="9"/>
    <x v="2"/>
    <n v="55"/>
    <n v="55"/>
    <n v="15"/>
    <n v="5"/>
    <n v="35"/>
    <n v="40"/>
    <n v="10"/>
    <n v="0"/>
    <n v="70"/>
    <n v="20"/>
    <n v="10"/>
    <n v="55"/>
    <n v="20"/>
    <n v="20"/>
    <n v="5"/>
    <n v="10"/>
    <n v="2"/>
    <n v="55"/>
    <n v="0"/>
    <n v="55"/>
    <n v="0"/>
    <n v="0"/>
    <n v="0"/>
    <n v="0"/>
    <n v="0"/>
    <n v="0"/>
    <n v="40"/>
    <n v="60"/>
    <n v="20"/>
    <n v="0"/>
    <n v="0"/>
    <n v="135"/>
    <n v="970"/>
    <n v="2500"/>
    <s v="40-60 midden"/>
    <n v="20"/>
    <n v="1"/>
    <n v="0.2"/>
    <n v="7.6"/>
    <n v="20"/>
    <n v="0.9"/>
    <n v="2.6"/>
    <n v="61.2"/>
    <n v="99"/>
    <n v="2.7"/>
    <n v="2"/>
    <n v="4.0999999999999996"/>
    <n v="20.6"/>
    <n v="0.8"/>
    <n v="1"/>
    <n v="30.2"/>
    <n v="32.9"/>
    <n v="0.9"/>
    <n v="2"/>
    <n v="43.6"/>
    <n v="63"/>
    <n v="1.9"/>
    <n v="4"/>
    <n v="8"/>
    <n v="33"/>
    <n v="0.5"/>
    <n v="3.2"/>
    <n v="59.2"/>
    <n v="75"/>
    <n v="0.7"/>
    <n v="1.6"/>
    <n v="6"/>
    <n v="24.9"/>
    <n v="1"/>
    <n v="0.6"/>
    <n v="11.2"/>
    <n v="23"/>
    <n v="2.6"/>
    <n v="0.5"/>
    <n v="2.5"/>
    <n v="2.5"/>
    <n v="3.7"/>
    <n v="2"/>
    <n v="9"/>
    <n v="52"/>
    <n v="1.3"/>
    <n v="2"/>
    <n v="2"/>
    <n v="5"/>
    <n v="2"/>
    <n v="2"/>
    <n v="3"/>
    <n v="16"/>
    <n v="1.6"/>
    <n v="2"/>
    <n v="2"/>
    <n v="10"/>
    <n v="1.1000000000000001"/>
    <n v="16.5"/>
    <n v="2.2999999999999998"/>
    <n v="2.1"/>
    <n v="4.0999999999999996"/>
    <n v="0.7"/>
    <n v="2"/>
    <n v="6"/>
    <n v="24.9"/>
    <n v="2.9"/>
    <n v="1"/>
    <n v="5"/>
    <n v="7"/>
    <n v="2.2999999999999998"/>
    <n v="2"/>
    <n v="6"/>
    <n v="9"/>
    <n v="2.2999999999999998"/>
    <n v="3"/>
    <n v="9"/>
    <n v="12"/>
    <n v="1"/>
    <n v="0.7"/>
    <n v="8"/>
    <n v="20"/>
    <n v="3.2"/>
    <n v="1"/>
    <n v="1"/>
    <n v="5"/>
    <n v="3.2"/>
    <n v="1"/>
    <n v="2"/>
    <n v="11"/>
    <n v="1"/>
    <n v="3.2"/>
  </r>
  <r>
    <s v="BU05130203"/>
    <s v="Industrieterrein Hollandsche IJssel"/>
    <x v="9"/>
    <x v="0"/>
    <n v="10"/>
    <n v="5"/>
    <n v="0"/>
    <n v="0"/>
    <n v="5"/>
    <n v="5"/>
    <n v="0"/>
    <n v="0"/>
    <n v="80"/>
    <n v="0"/>
    <n v="0"/>
    <n v="10"/>
    <n v="0"/>
    <n v="0"/>
    <n v="0"/>
    <n v="0"/>
    <n v="1.8"/>
    <n v="10"/>
    <n v="0"/>
    <n v="10"/>
    <n v="0"/>
    <n v="0"/>
    <n v="0"/>
    <n v="0"/>
    <n v="0"/>
    <n v="0"/>
    <n v="0"/>
    <n v="0"/>
    <n v="0"/>
    <n v="0"/>
    <n v="0"/>
    <n v="133"/>
    <n v="870"/>
    <n v="2730"/>
    <s v="onclassificeerbaar"/>
    <n v="0"/>
    <n v="1.1000000000000001"/>
    <n v="0"/>
    <n v="6.1"/>
    <n v="19.399999999999999"/>
    <n v="1"/>
    <n v="0.6"/>
    <n v="61.5"/>
    <n v="98.6"/>
    <n v="2.7"/>
    <n v="2"/>
    <n v="4"/>
    <n v="20"/>
    <n v="1"/>
    <n v="0.6"/>
    <n v="30"/>
    <n v="32.200000000000003"/>
    <n v="0.9"/>
    <n v="1.5"/>
    <n v="41.9"/>
    <n v="62.3"/>
    <n v="1.9"/>
    <n v="4"/>
    <n v="8"/>
    <n v="31.2"/>
    <n v="0.7"/>
    <n v="1.3"/>
    <n v="58.6"/>
    <n v="74.3"/>
    <n v="0.9"/>
    <n v="0.6"/>
    <n v="6"/>
    <n v="23.9"/>
    <n v="1.2"/>
    <n v="0"/>
    <n v="11.4"/>
    <n v="23"/>
    <n v="2.8"/>
    <n v="0.6"/>
    <n v="2.6"/>
    <n v="2.6"/>
    <n v="3.9"/>
    <n v="2"/>
    <n v="8.6"/>
    <n v="52"/>
    <n v="1.4"/>
    <n v="2"/>
    <n v="2"/>
    <n v="5.4"/>
    <n v="1.9"/>
    <n v="2"/>
    <n v="3"/>
    <n v="15.2"/>
    <n v="1.7"/>
    <n v="2"/>
    <n v="2"/>
    <n v="10"/>
    <n v="1.4"/>
    <n v="16.7"/>
    <n v="2.4"/>
    <n v="2.1"/>
    <n v="4.3"/>
    <n v="0.9"/>
    <n v="1.3"/>
    <n v="6.6"/>
    <n v="24"/>
    <n v="2.8"/>
    <n v="1"/>
    <n v="5"/>
    <n v="7"/>
    <n v="2.5"/>
    <n v="2"/>
    <n v="6"/>
    <n v="9"/>
    <n v="2.5"/>
    <n v="3"/>
    <n v="9"/>
    <n v="12"/>
    <n v="1.1000000000000001"/>
    <n v="0"/>
    <n v="7.6"/>
    <n v="20"/>
    <n v="3.3"/>
    <n v="1"/>
    <n v="1"/>
    <n v="5"/>
    <n v="3.3"/>
    <n v="1"/>
    <n v="2"/>
    <n v="11"/>
    <n v="1.1000000000000001"/>
    <n v="3.3"/>
  </r>
  <r>
    <s v="BU05130304"/>
    <s v="De Goudse Poort"/>
    <x v="8"/>
    <x v="0"/>
    <n v="10"/>
    <n v="5"/>
    <n v="0"/>
    <n v="0"/>
    <n v="0"/>
    <n v="5"/>
    <n v="0"/>
    <n v="0"/>
    <n v="9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260"/>
    <n v="2310"/>
    <n v="4320"/>
    <s v="onclassificeerbaar"/>
    <n v="0"/>
    <n v="3.2"/>
    <n v="0"/>
    <n v="0"/>
    <n v="15.1"/>
    <n v="3.1"/>
    <n v="0"/>
    <n v="0"/>
    <n v="44.7"/>
    <n v="3"/>
    <n v="1"/>
    <n v="6"/>
    <n v="25"/>
    <n v="2.4"/>
    <n v="0"/>
    <n v="2"/>
    <n v="13.1"/>
    <n v="0.9"/>
    <n v="1"/>
    <n v="10"/>
    <n v="33.6"/>
    <n v="2.6"/>
    <n v="3"/>
    <n v="8"/>
    <n v="36"/>
    <n v="0.9"/>
    <n v="1"/>
    <n v="15"/>
    <n v="46.1"/>
    <n v="2.6"/>
    <n v="0"/>
    <n v="2"/>
    <n v="17.100000000000001"/>
    <n v="1.8"/>
    <n v="0"/>
    <n v="4"/>
    <n v="17.5"/>
    <n v="3.2"/>
    <n v="0.5"/>
    <n v="4.9000000000000004"/>
    <n v="2.9"/>
    <n v="2.5"/>
    <n v="2"/>
    <n v="10"/>
    <n v="55"/>
    <n v="4.2"/>
    <n v="2"/>
    <n v="2"/>
    <n v="5"/>
    <n v="5.0999999999999996"/>
    <n v="0"/>
    <n v="4"/>
    <n v="16"/>
    <n v="4.9000000000000004"/>
    <n v="1"/>
    <n v="3"/>
    <n v="12.5"/>
    <n v="3.1"/>
    <n v="13"/>
    <n v="5.0999999999999996"/>
    <n v="3.9"/>
    <n v="3.1"/>
    <n v="2.6"/>
    <n v="0"/>
    <n v="1"/>
    <n v="16.5"/>
    <n v="2.5"/>
    <n v="1"/>
    <n v="3"/>
    <n v="8"/>
    <n v="2.5"/>
    <n v="1"/>
    <n v="6"/>
    <n v="10"/>
    <n v="2.5"/>
    <n v="1"/>
    <n v="6"/>
    <n v="14"/>
    <n v="2.7"/>
    <n v="0"/>
    <n v="2"/>
    <n v="13.5"/>
    <n v="4.3"/>
    <n v="1"/>
    <n v="1"/>
    <n v="6"/>
    <n v="4.3"/>
    <n v="1"/>
    <n v="3"/>
    <n v="13"/>
    <n v="2.7"/>
    <n v="4.3"/>
  </r>
  <r>
    <s v="BU05130304"/>
    <s v="De Goudse Poort"/>
    <x v="8"/>
    <x v="0"/>
    <n v="5"/>
    <n v="5"/>
    <n v="0"/>
    <n v="0"/>
    <n v="0"/>
    <n v="5"/>
    <n v="0"/>
    <n v="0"/>
    <n v="10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166"/>
    <n v="1520"/>
    <n v="3160"/>
    <s v="onclassificeerbaar"/>
    <n v="0"/>
    <n v="3.2"/>
    <n v="0"/>
    <n v="0"/>
    <n v="16.5"/>
    <n v="3.2"/>
    <n v="0"/>
    <n v="0"/>
    <n v="50"/>
    <n v="3.1"/>
    <n v="2"/>
    <n v="6"/>
    <n v="25"/>
    <n v="2.5"/>
    <n v="0"/>
    <n v="2"/>
    <n v="15.4"/>
    <n v="0.9"/>
    <n v="1"/>
    <n v="10"/>
    <n v="37.200000000000003"/>
    <n v="2.6"/>
    <n v="3"/>
    <n v="8"/>
    <n v="37.200000000000003"/>
    <n v="0.9"/>
    <n v="1"/>
    <n v="15"/>
    <n v="49"/>
    <n v="2.7"/>
    <n v="0"/>
    <n v="2"/>
    <n v="18.100000000000001"/>
    <n v="1.9"/>
    <n v="0"/>
    <n v="4"/>
    <n v="18.5"/>
    <n v="3.3"/>
    <n v="0.4"/>
    <n v="4.9000000000000004"/>
    <n v="2.9"/>
    <n v="2.4"/>
    <n v="2"/>
    <n v="10"/>
    <n v="55"/>
    <n v="4.2"/>
    <n v="2"/>
    <n v="2"/>
    <n v="5"/>
    <n v="5.0999999999999996"/>
    <n v="0"/>
    <n v="4"/>
    <n v="17"/>
    <n v="4.9000000000000004"/>
    <n v="1"/>
    <n v="3"/>
    <n v="12"/>
    <n v="3.1"/>
    <n v="13.1"/>
    <n v="5.0999999999999996"/>
    <n v="4"/>
    <n v="3.2"/>
    <n v="2.7"/>
    <n v="0"/>
    <n v="1"/>
    <n v="17"/>
    <n v="2.6"/>
    <n v="1"/>
    <n v="3"/>
    <n v="8"/>
    <n v="2.6"/>
    <n v="1"/>
    <n v="6"/>
    <n v="10"/>
    <n v="2.6"/>
    <n v="1"/>
    <n v="6"/>
    <n v="14"/>
    <n v="2.7"/>
    <n v="0"/>
    <n v="2"/>
    <n v="14.5"/>
    <n v="4.3"/>
    <n v="1"/>
    <n v="1"/>
    <n v="6"/>
    <n v="4.3"/>
    <n v="1"/>
    <n v="3"/>
    <n v="13"/>
    <n v="2.7"/>
    <n v="4.3"/>
  </r>
  <r>
    <s v="BU05130302"/>
    <s v="Groenhovenkwartier"/>
    <x v="8"/>
    <x v="3"/>
    <n v="50"/>
    <n v="50"/>
    <n v="15"/>
    <n v="10"/>
    <n v="15"/>
    <n v="35"/>
    <n v="25"/>
    <n v="0"/>
    <n v="80"/>
    <n v="10"/>
    <n v="10"/>
    <n v="40"/>
    <n v="10"/>
    <n v="20"/>
    <n v="0"/>
    <n v="10"/>
    <n v="2.2999999999999998"/>
    <n v="40"/>
    <n v="0"/>
    <n v="0"/>
    <n v="40"/>
    <n v="0"/>
    <n v="0"/>
    <n v="0"/>
    <n v="0"/>
    <n v="0"/>
    <n v="0"/>
    <n v="100"/>
    <n v="0"/>
    <n v="0"/>
    <n v="0"/>
    <n v="205"/>
    <n v="1230"/>
    <n v="3460"/>
    <s v="60-80 boven midden"/>
    <n v="0"/>
    <n v="0.2"/>
    <n v="2"/>
    <n v="7"/>
    <n v="18.5"/>
    <n v="0.2"/>
    <n v="2"/>
    <n v="35.5"/>
    <n v="95.7"/>
    <n v="1.6"/>
    <n v="2.2000000000000002"/>
    <n v="5"/>
    <n v="19.2"/>
    <n v="2.5"/>
    <n v="0"/>
    <n v="8.6"/>
    <n v="33"/>
    <n v="0.6"/>
    <n v="1"/>
    <n v="26.4"/>
    <n v="67.900000000000006"/>
    <n v="2.2000000000000002"/>
    <n v="5"/>
    <n v="8"/>
    <n v="26"/>
    <n v="0.9"/>
    <n v="2"/>
    <n v="19.100000000000001"/>
    <n v="86.5"/>
    <n v="0.4"/>
    <n v="1.6"/>
    <n v="12"/>
    <n v="21.4"/>
    <n v="1"/>
    <n v="0.6"/>
    <n v="7"/>
    <n v="22"/>
    <n v="2.2999999999999998"/>
    <n v="1.9"/>
    <n v="2.6"/>
    <n v="2.6"/>
    <n v="0.6"/>
    <n v="2"/>
    <n v="10"/>
    <n v="52"/>
    <n v="1.9"/>
    <n v="2"/>
    <n v="3"/>
    <n v="6"/>
    <n v="2.9"/>
    <n v="2"/>
    <n v="4"/>
    <n v="13"/>
    <n v="2.7"/>
    <n v="2"/>
    <n v="4"/>
    <n v="11"/>
    <n v="1.6"/>
    <n v="15.2"/>
    <n v="2.9"/>
    <n v="2.4"/>
    <n v="0.6"/>
    <n v="0.4"/>
    <n v="1"/>
    <n v="10"/>
    <n v="20"/>
    <n v="1.7"/>
    <n v="3"/>
    <n v="5"/>
    <n v="7"/>
    <n v="1.7"/>
    <n v="4"/>
    <n v="6"/>
    <n v="8"/>
    <n v="1.7"/>
    <n v="5"/>
    <n v="9"/>
    <n v="12"/>
    <n v="1"/>
    <n v="1.3"/>
    <n v="9"/>
    <n v="16.2"/>
    <n v="2"/>
    <n v="1"/>
    <n v="1"/>
    <n v="5"/>
    <n v="2"/>
    <n v="1"/>
    <n v="1"/>
    <n v="10"/>
    <n v="1.3"/>
    <n v="2"/>
  </r>
  <r>
    <s v="BU05130302"/>
    <s v="Groenhovenkwartier"/>
    <x v="8"/>
    <x v="22"/>
    <n v="30"/>
    <n v="30"/>
    <n v="10"/>
    <n v="10"/>
    <n v="15"/>
    <n v="15"/>
    <n v="5"/>
    <n v="0"/>
    <n v="80"/>
    <n v="0"/>
    <n v="10"/>
    <n v="20"/>
    <n v="0"/>
    <n v="5"/>
    <n v="0"/>
    <n v="10"/>
    <n v="2.8"/>
    <n v="20"/>
    <n v="0"/>
    <n v="0"/>
    <n v="20"/>
    <n v="0"/>
    <n v="0"/>
    <n v="0"/>
    <n v="0"/>
    <n v="0"/>
    <n v="0"/>
    <n v="100"/>
    <n v="0"/>
    <n v="0"/>
    <n v="0"/>
    <n v="204"/>
    <n v="1420"/>
    <n v="3610"/>
    <s v="60-80 boven midden"/>
    <n v="0"/>
    <n v="0.3"/>
    <n v="1"/>
    <n v="7"/>
    <n v="18.899999999999999"/>
    <n v="0.3"/>
    <n v="1"/>
    <n v="27.1"/>
    <n v="99"/>
    <n v="1.6"/>
    <n v="2.7"/>
    <n v="4.7"/>
    <n v="19"/>
    <n v="2.7"/>
    <n v="0"/>
    <n v="4"/>
    <n v="33.700000000000003"/>
    <n v="0.5"/>
    <n v="1"/>
    <n v="21.6"/>
    <n v="68.2"/>
    <n v="2.4"/>
    <n v="5"/>
    <n v="8"/>
    <n v="26"/>
    <n v="1.1000000000000001"/>
    <n v="0"/>
    <n v="13"/>
    <n v="86.5"/>
    <n v="0.5"/>
    <n v="1.7"/>
    <n v="10.9"/>
    <n v="21"/>
    <n v="1"/>
    <n v="1.5"/>
    <n v="6.7"/>
    <n v="22"/>
    <n v="2.5"/>
    <n v="2.1"/>
    <n v="2.8"/>
    <n v="2.8"/>
    <n v="0.8"/>
    <n v="2"/>
    <n v="10"/>
    <n v="52"/>
    <n v="2.1"/>
    <n v="2"/>
    <n v="3"/>
    <n v="6"/>
    <n v="3.1"/>
    <n v="2"/>
    <n v="4"/>
    <n v="13"/>
    <n v="2.9"/>
    <n v="2"/>
    <n v="4"/>
    <n v="11"/>
    <n v="1.5"/>
    <n v="15.1"/>
    <n v="3.1"/>
    <n v="2.5"/>
    <n v="0.8"/>
    <n v="0.5"/>
    <n v="1"/>
    <n v="8.9"/>
    <n v="20"/>
    <n v="1.9"/>
    <n v="3"/>
    <n v="5"/>
    <n v="7"/>
    <n v="1.9"/>
    <n v="4"/>
    <n v="6"/>
    <n v="8"/>
    <n v="1.9"/>
    <n v="5"/>
    <n v="9"/>
    <n v="12"/>
    <n v="1.2"/>
    <n v="0"/>
    <n v="6"/>
    <n v="15.8"/>
    <n v="2.2000000000000002"/>
    <n v="1"/>
    <n v="1"/>
    <n v="5"/>
    <n v="2.2000000000000002"/>
    <n v="1"/>
    <n v="1"/>
    <n v="10"/>
    <n v="1.5"/>
    <n v="2.2000000000000002"/>
  </r>
  <r>
    <s v="BU05130302"/>
    <s v="Groenhovenkwartier"/>
    <x v="8"/>
    <x v="24"/>
    <n v="25"/>
    <n v="30"/>
    <n v="0"/>
    <n v="0"/>
    <n v="5"/>
    <n v="15"/>
    <n v="25"/>
    <n v="0"/>
    <n v="80"/>
    <n v="10"/>
    <n v="0"/>
    <n v="30"/>
    <n v="10"/>
    <n v="15"/>
    <n v="0"/>
    <n v="0"/>
    <n v="1.8"/>
    <n v="30"/>
    <n v="0"/>
    <n v="0"/>
    <n v="10"/>
    <n v="20"/>
    <n v="0"/>
    <n v="0"/>
    <n v="0"/>
    <n v="0"/>
    <n v="70"/>
    <n v="30"/>
    <n v="0"/>
    <n v="20"/>
    <n v="0"/>
    <n v="152"/>
    <n v="1040"/>
    <n v="2300"/>
    <s v="40-80 midden tot boven midden"/>
    <n v="0"/>
    <n v="0.3"/>
    <n v="1.9"/>
    <n v="7.7"/>
    <n v="18.899999999999999"/>
    <n v="0.3"/>
    <n v="1.9"/>
    <n v="47.7"/>
    <n v="95"/>
    <n v="1.7"/>
    <n v="2"/>
    <n v="4.3"/>
    <n v="20.6"/>
    <n v="2.4"/>
    <n v="0"/>
    <n v="15.1"/>
    <n v="33"/>
    <n v="0.6"/>
    <n v="1"/>
    <n v="35.200000000000003"/>
    <n v="68.7"/>
    <n v="2.1"/>
    <n v="5"/>
    <n v="8"/>
    <n v="26"/>
    <n v="0.8"/>
    <n v="1.8"/>
    <n v="32"/>
    <n v="86.6"/>
    <n v="0.5"/>
    <n v="1.1000000000000001"/>
    <n v="12.6"/>
    <n v="21.9"/>
    <n v="1.1000000000000001"/>
    <n v="0"/>
    <n v="7.7"/>
    <n v="22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7"/>
    <n v="15.3"/>
    <n v="2.7"/>
    <n v="2.2000000000000002"/>
    <n v="0.5"/>
    <n v="0.5"/>
    <n v="1"/>
    <n v="9.9"/>
    <n v="20"/>
    <n v="1.6"/>
    <n v="3"/>
    <n v="5"/>
    <n v="7"/>
    <n v="1.6"/>
    <n v="4.7"/>
    <n v="6"/>
    <n v="8"/>
    <n v="1.6"/>
    <n v="5.7"/>
    <n v="9"/>
    <n v="12"/>
    <n v="0.9"/>
    <n v="1.8"/>
    <n v="9.6"/>
    <n v="16.899999999999999"/>
    <n v="1.9"/>
    <n v="1"/>
    <n v="1"/>
    <n v="5"/>
    <n v="1.9"/>
    <n v="1"/>
    <n v="1"/>
    <n v="10"/>
    <n v="1.1000000000000001"/>
    <n v="1.9"/>
  </r>
  <r>
    <s v="BU05130302"/>
    <s v="Groenhovenkwartier"/>
    <x v="8"/>
    <x v="4"/>
    <n v="35"/>
    <n v="35"/>
    <n v="0"/>
    <n v="0"/>
    <n v="5"/>
    <n v="20"/>
    <n v="40"/>
    <n v="0"/>
    <n v="80"/>
    <n v="10"/>
    <n v="0"/>
    <n v="50"/>
    <n v="35"/>
    <n v="15"/>
    <n v="0"/>
    <n v="0"/>
    <n v="1.3"/>
    <n v="55"/>
    <n v="0"/>
    <n v="0"/>
    <n v="0"/>
    <n v="55"/>
    <n v="0"/>
    <n v="0"/>
    <n v="0"/>
    <n v="0"/>
    <n v="100"/>
    <n v="0"/>
    <n v="0"/>
    <n v="55"/>
    <n v="0"/>
    <n v="130"/>
    <n v="890"/>
    <n v="2090"/>
    <s v="40-60 midden"/>
    <n v="5"/>
    <n v="0.4"/>
    <n v="2"/>
    <n v="8"/>
    <n v="19"/>
    <n v="0.4"/>
    <n v="2"/>
    <n v="57.2"/>
    <n v="96.5"/>
    <n v="1.7"/>
    <n v="2"/>
    <n v="4.5999999999999996"/>
    <n v="21"/>
    <n v="2.2999999999999998"/>
    <n v="0"/>
    <n v="20.5"/>
    <n v="33"/>
    <n v="0.7"/>
    <n v="1"/>
    <n v="44.6"/>
    <n v="69"/>
    <n v="2"/>
    <n v="5"/>
    <n v="8"/>
    <n v="26"/>
    <n v="0.7"/>
    <n v="2"/>
    <n v="43.3"/>
    <n v="87"/>
    <n v="0.5"/>
    <n v="1.3"/>
    <n v="13"/>
    <n v="22.6"/>
    <n v="1"/>
    <n v="0.3"/>
    <n v="8"/>
    <n v="23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7"/>
    <n v="15.4"/>
    <n v="2.6"/>
    <n v="2.1"/>
    <n v="0.4"/>
    <n v="0.5"/>
    <n v="1"/>
    <n v="10.5"/>
    <n v="20.6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809"/>
    <s v="Stolwijkersluis West"/>
    <x v="9"/>
    <x v="0"/>
    <n v="10"/>
    <n v="5"/>
    <n v="5"/>
    <n v="0"/>
    <n v="5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2999999999999998"/>
    <n v="0"/>
    <n v="6"/>
    <n v="15.3"/>
    <n v="2"/>
    <n v="0"/>
    <n v="55.2"/>
    <n v="89.3"/>
    <n v="3"/>
    <n v="1"/>
    <n v="4"/>
    <n v="20.3"/>
    <n v="2.4"/>
    <n v="0"/>
    <n v="26.9"/>
    <n v="32.6"/>
    <n v="2.2000000000000002"/>
    <n v="0"/>
    <n v="34.299999999999997"/>
    <n v="55.7"/>
    <n v="2.4"/>
    <n v="3"/>
    <n v="8"/>
    <n v="24"/>
    <n v="1.1000000000000001"/>
    <n v="0"/>
    <n v="51.9"/>
    <n v="72"/>
    <n v="1.8"/>
    <n v="0"/>
    <n v="6"/>
    <n v="23"/>
    <n v="1.8"/>
    <n v="0"/>
    <n v="10"/>
    <n v="21"/>
    <n v="3.3"/>
    <n v="1"/>
    <n v="3.1"/>
    <n v="3.1"/>
    <n v="5.3"/>
    <n v="2"/>
    <n v="6"/>
    <n v="52"/>
    <n v="2.9"/>
    <n v="2"/>
    <n v="2"/>
    <n v="5"/>
    <n v="2.2999999999999998"/>
    <n v="3"/>
    <n v="3"/>
    <n v="13"/>
    <n v="2.6"/>
    <n v="2"/>
    <n v="2"/>
    <n v="8.3000000000000007"/>
    <n v="2.2999999999999998"/>
    <n v="17.7"/>
    <n v="3"/>
    <n v="3.1"/>
    <n v="5"/>
    <n v="2.1"/>
    <n v="0"/>
    <n v="8"/>
    <n v="23"/>
    <n v="2.2000000000000002"/>
    <n v="1"/>
    <n v="5"/>
    <n v="7"/>
    <n v="3.5"/>
    <n v="0"/>
    <n v="6"/>
    <n v="8"/>
    <n v="2.2000000000000002"/>
    <n v="1"/>
    <n v="9"/>
    <n v="11"/>
    <n v="1.9"/>
    <n v="0"/>
    <n v="5"/>
    <n v="19"/>
    <n v="3.6"/>
    <n v="1"/>
    <n v="1"/>
    <n v="2"/>
    <n v="3.6"/>
    <n v="1"/>
    <n v="2"/>
    <n v="7"/>
    <n v="2.4"/>
    <n v="3.6"/>
  </r>
  <r>
    <s v="BU05130301"/>
    <s v="Windrooskwartier en Heesterbuurt"/>
    <x v="8"/>
    <x v="27"/>
    <n v="55"/>
    <n v="45"/>
    <n v="0"/>
    <n v="20"/>
    <n v="45"/>
    <n v="25"/>
    <n v="10"/>
    <n v="0"/>
    <n v="80"/>
    <n v="10"/>
    <n v="10"/>
    <n v="75"/>
    <n v="50"/>
    <n v="20"/>
    <n v="0"/>
    <n v="0"/>
    <n v="1.4"/>
    <n v="75"/>
    <n v="0"/>
    <n v="0"/>
    <n v="55"/>
    <n v="20"/>
    <n v="0"/>
    <n v="0"/>
    <n v="0"/>
    <n v="0"/>
    <n v="100"/>
    <n v="0"/>
    <n v="0"/>
    <n v="75"/>
    <n v="0"/>
    <n v="102"/>
    <n v="710"/>
    <n v="2430"/>
    <s v="20-60 onder midden tot midden"/>
    <n v="20"/>
    <n v="0.5"/>
    <n v="2"/>
    <n v="8.5"/>
    <n v="19"/>
    <n v="0.5"/>
    <n v="2"/>
    <n v="65.3"/>
    <n v="98"/>
    <n v="1.8"/>
    <n v="2"/>
    <n v="4.7"/>
    <n v="21"/>
    <n v="2.1"/>
    <n v="0"/>
    <n v="24.5"/>
    <n v="33.1"/>
    <n v="1.2"/>
    <n v="0"/>
    <n v="49.5"/>
    <n v="67.8"/>
    <n v="1.8"/>
    <n v="5"/>
    <n v="7.4"/>
    <n v="26.3"/>
    <n v="0.4"/>
    <n v="2"/>
    <n v="50.1"/>
    <n v="80.7"/>
    <n v="0.8"/>
    <n v="2.4"/>
    <n v="14.1"/>
    <n v="23.3"/>
    <n v="0.8"/>
    <n v="1"/>
    <n v="8.3000000000000007"/>
    <n v="22.6"/>
    <n v="2"/>
    <n v="1.5"/>
    <n v="2.2999999999999998"/>
    <n v="2.2999999999999998"/>
    <n v="0.6"/>
    <n v="2"/>
    <n v="9.6999999999999993"/>
    <n v="52"/>
    <n v="1.6"/>
    <n v="2"/>
    <n v="3"/>
    <n v="6"/>
    <n v="2.6"/>
    <n v="2"/>
    <n v="4"/>
    <n v="14"/>
    <n v="2.2999999999999998"/>
    <n v="2"/>
    <n v="4"/>
    <n v="11"/>
    <n v="1.5"/>
    <n v="15.8"/>
    <n v="2.5"/>
    <n v="1.8"/>
    <n v="0.3"/>
    <n v="0.9"/>
    <n v="1.4"/>
    <n v="12"/>
    <n v="21.3"/>
    <n v="1.2"/>
    <n v="4"/>
    <n v="5"/>
    <n v="7"/>
    <n v="1.2"/>
    <n v="5.4"/>
    <n v="6"/>
    <n v="8"/>
    <n v="1.2"/>
    <n v="7.4"/>
    <n v="9"/>
    <n v="12"/>
    <n v="0.5"/>
    <n v="2"/>
    <n v="11"/>
    <n v="16.7"/>
    <n v="1.5"/>
    <n v="1"/>
    <n v="1"/>
    <n v="5"/>
    <n v="1.5"/>
    <n v="1"/>
    <n v="1"/>
    <n v="10"/>
    <n v="0.8"/>
    <n v="1.5"/>
  </r>
  <r>
    <s v="BU05130204"/>
    <s v="Weidebloemkwartier"/>
    <x v="9"/>
    <x v="0"/>
    <n v="10"/>
    <n v="5"/>
    <n v="0"/>
    <n v="0"/>
    <n v="5"/>
    <n v="5"/>
    <n v="0"/>
    <n v="0"/>
    <n v="80"/>
    <n v="0"/>
    <n v="0"/>
    <n v="10"/>
    <n v="0"/>
    <n v="0"/>
    <n v="0"/>
    <n v="0"/>
    <n v="1.8"/>
    <n v="10"/>
    <n v="0"/>
    <n v="10"/>
    <n v="0"/>
    <n v="0"/>
    <n v="0"/>
    <n v="0"/>
    <n v="0"/>
    <n v="0"/>
    <n v="0"/>
    <n v="0"/>
    <n v="0"/>
    <n v="0"/>
    <n v="0"/>
    <n v="133"/>
    <n v="870"/>
    <n v="2730"/>
    <s v="onclassificeerbaar"/>
    <n v="0"/>
    <n v="1.1000000000000001"/>
    <n v="0"/>
    <n v="6.1"/>
    <n v="19.399999999999999"/>
    <n v="1"/>
    <n v="0.6"/>
    <n v="61.5"/>
    <n v="98.6"/>
    <n v="2.7"/>
    <n v="2"/>
    <n v="4"/>
    <n v="20"/>
    <n v="1"/>
    <n v="0.6"/>
    <n v="30"/>
    <n v="32.200000000000003"/>
    <n v="0.9"/>
    <n v="1.5"/>
    <n v="41.9"/>
    <n v="62.3"/>
    <n v="1.9"/>
    <n v="4"/>
    <n v="8"/>
    <n v="31.2"/>
    <n v="0.7"/>
    <n v="1.3"/>
    <n v="58.6"/>
    <n v="74.3"/>
    <n v="0.9"/>
    <n v="0.6"/>
    <n v="6"/>
    <n v="23.9"/>
    <n v="1.2"/>
    <n v="0"/>
    <n v="11.4"/>
    <n v="23"/>
    <n v="2.8"/>
    <n v="0.6"/>
    <n v="2.6"/>
    <n v="2.6"/>
    <n v="3.9"/>
    <n v="2"/>
    <n v="8.6"/>
    <n v="52"/>
    <n v="1.4"/>
    <n v="2"/>
    <n v="2"/>
    <n v="5.4"/>
    <n v="1.9"/>
    <n v="2"/>
    <n v="3"/>
    <n v="15.2"/>
    <n v="1.7"/>
    <n v="2"/>
    <n v="2"/>
    <n v="10"/>
    <n v="1.4"/>
    <n v="16.7"/>
    <n v="2.4"/>
    <n v="2.1"/>
    <n v="4.3"/>
    <n v="0.9"/>
    <n v="1.3"/>
    <n v="6.6"/>
    <n v="24"/>
    <n v="2.8"/>
    <n v="1"/>
    <n v="5"/>
    <n v="7"/>
    <n v="2.5"/>
    <n v="2"/>
    <n v="6"/>
    <n v="9"/>
    <n v="2.5"/>
    <n v="3"/>
    <n v="9"/>
    <n v="12"/>
    <n v="1.1000000000000001"/>
    <n v="0"/>
    <n v="7.6"/>
    <n v="20"/>
    <n v="3.3"/>
    <n v="1"/>
    <n v="1"/>
    <n v="5"/>
    <n v="3.3"/>
    <n v="1"/>
    <n v="2"/>
    <n v="11"/>
    <n v="1.1000000000000001"/>
    <n v="3.3"/>
  </r>
  <r>
    <s v="BU05130809"/>
    <s v="Stolwijkersluis West"/>
    <x v="9"/>
    <x v="28"/>
    <n v="5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1"/>
    <n v="0"/>
    <n v="7"/>
    <n v="17.3"/>
    <n v="1.8"/>
    <n v="0"/>
    <n v="62.7"/>
    <n v="95.5"/>
    <n v="2.8"/>
    <n v="1.7"/>
    <n v="4"/>
    <n v="21"/>
    <n v="2.2999999999999998"/>
    <n v="0"/>
    <n v="29"/>
    <n v="34.799999999999997"/>
    <n v="2"/>
    <n v="0"/>
    <n v="40.5"/>
    <n v="59.2"/>
    <n v="2.2999999999999998"/>
    <n v="3.8"/>
    <n v="8"/>
    <n v="25"/>
    <n v="0.9"/>
    <n v="1"/>
    <n v="58.7"/>
    <n v="75"/>
    <n v="1.6"/>
    <n v="0"/>
    <n v="6"/>
    <n v="23"/>
    <n v="1.6"/>
    <n v="0"/>
    <n v="10.8"/>
    <n v="22.7"/>
    <n v="3.4"/>
    <n v="0.9"/>
    <n v="3"/>
    <n v="3"/>
    <n v="5.0999999999999996"/>
    <n v="2"/>
    <n v="6"/>
    <n v="52"/>
    <n v="2.8"/>
    <n v="2"/>
    <n v="2"/>
    <n v="5"/>
    <n v="2.1"/>
    <n v="3"/>
    <n v="3"/>
    <n v="14"/>
    <n v="2.4"/>
    <n v="2"/>
    <n v="2"/>
    <n v="9"/>
    <n v="2.2000000000000002"/>
    <n v="17.899999999999999"/>
    <n v="2.8"/>
    <n v="2.9"/>
    <n v="4.9000000000000004"/>
    <n v="1.9"/>
    <n v="0"/>
    <n v="8"/>
    <n v="22.2"/>
    <n v="2"/>
    <n v="1"/>
    <n v="5"/>
    <n v="7"/>
    <n v="3.3"/>
    <n v="0"/>
    <n v="6"/>
    <n v="8"/>
    <n v="2"/>
    <n v="1"/>
    <n v="9"/>
    <n v="11"/>
    <n v="1.7"/>
    <n v="0"/>
    <n v="5.8"/>
    <n v="20.7"/>
    <n v="3.5"/>
    <n v="1"/>
    <n v="1"/>
    <n v="2"/>
    <n v="3.5"/>
    <n v="1"/>
    <n v="2"/>
    <n v="7"/>
    <n v="2.2999999999999998"/>
    <n v="3.5"/>
  </r>
  <r>
    <s v="BU05130204"/>
    <s v="Weidebloemkwartier"/>
    <x v="9"/>
    <x v="18"/>
    <n v="65"/>
    <n v="65"/>
    <n v="30"/>
    <n v="15"/>
    <n v="40"/>
    <n v="25"/>
    <n v="20"/>
    <n v="0"/>
    <n v="80"/>
    <n v="10"/>
    <n v="10"/>
    <n v="45"/>
    <n v="10"/>
    <n v="10"/>
    <n v="10"/>
    <n v="20"/>
    <n v="2.7"/>
    <n v="50"/>
    <n v="0"/>
    <n v="50"/>
    <n v="0"/>
    <n v="0"/>
    <n v="0"/>
    <n v="0"/>
    <n v="0"/>
    <n v="0"/>
    <n v="40"/>
    <n v="60"/>
    <n v="20"/>
    <n v="0"/>
    <n v="0"/>
    <n v="134"/>
    <n v="1010"/>
    <n v="2690"/>
    <s v="20-60 onder midden tot midden"/>
    <n v="15"/>
    <n v="1"/>
    <n v="0.6"/>
    <n v="8"/>
    <n v="20"/>
    <n v="0.9"/>
    <n v="3.9"/>
    <n v="62.9"/>
    <n v="99"/>
    <n v="2.6"/>
    <n v="2"/>
    <n v="4.5"/>
    <n v="20.9"/>
    <n v="0.8"/>
    <n v="1"/>
    <n v="30.8"/>
    <n v="33"/>
    <n v="0.8"/>
    <n v="2"/>
    <n v="45.3"/>
    <n v="63"/>
    <n v="1.8"/>
    <n v="4"/>
    <n v="8"/>
    <n v="33.200000000000003"/>
    <n v="0.5"/>
    <n v="4.5999999999999996"/>
    <n v="60.1"/>
    <n v="75"/>
    <n v="0.6"/>
    <n v="2"/>
    <n v="6"/>
    <n v="25"/>
    <n v="0.9"/>
    <n v="1"/>
    <n v="11.8"/>
    <n v="23"/>
    <n v="2.5"/>
    <n v="0.4"/>
    <n v="2.4"/>
    <n v="2.4"/>
    <n v="3.6"/>
    <n v="2"/>
    <n v="9"/>
    <n v="52"/>
    <n v="1.2"/>
    <n v="2"/>
    <n v="2"/>
    <n v="5.0999999999999996"/>
    <n v="2"/>
    <n v="2"/>
    <n v="3"/>
    <n v="16"/>
    <n v="1.6"/>
    <n v="2"/>
    <n v="2"/>
    <n v="10"/>
    <n v="1.1000000000000001"/>
    <n v="16.5"/>
    <n v="2.2999999999999998"/>
    <n v="2"/>
    <n v="4"/>
    <n v="0.6"/>
    <n v="2"/>
    <n v="6"/>
    <n v="25"/>
    <n v="2.8"/>
    <n v="1"/>
    <n v="5"/>
    <n v="7"/>
    <n v="2.2999999999999998"/>
    <n v="2"/>
    <n v="6"/>
    <n v="9"/>
    <n v="2.2999999999999998"/>
    <n v="3"/>
    <n v="9"/>
    <n v="12"/>
    <n v="0.9"/>
    <n v="1"/>
    <n v="8.1"/>
    <n v="20"/>
    <n v="3.1"/>
    <n v="1"/>
    <n v="1"/>
    <n v="5"/>
    <n v="3.1"/>
    <n v="1"/>
    <n v="2"/>
    <n v="11"/>
    <n v="1"/>
    <n v="3.1"/>
  </r>
  <r>
    <s v="BU05130204"/>
    <s v="Weidebloemkwartier"/>
    <x v="9"/>
    <x v="2"/>
    <n v="55"/>
    <n v="55"/>
    <n v="15"/>
    <n v="5"/>
    <n v="35"/>
    <n v="40"/>
    <n v="10"/>
    <n v="0"/>
    <n v="70"/>
    <n v="20"/>
    <n v="10"/>
    <n v="55"/>
    <n v="20"/>
    <n v="20"/>
    <n v="5"/>
    <n v="10"/>
    <n v="2"/>
    <n v="55"/>
    <n v="0"/>
    <n v="55"/>
    <n v="0"/>
    <n v="0"/>
    <n v="0"/>
    <n v="0"/>
    <n v="0"/>
    <n v="0"/>
    <n v="40"/>
    <n v="60"/>
    <n v="20"/>
    <n v="0"/>
    <n v="0"/>
    <n v="135"/>
    <n v="970"/>
    <n v="2500"/>
    <s v="40-60 midden"/>
    <n v="20"/>
    <n v="1"/>
    <n v="0.2"/>
    <n v="7.6"/>
    <n v="20"/>
    <n v="0.9"/>
    <n v="2.6"/>
    <n v="61.2"/>
    <n v="99"/>
    <n v="2.7"/>
    <n v="2"/>
    <n v="4.0999999999999996"/>
    <n v="20.6"/>
    <n v="0.8"/>
    <n v="1"/>
    <n v="30.2"/>
    <n v="32.9"/>
    <n v="0.9"/>
    <n v="2"/>
    <n v="43.6"/>
    <n v="63"/>
    <n v="1.9"/>
    <n v="4"/>
    <n v="8"/>
    <n v="33"/>
    <n v="0.5"/>
    <n v="3.2"/>
    <n v="59.2"/>
    <n v="75"/>
    <n v="0.7"/>
    <n v="1.6"/>
    <n v="6"/>
    <n v="24.9"/>
    <n v="1"/>
    <n v="0.6"/>
    <n v="11.2"/>
    <n v="23"/>
    <n v="2.6"/>
    <n v="0.5"/>
    <n v="2.5"/>
    <n v="2.5"/>
    <n v="3.7"/>
    <n v="2"/>
    <n v="9"/>
    <n v="52"/>
    <n v="1.3"/>
    <n v="2"/>
    <n v="2"/>
    <n v="5"/>
    <n v="2"/>
    <n v="2"/>
    <n v="3"/>
    <n v="16"/>
    <n v="1.6"/>
    <n v="2"/>
    <n v="2"/>
    <n v="10"/>
    <n v="1.1000000000000001"/>
    <n v="16.5"/>
    <n v="2.2999999999999998"/>
    <n v="2.1"/>
    <n v="4.0999999999999996"/>
    <n v="0.7"/>
    <n v="2"/>
    <n v="6"/>
    <n v="24.9"/>
    <n v="2.9"/>
    <n v="1"/>
    <n v="5"/>
    <n v="7"/>
    <n v="2.2999999999999998"/>
    <n v="2"/>
    <n v="6"/>
    <n v="9"/>
    <n v="2.2999999999999998"/>
    <n v="3"/>
    <n v="9"/>
    <n v="12"/>
    <n v="1"/>
    <n v="0.7"/>
    <n v="8"/>
    <n v="20"/>
    <n v="3.2"/>
    <n v="1"/>
    <n v="1"/>
    <n v="5"/>
    <n v="3.2"/>
    <n v="1"/>
    <n v="2"/>
    <n v="11"/>
    <n v="1"/>
    <n v="3.2"/>
  </r>
  <r>
    <s v="BU05130204"/>
    <s v="Weidebloemkwartier"/>
    <x v="9"/>
    <x v="11"/>
    <n v="55"/>
    <n v="50"/>
    <n v="25"/>
    <n v="10"/>
    <n v="50"/>
    <n v="20"/>
    <n v="0"/>
    <n v="0"/>
    <n v="70"/>
    <n v="10"/>
    <n v="20"/>
    <n v="45"/>
    <n v="10"/>
    <n v="15"/>
    <n v="5"/>
    <n v="15"/>
    <n v="2.4"/>
    <n v="40"/>
    <n v="0"/>
    <n v="20"/>
    <n v="0"/>
    <n v="0"/>
    <n v="0"/>
    <n v="0"/>
    <n v="25"/>
    <n v="0"/>
    <n v="70"/>
    <n v="30"/>
    <n v="30"/>
    <n v="0"/>
    <n v="0"/>
    <n v="172"/>
    <n v="910"/>
    <n v="2500"/>
    <s v="40-60 midden"/>
    <n v="10"/>
    <n v="0.9"/>
    <n v="1"/>
    <n v="8.3000000000000007"/>
    <n v="20"/>
    <n v="0.8"/>
    <n v="5"/>
    <n v="64.8"/>
    <n v="99"/>
    <n v="2.6"/>
    <n v="2"/>
    <n v="4.9000000000000004"/>
    <n v="21.4"/>
    <n v="0.7"/>
    <n v="1"/>
    <n v="31"/>
    <n v="33"/>
    <n v="0.8"/>
    <n v="2"/>
    <n v="46.2"/>
    <n v="63.6"/>
    <n v="1.8"/>
    <n v="4"/>
    <n v="8"/>
    <n v="34.4"/>
    <n v="0.4"/>
    <n v="5.3"/>
    <n v="61.9"/>
    <n v="75"/>
    <n v="0.6"/>
    <n v="2"/>
    <n v="6.1"/>
    <n v="25.3"/>
    <n v="0.9"/>
    <n v="1.3"/>
    <n v="12.1"/>
    <n v="23"/>
    <n v="2.5"/>
    <n v="0.4"/>
    <n v="2.4"/>
    <n v="2.4"/>
    <n v="3.6"/>
    <n v="2"/>
    <n v="9"/>
    <n v="52"/>
    <n v="1.2"/>
    <n v="2"/>
    <n v="2"/>
    <n v="5.3"/>
    <n v="1.9"/>
    <n v="2"/>
    <n v="3"/>
    <n v="16"/>
    <n v="1.5"/>
    <n v="2"/>
    <n v="2"/>
    <n v="10"/>
    <n v="1"/>
    <n v="16.399999999999999"/>
    <n v="2.2000000000000002"/>
    <n v="2"/>
    <n v="4"/>
    <n v="0.6"/>
    <n v="2.2999999999999998"/>
    <n v="6.3"/>
    <n v="25.2"/>
    <n v="2.7"/>
    <n v="1.2"/>
    <n v="5"/>
    <n v="7"/>
    <n v="2.2999999999999998"/>
    <n v="2.2000000000000002"/>
    <n v="6"/>
    <n v="9"/>
    <n v="2.2999999999999998"/>
    <n v="3.2"/>
    <n v="9"/>
    <n v="12"/>
    <n v="0.9"/>
    <n v="1"/>
    <n v="8.6"/>
    <n v="20"/>
    <n v="3.1"/>
    <n v="1"/>
    <n v="1"/>
    <n v="5"/>
    <n v="3.1"/>
    <n v="1"/>
    <n v="2"/>
    <n v="11"/>
    <n v="0.9"/>
    <n v="3.1"/>
  </r>
  <r>
    <s v="BU05130204"/>
    <s v="Weidebloemkwartier"/>
    <x v="9"/>
    <x v="15"/>
    <n v="50"/>
    <n v="45"/>
    <n v="15"/>
    <n v="5"/>
    <n v="25"/>
    <n v="35"/>
    <n v="10"/>
    <n v="0"/>
    <n v="90"/>
    <n v="10"/>
    <n v="10"/>
    <n v="40"/>
    <n v="10"/>
    <n v="15"/>
    <n v="0"/>
    <n v="10"/>
    <n v="2.2000000000000002"/>
    <n v="40"/>
    <n v="0"/>
    <n v="40"/>
    <n v="0"/>
    <n v="0"/>
    <n v="0"/>
    <n v="0"/>
    <n v="0"/>
    <n v="0"/>
    <n v="50"/>
    <n v="50"/>
    <n v="20"/>
    <n v="0"/>
    <n v="0"/>
    <n v="135"/>
    <n v="940"/>
    <n v="2840"/>
    <s v="40-60 midden"/>
    <n v="15"/>
    <n v="1.1000000000000001"/>
    <n v="0"/>
    <n v="6.6"/>
    <n v="20"/>
    <n v="1"/>
    <n v="1.3"/>
    <n v="60.2"/>
    <n v="99"/>
    <n v="2.7"/>
    <n v="2"/>
    <n v="4"/>
    <n v="20"/>
    <n v="0.9"/>
    <n v="1"/>
    <n v="30"/>
    <n v="32.6"/>
    <n v="0.9"/>
    <n v="1.7"/>
    <n v="42.5"/>
    <n v="62.9"/>
    <n v="1.9"/>
    <n v="4"/>
    <n v="8"/>
    <n v="32.5"/>
    <n v="0.5"/>
    <n v="2.6"/>
    <n v="58.6"/>
    <n v="75"/>
    <n v="0.7"/>
    <n v="1.2"/>
    <n v="5.7"/>
    <n v="24.6"/>
    <n v="1"/>
    <n v="0.2"/>
    <n v="11"/>
    <n v="23"/>
    <n v="2.6"/>
    <n v="0.5"/>
    <n v="2.5"/>
    <n v="2.5"/>
    <n v="3.7"/>
    <n v="2"/>
    <n v="8.9"/>
    <n v="52"/>
    <n v="1.3"/>
    <n v="2"/>
    <n v="2"/>
    <n v="5"/>
    <n v="2"/>
    <n v="2"/>
    <n v="3"/>
    <n v="15.6"/>
    <n v="1.7"/>
    <n v="2"/>
    <n v="2"/>
    <n v="10"/>
    <n v="1.1000000000000001"/>
    <n v="16.5"/>
    <n v="2.2999999999999998"/>
    <n v="2.1"/>
    <n v="4.0999999999999996"/>
    <n v="0.7"/>
    <n v="2"/>
    <n v="6"/>
    <n v="24.6"/>
    <n v="2.9"/>
    <n v="1"/>
    <n v="5"/>
    <n v="7"/>
    <n v="2.4"/>
    <n v="2"/>
    <n v="6"/>
    <n v="9"/>
    <n v="2.4"/>
    <n v="3"/>
    <n v="9"/>
    <n v="12"/>
    <n v="1"/>
    <n v="0.5"/>
    <n v="7.8"/>
    <n v="20"/>
    <n v="3.2"/>
    <n v="1"/>
    <n v="1"/>
    <n v="5"/>
    <n v="3.2"/>
    <n v="1"/>
    <n v="2"/>
    <n v="11"/>
    <n v="1.1000000000000001"/>
    <n v="3.2"/>
  </r>
  <r>
    <s v="BU05130204"/>
    <s v="Weidebloemkwartier"/>
    <x v="9"/>
    <x v="25"/>
    <n v="15"/>
    <n v="10"/>
    <n v="5"/>
    <n v="0"/>
    <n v="10"/>
    <n v="5"/>
    <n v="0"/>
    <n v="0"/>
    <n v="90"/>
    <n v="0"/>
    <n v="0"/>
    <n v="10"/>
    <n v="0"/>
    <n v="0"/>
    <n v="0"/>
    <n v="0"/>
    <n v="2.2000000000000002"/>
    <n v="10"/>
    <n v="0"/>
    <n v="10"/>
    <n v="0"/>
    <n v="0"/>
    <n v="0"/>
    <n v="0"/>
    <n v="0"/>
    <n v="0"/>
    <n v="0"/>
    <n v="80"/>
    <n v="0"/>
    <n v="0"/>
    <n v="0"/>
    <n v="157"/>
    <n v="1380"/>
    <n v="3030"/>
    <s v="40-80 midden tot boven midden"/>
    <n v="0"/>
    <n v="0.7"/>
    <n v="1"/>
    <n v="9"/>
    <n v="20"/>
    <n v="0.5"/>
    <n v="5"/>
    <n v="71"/>
    <n v="99"/>
    <n v="2.4"/>
    <n v="2"/>
    <n v="4"/>
    <n v="20.3"/>
    <n v="0.4"/>
    <n v="1"/>
    <n v="30"/>
    <n v="32.799999999999997"/>
    <n v="0.4"/>
    <n v="2"/>
    <n v="46"/>
    <n v="63.6"/>
    <n v="1.6"/>
    <n v="4"/>
    <n v="8"/>
    <n v="33"/>
    <n v="0.4"/>
    <n v="7"/>
    <n v="64.8"/>
    <n v="75"/>
    <n v="0.5"/>
    <n v="2.2999999999999998"/>
    <n v="6.6"/>
    <n v="26"/>
    <n v="0.8"/>
    <n v="1.3"/>
    <n v="12.6"/>
    <n v="23"/>
    <n v="2.5"/>
    <n v="0.5"/>
    <n v="2.2999999999999998"/>
    <n v="2.2999999999999998"/>
    <n v="3.6"/>
    <n v="2"/>
    <n v="9"/>
    <n v="52"/>
    <n v="1"/>
    <n v="2"/>
    <n v="2"/>
    <n v="6"/>
    <n v="1.5"/>
    <n v="2"/>
    <n v="3"/>
    <n v="15.8"/>
    <n v="1.3"/>
    <n v="2"/>
    <n v="2"/>
    <n v="10.199999999999999"/>
    <n v="1"/>
    <n v="16.5"/>
    <n v="2"/>
    <n v="1.8"/>
    <n v="4"/>
    <n v="0.5"/>
    <n v="2"/>
    <n v="8"/>
    <n v="26"/>
    <n v="2.4"/>
    <n v="2"/>
    <n v="5"/>
    <n v="7"/>
    <n v="2.2000000000000002"/>
    <n v="3"/>
    <n v="6"/>
    <n v="9"/>
    <n v="2.2000000000000002"/>
    <n v="4"/>
    <n v="9"/>
    <n v="12"/>
    <n v="0.7"/>
    <n v="1"/>
    <n v="12.5"/>
    <n v="20"/>
    <n v="3"/>
    <n v="1"/>
    <n v="1"/>
    <n v="5"/>
    <n v="3"/>
    <n v="1"/>
    <n v="2"/>
    <n v="11"/>
    <n v="0.7"/>
    <n v="3"/>
  </r>
  <r>
    <s v="BU05130204"/>
    <s v="Weidebloemkwartier"/>
    <x v="9"/>
    <x v="9"/>
    <n v="35"/>
    <n v="40"/>
    <n v="10"/>
    <n v="5"/>
    <n v="20"/>
    <n v="25"/>
    <n v="10"/>
    <n v="0"/>
    <n v="70"/>
    <n v="10"/>
    <n v="20"/>
    <n v="35"/>
    <n v="10"/>
    <n v="15"/>
    <n v="0"/>
    <n v="5"/>
    <n v="2.1"/>
    <n v="35"/>
    <n v="0"/>
    <n v="25"/>
    <n v="0"/>
    <n v="0"/>
    <n v="0"/>
    <n v="0"/>
    <n v="10"/>
    <n v="0"/>
    <n v="80"/>
    <n v="20"/>
    <n v="25"/>
    <n v="5"/>
    <n v="0"/>
    <n v="146"/>
    <n v="1130"/>
    <n v="2580"/>
    <s v="20-60 onder midden tot midden"/>
    <n v="10"/>
    <n v="0.9"/>
    <n v="1"/>
    <n v="8.6999999999999993"/>
    <n v="20"/>
    <n v="0.8"/>
    <n v="5"/>
    <n v="66.8"/>
    <n v="99"/>
    <n v="2.5"/>
    <n v="2"/>
    <n v="5"/>
    <n v="21.7"/>
    <n v="0.7"/>
    <n v="1"/>
    <n v="31"/>
    <n v="33"/>
    <n v="0.7"/>
    <n v="2"/>
    <n v="46.9"/>
    <n v="64.5"/>
    <n v="1.7"/>
    <n v="4"/>
    <n v="8"/>
    <n v="36.6"/>
    <n v="0.4"/>
    <n v="5.8"/>
    <n v="63.2"/>
    <n v="75"/>
    <n v="0.5"/>
    <n v="2"/>
    <n v="6"/>
    <n v="25.8"/>
    <n v="0.9"/>
    <n v="1.8"/>
    <n v="12"/>
    <n v="23"/>
    <n v="2.5"/>
    <n v="0.3"/>
    <n v="2.4"/>
    <n v="2.4"/>
    <n v="3.5"/>
    <n v="2"/>
    <n v="9"/>
    <n v="52"/>
    <n v="1.1000000000000001"/>
    <n v="2"/>
    <n v="2"/>
    <n v="5.9"/>
    <n v="1.9"/>
    <n v="2"/>
    <n v="3"/>
    <n v="16"/>
    <n v="1.5"/>
    <n v="2"/>
    <n v="2"/>
    <n v="10"/>
    <n v="1"/>
    <n v="16.399999999999999"/>
    <n v="2.2000000000000002"/>
    <n v="1.9"/>
    <n v="3.9"/>
    <n v="0.5"/>
    <n v="2.8"/>
    <n v="6.5"/>
    <n v="25.2"/>
    <n v="2.7"/>
    <n v="1.2"/>
    <n v="5"/>
    <n v="7"/>
    <n v="2.2000000000000002"/>
    <n v="2.2000000000000002"/>
    <n v="6"/>
    <n v="9"/>
    <n v="2.2000000000000002"/>
    <n v="3.2"/>
    <n v="9"/>
    <n v="12"/>
    <n v="0.8"/>
    <n v="1"/>
    <n v="9.6"/>
    <n v="20"/>
    <n v="3"/>
    <n v="1"/>
    <n v="1"/>
    <n v="5"/>
    <n v="3"/>
    <n v="1"/>
    <n v="2"/>
    <n v="11"/>
    <n v="0.9"/>
    <n v="3"/>
  </r>
  <r>
    <s v="BU05130201"/>
    <s v="De Korte Akkeren Nieuw"/>
    <x v="9"/>
    <x v="7"/>
    <n v="60"/>
    <n v="80"/>
    <n v="40"/>
    <n v="20"/>
    <n v="25"/>
    <n v="40"/>
    <n v="20"/>
    <n v="0"/>
    <n v="50"/>
    <n v="10"/>
    <n v="50"/>
    <n v="55"/>
    <n v="15"/>
    <n v="10"/>
    <n v="15"/>
    <n v="15"/>
    <n v="2.7"/>
    <n v="55"/>
    <n v="0"/>
    <n v="55"/>
    <n v="0"/>
    <n v="0"/>
    <n v="0"/>
    <n v="0"/>
    <n v="0"/>
    <n v="0"/>
    <n v="100"/>
    <n v="0"/>
    <n v="0"/>
    <n v="0"/>
    <n v="0"/>
    <n v="138"/>
    <n v="1290"/>
    <n v="2510"/>
    <s v="00-40 laag tot onder midden"/>
    <n v="25"/>
    <n v="0.6"/>
    <n v="1"/>
    <n v="9"/>
    <n v="20"/>
    <n v="0.5"/>
    <n v="5"/>
    <n v="70"/>
    <n v="99"/>
    <n v="2.2999999999999998"/>
    <n v="2"/>
    <n v="4.7"/>
    <n v="21"/>
    <n v="0.4"/>
    <n v="1"/>
    <n v="31.1"/>
    <n v="33"/>
    <n v="0.4"/>
    <n v="2"/>
    <n v="47"/>
    <n v="64.099999999999994"/>
    <n v="1.5"/>
    <n v="4"/>
    <n v="8"/>
    <n v="34.299999999999997"/>
    <n v="0.2"/>
    <n v="6"/>
    <n v="64.900000000000006"/>
    <n v="75"/>
    <n v="0.4"/>
    <n v="3"/>
    <n v="7.1"/>
    <n v="26"/>
    <n v="0.7"/>
    <n v="3"/>
    <n v="13.1"/>
    <n v="23"/>
    <n v="2.2999999999999998"/>
    <n v="0.4"/>
    <n v="2.2000000000000002"/>
    <n v="2.2000000000000002"/>
    <n v="3.3"/>
    <n v="2"/>
    <n v="9"/>
    <n v="52"/>
    <n v="0.9"/>
    <n v="2"/>
    <n v="2"/>
    <n v="6"/>
    <n v="1.8"/>
    <n v="2"/>
    <n v="3"/>
    <n v="16"/>
    <n v="1.3"/>
    <n v="2"/>
    <n v="2"/>
    <n v="10"/>
    <n v="0.8"/>
    <n v="16.399999999999999"/>
    <n v="2"/>
    <n v="1.7"/>
    <n v="3.7"/>
    <n v="0.4"/>
    <n v="3"/>
    <n v="7"/>
    <n v="26"/>
    <n v="2.6"/>
    <n v="2"/>
    <n v="5"/>
    <n v="7"/>
    <n v="2"/>
    <n v="3"/>
    <n v="6"/>
    <n v="9"/>
    <n v="2"/>
    <n v="4"/>
    <n v="9"/>
    <n v="12"/>
    <n v="0.6"/>
    <n v="1"/>
    <n v="10.1"/>
    <n v="20"/>
    <n v="2.8"/>
    <n v="1"/>
    <n v="1"/>
    <n v="5"/>
    <n v="2.8"/>
    <n v="1"/>
    <n v="2"/>
    <n v="11"/>
    <n v="0.6"/>
    <n v="2.8"/>
  </r>
  <r>
    <s v="BU05130201"/>
    <s v="De Korte Akkeren Nieuw"/>
    <x v="9"/>
    <x v="18"/>
    <n v="70"/>
    <n v="60"/>
    <n v="15"/>
    <n v="30"/>
    <n v="20"/>
    <n v="45"/>
    <n v="25"/>
    <n v="0"/>
    <n v="70"/>
    <n v="10"/>
    <n v="30"/>
    <n v="55"/>
    <n v="20"/>
    <n v="15"/>
    <n v="10"/>
    <n v="10"/>
    <n v="2.2999999999999998"/>
    <n v="55"/>
    <n v="0"/>
    <n v="55"/>
    <n v="0"/>
    <n v="0"/>
    <n v="0"/>
    <n v="0"/>
    <n v="0"/>
    <n v="0"/>
    <n v="100"/>
    <n v="0"/>
    <n v="0"/>
    <n v="10"/>
    <n v="0"/>
    <n v="136"/>
    <n v="1290"/>
    <n v="2450"/>
    <s v="00-40 laag tot onder midden"/>
    <n v="30"/>
    <n v="0.5"/>
    <n v="1"/>
    <n v="9"/>
    <n v="20"/>
    <n v="0.4"/>
    <n v="5"/>
    <n v="66.900000000000006"/>
    <n v="99"/>
    <n v="2.2999999999999998"/>
    <n v="2"/>
    <n v="4.0999999999999996"/>
    <n v="20.3"/>
    <n v="0.3"/>
    <n v="1"/>
    <n v="30.3"/>
    <n v="32.799999999999997"/>
    <n v="0.4"/>
    <n v="2"/>
    <n v="46"/>
    <n v="64"/>
    <n v="1.5"/>
    <n v="4"/>
    <n v="8"/>
    <n v="33.799999999999997"/>
    <n v="0.3"/>
    <n v="6"/>
    <n v="64.099999999999994"/>
    <n v="75"/>
    <n v="0.4"/>
    <n v="3"/>
    <n v="7.1"/>
    <n v="26"/>
    <n v="0.7"/>
    <n v="3"/>
    <n v="13.1"/>
    <n v="23"/>
    <n v="2.4"/>
    <n v="0.5"/>
    <n v="2.2000000000000002"/>
    <n v="2.2000000000000002"/>
    <n v="3.4"/>
    <n v="2"/>
    <n v="9"/>
    <n v="52"/>
    <n v="0.9"/>
    <n v="2"/>
    <n v="2"/>
    <n v="6"/>
    <n v="1.7"/>
    <n v="2"/>
    <n v="3"/>
    <n v="15.9"/>
    <n v="1.2"/>
    <n v="2"/>
    <n v="2"/>
    <n v="10"/>
    <n v="0.9"/>
    <n v="16.5"/>
    <n v="1.9"/>
    <n v="1.7"/>
    <n v="3.8"/>
    <n v="0.4"/>
    <n v="3"/>
    <n v="7.2"/>
    <n v="26"/>
    <n v="2.5"/>
    <n v="2"/>
    <n v="5"/>
    <n v="7"/>
    <n v="2.1"/>
    <n v="3"/>
    <n v="6"/>
    <n v="9"/>
    <n v="2.1"/>
    <n v="4"/>
    <n v="9"/>
    <n v="12"/>
    <n v="0.6"/>
    <n v="1"/>
    <n v="10.1"/>
    <n v="20"/>
    <n v="2.9"/>
    <n v="1"/>
    <n v="1"/>
    <n v="5"/>
    <n v="2.9"/>
    <n v="1"/>
    <n v="2"/>
    <n v="11"/>
    <n v="0.5"/>
    <n v="2.9"/>
  </r>
  <r>
    <s v="BU05130201"/>
    <s v="De Korte Akkeren Nieuw"/>
    <x v="9"/>
    <x v="5"/>
    <n v="25"/>
    <n v="25"/>
    <n v="15"/>
    <n v="0"/>
    <n v="15"/>
    <n v="10"/>
    <n v="5"/>
    <n v="0"/>
    <n v="90"/>
    <n v="0"/>
    <n v="0"/>
    <n v="20"/>
    <n v="0"/>
    <n v="5"/>
    <n v="0"/>
    <n v="5"/>
    <n v="2.6"/>
    <n v="20"/>
    <n v="15"/>
    <n v="5"/>
    <n v="0"/>
    <n v="0"/>
    <n v="0"/>
    <n v="0"/>
    <n v="0"/>
    <n v="0"/>
    <n v="40"/>
    <n v="60"/>
    <n v="0"/>
    <n v="0"/>
    <n v="0"/>
    <n v="172"/>
    <n v="1440"/>
    <n v="2880"/>
    <s v="40-80 midden tot boven midden"/>
    <n v="0"/>
    <n v="0.5"/>
    <n v="1"/>
    <n v="9"/>
    <n v="20"/>
    <n v="0.4"/>
    <n v="5"/>
    <n v="72"/>
    <n v="99"/>
    <n v="2.2000000000000002"/>
    <n v="2"/>
    <n v="4"/>
    <n v="20.9"/>
    <n v="0.3"/>
    <n v="1"/>
    <n v="31"/>
    <n v="32"/>
    <n v="0.2"/>
    <n v="2"/>
    <n v="46.9"/>
    <n v="62"/>
    <n v="1.4"/>
    <n v="4"/>
    <n v="8"/>
    <n v="29.7"/>
    <n v="0.5"/>
    <n v="6.9"/>
    <n v="63"/>
    <n v="74"/>
    <n v="0.6"/>
    <n v="2.9"/>
    <n v="9.3000000000000007"/>
    <n v="26"/>
    <n v="0.7"/>
    <n v="2.7"/>
    <n v="13.3"/>
    <n v="23"/>
    <n v="2.5"/>
    <n v="0.8"/>
    <n v="2.1"/>
    <n v="2.1"/>
    <n v="3.6"/>
    <n v="2"/>
    <n v="8"/>
    <n v="52"/>
    <n v="0.9"/>
    <n v="2"/>
    <n v="2"/>
    <n v="6"/>
    <n v="1.2"/>
    <n v="2"/>
    <n v="3"/>
    <n v="15.7"/>
    <n v="1.2"/>
    <n v="2"/>
    <n v="2"/>
    <n v="10.9"/>
    <n v="1"/>
    <n v="16.899999999999999"/>
    <n v="1.8"/>
    <n v="1.6"/>
    <n v="4"/>
    <n v="0.6"/>
    <n v="2.7"/>
    <n v="10"/>
    <n v="26"/>
    <n v="2.1"/>
    <n v="2.1"/>
    <n v="5"/>
    <n v="7"/>
    <n v="2"/>
    <n v="3"/>
    <n v="6"/>
    <n v="8.9"/>
    <n v="2"/>
    <n v="4.0999999999999996"/>
    <n v="9"/>
    <n v="11.9"/>
    <n v="0.5"/>
    <n v="1"/>
    <n v="11"/>
    <n v="20"/>
    <n v="2.8"/>
    <n v="1"/>
    <n v="1"/>
    <n v="4.9000000000000004"/>
    <n v="2.8"/>
    <n v="1"/>
    <n v="2"/>
    <n v="10.9"/>
    <n v="0.5"/>
    <n v="2.8"/>
  </r>
  <r>
    <s v="BU05130201"/>
    <s v="De Korte Akkeren Nieuw"/>
    <x v="9"/>
    <x v="13"/>
    <n v="20"/>
    <n v="30"/>
    <n v="5"/>
    <n v="5"/>
    <n v="5"/>
    <n v="10"/>
    <n v="20"/>
    <n v="0"/>
    <n v="90"/>
    <n v="0"/>
    <n v="10"/>
    <n v="25"/>
    <n v="10"/>
    <n v="10"/>
    <n v="0"/>
    <n v="0"/>
    <n v="1.8"/>
    <n v="25"/>
    <n v="0"/>
    <n v="25"/>
    <n v="0"/>
    <n v="0"/>
    <n v="0"/>
    <n v="0"/>
    <n v="0"/>
    <n v="0"/>
    <n v="0"/>
    <n v="0"/>
    <n v="0"/>
    <n v="0"/>
    <n v="0"/>
    <n v="149"/>
    <n v="1090"/>
    <n v="1950"/>
    <s v="00-40 laag tot onder midden"/>
    <n v="0"/>
    <n v="0.7"/>
    <n v="1"/>
    <n v="9"/>
    <n v="20"/>
    <n v="0.6"/>
    <n v="5"/>
    <n v="72.3"/>
    <n v="99"/>
    <n v="2.2999999999999998"/>
    <n v="2"/>
    <n v="4.8"/>
    <n v="21"/>
    <n v="0.5"/>
    <n v="1"/>
    <n v="31.2"/>
    <n v="33"/>
    <n v="0.5"/>
    <n v="2"/>
    <n v="47.4"/>
    <n v="64.099999999999994"/>
    <n v="1.5"/>
    <n v="4"/>
    <n v="8"/>
    <n v="34.4"/>
    <n v="0.2"/>
    <n v="6"/>
    <n v="65.3"/>
    <n v="75"/>
    <n v="0.3"/>
    <n v="3"/>
    <n v="7.2"/>
    <n v="26"/>
    <n v="0.6"/>
    <n v="3"/>
    <n v="13.2"/>
    <n v="23"/>
    <n v="2.2000000000000002"/>
    <n v="0.4"/>
    <n v="2.1"/>
    <n v="2.1"/>
    <n v="3.3"/>
    <n v="2"/>
    <n v="9"/>
    <n v="52"/>
    <n v="0.9"/>
    <n v="2"/>
    <n v="2"/>
    <n v="6"/>
    <n v="1.8"/>
    <n v="2"/>
    <n v="3"/>
    <n v="16"/>
    <n v="1.3"/>
    <n v="2"/>
    <n v="2"/>
    <n v="10"/>
    <n v="0.7"/>
    <n v="16.399999999999999"/>
    <n v="1.9"/>
    <n v="1.7"/>
    <n v="3.7"/>
    <n v="0.3"/>
    <n v="3"/>
    <n v="6.5"/>
    <n v="26"/>
    <n v="2.7"/>
    <n v="2"/>
    <n v="5"/>
    <n v="7"/>
    <n v="2"/>
    <n v="3"/>
    <n v="6"/>
    <n v="9"/>
    <n v="2"/>
    <n v="4"/>
    <n v="9"/>
    <n v="12"/>
    <n v="0.6"/>
    <n v="1"/>
    <n v="10.199999999999999"/>
    <n v="20"/>
    <n v="2.8"/>
    <n v="1"/>
    <n v="1"/>
    <n v="5"/>
    <n v="2.8"/>
    <n v="1"/>
    <n v="2"/>
    <n v="11"/>
    <n v="0.7"/>
    <n v="2.8"/>
  </r>
  <r>
    <s v="BU05130201"/>
    <s v="De Korte Akkeren Nieuw"/>
    <x v="9"/>
    <x v="39"/>
    <n v="80"/>
    <n v="85"/>
    <n v="40"/>
    <n v="15"/>
    <n v="55"/>
    <n v="40"/>
    <n v="15"/>
    <n v="0"/>
    <n v="80"/>
    <n v="10"/>
    <n v="10"/>
    <n v="65"/>
    <n v="20"/>
    <n v="15"/>
    <n v="5"/>
    <n v="30"/>
    <n v="2.5"/>
    <n v="70"/>
    <n v="50"/>
    <n v="20"/>
    <n v="0"/>
    <n v="0"/>
    <n v="0"/>
    <n v="0"/>
    <n v="0"/>
    <n v="0"/>
    <n v="30"/>
    <n v="70"/>
    <n v="15"/>
    <n v="10"/>
    <n v="0"/>
    <n v="133"/>
    <n v="1220"/>
    <n v="2460"/>
    <s v="40-60 midden"/>
    <n v="10"/>
    <n v="0.4"/>
    <n v="1.1000000000000001"/>
    <n v="9"/>
    <n v="20"/>
    <n v="0.3"/>
    <n v="5.8"/>
    <n v="71"/>
    <n v="99"/>
    <n v="2.2000000000000002"/>
    <n v="2"/>
    <n v="4"/>
    <n v="20.5"/>
    <n v="0.2"/>
    <n v="1.6"/>
    <n v="30.8"/>
    <n v="32"/>
    <n v="0.2"/>
    <n v="2"/>
    <n v="46"/>
    <n v="62"/>
    <n v="1.3"/>
    <n v="4"/>
    <n v="8"/>
    <n v="31.3"/>
    <n v="0.3"/>
    <n v="7.3"/>
    <n v="63"/>
    <n v="73"/>
    <n v="0.4"/>
    <n v="3"/>
    <n v="7.8"/>
    <n v="26"/>
    <n v="0.6"/>
    <n v="3"/>
    <n v="13.8"/>
    <n v="23"/>
    <n v="2.4"/>
    <n v="0.7"/>
    <n v="2.1"/>
    <n v="2.1"/>
    <n v="3.5"/>
    <n v="2"/>
    <n v="8"/>
    <n v="52"/>
    <n v="0.8"/>
    <n v="2"/>
    <n v="2"/>
    <n v="6"/>
    <n v="1.5"/>
    <n v="2"/>
    <n v="3"/>
    <n v="15"/>
    <n v="1.1000000000000001"/>
    <n v="2"/>
    <n v="2"/>
    <n v="10.7"/>
    <n v="0.9"/>
    <n v="16.7"/>
    <n v="1.8"/>
    <n v="1.5"/>
    <n v="3.9"/>
    <n v="0.4"/>
    <n v="3"/>
    <n v="8"/>
    <n v="26"/>
    <n v="2.2999999999999998"/>
    <n v="2"/>
    <n v="5"/>
    <n v="7"/>
    <n v="1.9"/>
    <n v="3.6"/>
    <n v="6"/>
    <n v="9"/>
    <n v="1.9"/>
    <n v="4.5999999999999996"/>
    <n v="9"/>
    <n v="12"/>
    <n v="0.4"/>
    <n v="1"/>
    <n v="10.8"/>
    <n v="20"/>
    <n v="2.7"/>
    <n v="1"/>
    <n v="1"/>
    <n v="5"/>
    <n v="2.7"/>
    <n v="1"/>
    <n v="2"/>
    <n v="11"/>
    <n v="0.4"/>
    <n v="2.7"/>
  </r>
  <r>
    <s v="BU05130201"/>
    <s v="De Korte Akkeren Nieuw"/>
    <x v="9"/>
    <x v="19"/>
    <n v="70"/>
    <n v="75"/>
    <n v="35"/>
    <n v="15"/>
    <n v="50"/>
    <n v="30"/>
    <n v="15"/>
    <n v="0"/>
    <n v="90"/>
    <n v="0"/>
    <n v="10"/>
    <n v="55"/>
    <n v="15"/>
    <n v="10"/>
    <n v="0"/>
    <n v="25"/>
    <n v="2.6"/>
    <n v="55"/>
    <n v="55"/>
    <n v="0"/>
    <n v="0"/>
    <n v="0"/>
    <n v="0"/>
    <n v="0"/>
    <n v="0"/>
    <n v="0"/>
    <n v="0"/>
    <n v="100"/>
    <n v="0"/>
    <n v="0"/>
    <n v="0"/>
    <n v="155"/>
    <n v="1370"/>
    <n v="3050"/>
    <s v="40-80 midden tot boven midden"/>
    <n v="5"/>
    <n v="0.5"/>
    <n v="1"/>
    <n v="9"/>
    <n v="20"/>
    <n v="0.3"/>
    <n v="5.3"/>
    <n v="71.400000000000006"/>
    <n v="99"/>
    <n v="2.2000000000000002"/>
    <n v="2"/>
    <n v="4"/>
    <n v="21"/>
    <n v="0.2"/>
    <n v="1.3"/>
    <n v="30.7"/>
    <n v="32"/>
    <n v="0.2"/>
    <n v="2"/>
    <n v="46.5"/>
    <n v="62"/>
    <n v="1.4"/>
    <n v="4"/>
    <n v="8"/>
    <n v="31.3"/>
    <n v="0.4"/>
    <n v="7.2"/>
    <n v="63"/>
    <n v="73.5"/>
    <n v="0.5"/>
    <n v="3"/>
    <n v="8"/>
    <n v="26"/>
    <n v="0.6"/>
    <n v="2.9"/>
    <n v="13.6"/>
    <n v="23"/>
    <n v="2.4"/>
    <n v="0.7"/>
    <n v="2.1"/>
    <n v="2.1"/>
    <n v="3.5"/>
    <n v="2"/>
    <n v="8"/>
    <n v="52"/>
    <n v="0.8"/>
    <n v="2"/>
    <n v="2"/>
    <n v="6"/>
    <n v="1.4"/>
    <n v="2"/>
    <n v="3"/>
    <n v="15.8"/>
    <n v="1.1000000000000001"/>
    <n v="2"/>
    <n v="2"/>
    <n v="11"/>
    <n v="0.9"/>
    <n v="16.8"/>
    <n v="1.8"/>
    <n v="1.6"/>
    <n v="3.9"/>
    <n v="0.5"/>
    <n v="2.9"/>
    <n v="8.4"/>
    <n v="26"/>
    <n v="2.2000000000000002"/>
    <n v="2"/>
    <n v="5"/>
    <n v="7"/>
    <n v="2"/>
    <n v="3.3"/>
    <n v="6"/>
    <n v="9"/>
    <n v="2"/>
    <n v="4.3"/>
    <n v="9"/>
    <n v="12"/>
    <n v="0.5"/>
    <n v="1"/>
    <n v="11"/>
    <n v="20"/>
    <n v="2.8"/>
    <n v="1"/>
    <n v="1"/>
    <n v="5"/>
    <n v="2.8"/>
    <n v="1"/>
    <n v="2"/>
    <n v="11"/>
    <n v="0.5"/>
    <n v="2.8"/>
  </r>
  <r>
    <s v="BU05130201"/>
    <s v="De Korte Akkeren Nieuw"/>
    <x v="9"/>
    <x v="22"/>
    <n v="25"/>
    <n v="35"/>
    <n v="10"/>
    <n v="0"/>
    <n v="15"/>
    <n v="20"/>
    <n v="10"/>
    <n v="0"/>
    <n v="50"/>
    <n v="0"/>
    <n v="50"/>
    <n v="30"/>
    <n v="15"/>
    <n v="10"/>
    <n v="0"/>
    <n v="5"/>
    <n v="2.1"/>
    <n v="30"/>
    <n v="0"/>
    <n v="30"/>
    <n v="0"/>
    <n v="0"/>
    <n v="0"/>
    <n v="0"/>
    <n v="0"/>
    <n v="0"/>
    <n v="70"/>
    <n v="30"/>
    <n v="20"/>
    <n v="5"/>
    <n v="0"/>
    <n v="140"/>
    <n v="1310"/>
    <n v="2420"/>
    <s v="00-40 laag tot onder midden"/>
    <n v="20"/>
    <n v="0.5"/>
    <n v="1.1000000000000001"/>
    <n v="9"/>
    <n v="20"/>
    <n v="0.4"/>
    <n v="5.2"/>
    <n v="71.900000000000006"/>
    <n v="99"/>
    <n v="2.2000000000000002"/>
    <n v="2"/>
    <n v="4.8"/>
    <n v="20.100000000000001"/>
    <n v="0.4"/>
    <n v="1.1000000000000001"/>
    <n v="30.8"/>
    <n v="32.9"/>
    <n v="0.4"/>
    <n v="2"/>
    <n v="47.3"/>
    <n v="64"/>
    <n v="1.4"/>
    <n v="4"/>
    <n v="8"/>
    <n v="33.799999999999997"/>
    <n v="0.1"/>
    <n v="6.6"/>
    <n v="64.900000000000006"/>
    <n v="75"/>
    <n v="0.2"/>
    <n v="3"/>
    <n v="7.8"/>
    <n v="26"/>
    <n v="0.5"/>
    <n v="3"/>
    <n v="13.8"/>
    <n v="23"/>
    <n v="2.2000000000000002"/>
    <n v="0.5"/>
    <n v="2"/>
    <n v="2"/>
    <n v="3.2"/>
    <n v="2"/>
    <n v="8.9"/>
    <n v="52"/>
    <n v="0.8"/>
    <n v="2"/>
    <n v="2"/>
    <n v="6"/>
    <n v="1.7"/>
    <n v="2"/>
    <n v="3"/>
    <n v="15.9"/>
    <n v="1.1000000000000001"/>
    <n v="2"/>
    <n v="2"/>
    <n v="10"/>
    <n v="0.7"/>
    <n v="16.5"/>
    <n v="1.8"/>
    <n v="1.6"/>
    <n v="3.6"/>
    <n v="0.2"/>
    <n v="3"/>
    <n v="7.1"/>
    <n v="26"/>
    <n v="2.6"/>
    <n v="2.2999999999999998"/>
    <n v="5"/>
    <n v="7"/>
    <n v="1.9"/>
    <n v="4"/>
    <n v="6"/>
    <n v="9"/>
    <n v="1.9"/>
    <n v="5"/>
    <n v="9"/>
    <n v="12"/>
    <n v="0.5"/>
    <n v="1"/>
    <n v="11.7"/>
    <n v="20"/>
    <n v="2.7"/>
    <n v="1"/>
    <n v="1"/>
    <n v="5"/>
    <n v="2.7"/>
    <n v="1"/>
    <n v="2"/>
    <n v="11"/>
    <n v="0.5"/>
    <n v="2.7"/>
  </r>
  <r>
    <s v="BU05130201"/>
    <s v="De Korte Akkeren Nieuw"/>
    <x v="9"/>
    <x v="5"/>
    <n v="25"/>
    <n v="20"/>
    <n v="0"/>
    <n v="0"/>
    <n v="10"/>
    <n v="25"/>
    <n v="5"/>
    <n v="0"/>
    <n v="90"/>
    <n v="0"/>
    <n v="0"/>
    <n v="20"/>
    <n v="0"/>
    <n v="10"/>
    <n v="0"/>
    <n v="5"/>
    <n v="2.2999999999999998"/>
    <n v="20"/>
    <n v="10"/>
    <n v="0"/>
    <n v="5"/>
    <n v="0"/>
    <n v="0"/>
    <n v="0"/>
    <n v="0"/>
    <n v="0"/>
    <n v="0"/>
    <n v="90"/>
    <n v="0"/>
    <n v="0"/>
    <n v="0"/>
    <n v="171"/>
    <n v="1390"/>
    <n v="3280"/>
    <s v="60-80 boven midden"/>
    <n v="0"/>
    <n v="0.4"/>
    <n v="1"/>
    <n v="9"/>
    <n v="20"/>
    <n v="0.3"/>
    <n v="5.5"/>
    <n v="71"/>
    <n v="99"/>
    <n v="2.2000000000000002"/>
    <n v="2"/>
    <n v="4"/>
    <n v="20"/>
    <n v="0.2"/>
    <n v="1.5"/>
    <n v="31"/>
    <n v="32"/>
    <n v="0.2"/>
    <n v="2"/>
    <n v="46.3"/>
    <n v="62.3"/>
    <n v="1.4"/>
    <n v="4"/>
    <n v="8"/>
    <n v="32"/>
    <n v="0.2"/>
    <n v="6.9"/>
    <n v="63.5"/>
    <n v="73.5"/>
    <n v="0.2"/>
    <n v="3"/>
    <n v="8"/>
    <n v="26"/>
    <n v="0.5"/>
    <n v="3"/>
    <n v="14"/>
    <n v="23"/>
    <n v="2.2999999999999998"/>
    <n v="0.6"/>
    <n v="2.1"/>
    <n v="2.1"/>
    <n v="3.4"/>
    <n v="2"/>
    <n v="8.1"/>
    <n v="52"/>
    <n v="0.8"/>
    <n v="2"/>
    <n v="2"/>
    <n v="6"/>
    <n v="1.6"/>
    <n v="2"/>
    <n v="3"/>
    <n v="15"/>
    <n v="1.1000000000000001"/>
    <n v="2"/>
    <n v="2"/>
    <n v="10"/>
    <n v="0.8"/>
    <n v="16.7"/>
    <n v="1.8"/>
    <n v="1.6"/>
    <n v="3.8"/>
    <n v="0.2"/>
    <n v="3"/>
    <n v="7.9"/>
    <n v="26"/>
    <n v="2.5"/>
    <n v="2"/>
    <n v="5"/>
    <n v="7"/>
    <n v="1.9"/>
    <n v="3.5"/>
    <n v="6"/>
    <n v="9"/>
    <n v="1.9"/>
    <n v="4.5"/>
    <n v="9"/>
    <n v="12"/>
    <n v="0.4"/>
    <n v="1"/>
    <n v="9.5"/>
    <n v="20"/>
    <n v="2.7"/>
    <n v="1"/>
    <n v="1"/>
    <n v="5"/>
    <n v="2.7"/>
    <n v="1"/>
    <n v="2"/>
    <n v="11"/>
    <n v="0.4"/>
    <n v="2.7"/>
  </r>
  <r>
    <s v="BU05130201"/>
    <s v="De Korte Akkeren Nieuw"/>
    <x v="9"/>
    <x v="7"/>
    <n v="70"/>
    <n v="65"/>
    <n v="25"/>
    <n v="15"/>
    <n v="50"/>
    <n v="35"/>
    <n v="15"/>
    <n v="0"/>
    <n v="90"/>
    <n v="10"/>
    <n v="0"/>
    <n v="65"/>
    <n v="25"/>
    <n v="15"/>
    <n v="5"/>
    <n v="20"/>
    <n v="2.1"/>
    <n v="65"/>
    <n v="60"/>
    <n v="0"/>
    <n v="0"/>
    <n v="0"/>
    <n v="0"/>
    <n v="0"/>
    <n v="0"/>
    <n v="0"/>
    <n v="10"/>
    <n v="90"/>
    <n v="0"/>
    <n v="0"/>
    <n v="0"/>
    <n v="148"/>
    <n v="1270"/>
    <n v="2350"/>
    <s v="60-80 boven midden"/>
    <n v="10"/>
    <n v="0.3"/>
    <n v="2.2000000000000002"/>
    <n v="9"/>
    <n v="20"/>
    <n v="0.2"/>
    <n v="7.2"/>
    <n v="72"/>
    <n v="99"/>
    <n v="2.1"/>
    <n v="2"/>
    <n v="4"/>
    <n v="21.2"/>
    <n v="0.2"/>
    <n v="2.5"/>
    <n v="31"/>
    <n v="32"/>
    <n v="0.1"/>
    <n v="2.1"/>
    <n v="47"/>
    <n v="62"/>
    <n v="1.3"/>
    <n v="4"/>
    <n v="8"/>
    <n v="29.9"/>
    <n v="0.3"/>
    <n v="8.9"/>
    <n v="63"/>
    <n v="74"/>
    <n v="0.5"/>
    <n v="3"/>
    <n v="10"/>
    <n v="26"/>
    <n v="0.5"/>
    <n v="2.9"/>
    <n v="14"/>
    <n v="23"/>
    <n v="2.4"/>
    <n v="0.9"/>
    <n v="2"/>
    <n v="2"/>
    <n v="3.5"/>
    <n v="2"/>
    <n v="8"/>
    <n v="52"/>
    <n v="0.7"/>
    <n v="2"/>
    <n v="2"/>
    <n v="6"/>
    <n v="1.2"/>
    <n v="2"/>
    <n v="3"/>
    <n v="15.8"/>
    <n v="1"/>
    <n v="2"/>
    <n v="2"/>
    <n v="11"/>
    <n v="0.9"/>
    <n v="16.899999999999999"/>
    <n v="1.7"/>
    <n v="1.5"/>
    <n v="3.9"/>
    <n v="0.5"/>
    <n v="3.2"/>
    <n v="10.1"/>
    <n v="26"/>
    <n v="2.1"/>
    <n v="2.7"/>
    <n v="5"/>
    <n v="7"/>
    <n v="1.8"/>
    <n v="4.4000000000000004"/>
    <n v="6"/>
    <n v="9"/>
    <n v="1.8"/>
    <n v="5.7"/>
    <n v="9"/>
    <n v="12"/>
    <n v="0.4"/>
    <n v="1"/>
    <n v="11"/>
    <n v="20"/>
    <n v="2.6"/>
    <n v="1"/>
    <n v="1"/>
    <n v="5"/>
    <n v="2.6"/>
    <n v="1"/>
    <n v="2"/>
    <n v="11"/>
    <n v="0.3"/>
    <n v="2.6"/>
  </r>
  <r>
    <s v="BU05130201"/>
    <s v="De Korte Akkeren Nieuw"/>
    <x v="9"/>
    <x v="24"/>
    <n v="30"/>
    <n v="30"/>
    <n v="10"/>
    <n v="0"/>
    <n v="15"/>
    <n v="20"/>
    <n v="10"/>
    <n v="0"/>
    <n v="60"/>
    <n v="0"/>
    <n v="30"/>
    <n v="25"/>
    <n v="10"/>
    <n v="5"/>
    <n v="0"/>
    <n v="5"/>
    <n v="2.2000000000000002"/>
    <n v="25"/>
    <n v="0"/>
    <n v="25"/>
    <n v="0"/>
    <n v="0"/>
    <n v="0"/>
    <n v="0"/>
    <n v="0"/>
    <n v="0"/>
    <n v="70"/>
    <n v="30"/>
    <n v="20"/>
    <n v="10"/>
    <n v="0"/>
    <n v="138"/>
    <n v="1130"/>
    <n v="1980"/>
    <s v="20-40 onder midden"/>
    <n v="10"/>
    <n v="0.6"/>
    <n v="1"/>
    <n v="9"/>
    <n v="20"/>
    <n v="0.5"/>
    <n v="5"/>
    <n v="71.599999999999994"/>
    <n v="99"/>
    <n v="2.2000000000000002"/>
    <n v="2"/>
    <n v="4.9000000000000004"/>
    <n v="20.100000000000001"/>
    <n v="0.4"/>
    <n v="1"/>
    <n v="31"/>
    <n v="32.6"/>
    <n v="0.5"/>
    <n v="2"/>
    <n v="47.2"/>
    <n v="64"/>
    <n v="1.4"/>
    <n v="4"/>
    <n v="8"/>
    <n v="33.6"/>
    <n v="0.1"/>
    <n v="6.2"/>
    <n v="64.599999999999994"/>
    <n v="75"/>
    <n v="0.3"/>
    <n v="3"/>
    <n v="8"/>
    <n v="26"/>
    <n v="0.5"/>
    <n v="3"/>
    <n v="14"/>
    <n v="23"/>
    <n v="2.1"/>
    <n v="0.5"/>
    <n v="2"/>
    <n v="2"/>
    <n v="3.2"/>
    <n v="2"/>
    <n v="9"/>
    <n v="52"/>
    <n v="0.8"/>
    <n v="2"/>
    <n v="2"/>
    <n v="6"/>
    <n v="1.8"/>
    <n v="2"/>
    <n v="3"/>
    <n v="15.6"/>
    <n v="1.2"/>
    <n v="2"/>
    <n v="2"/>
    <n v="10"/>
    <n v="0.6"/>
    <n v="16.600000000000001"/>
    <n v="1.8"/>
    <n v="1.6"/>
    <n v="3.6"/>
    <n v="0.3"/>
    <n v="3"/>
    <n v="6.6"/>
    <n v="26"/>
    <n v="2.7"/>
    <n v="2.2000000000000002"/>
    <n v="5"/>
    <n v="7"/>
    <n v="1.9"/>
    <n v="4"/>
    <n v="6"/>
    <n v="9"/>
    <n v="1.9"/>
    <n v="5"/>
    <n v="9"/>
    <n v="12"/>
    <n v="0.5"/>
    <n v="1"/>
    <n v="12.2"/>
    <n v="20"/>
    <n v="2.7"/>
    <n v="1"/>
    <n v="1"/>
    <n v="5"/>
    <n v="2.7"/>
    <n v="1"/>
    <n v="2"/>
    <n v="11"/>
    <n v="0.6"/>
    <n v="2.7"/>
  </r>
  <r>
    <s v="BU05130201"/>
    <s v="De Korte Akkeren Nieuw"/>
    <x v="9"/>
    <x v="2"/>
    <n v="60"/>
    <n v="50"/>
    <n v="30"/>
    <n v="15"/>
    <n v="25"/>
    <n v="30"/>
    <n v="10"/>
    <n v="0"/>
    <n v="90"/>
    <n v="10"/>
    <n v="0"/>
    <n v="35"/>
    <n v="5"/>
    <n v="5"/>
    <n v="0"/>
    <n v="20"/>
    <n v="3"/>
    <n v="35"/>
    <n v="35"/>
    <n v="0"/>
    <n v="0"/>
    <n v="0"/>
    <n v="0"/>
    <n v="0"/>
    <n v="0"/>
    <n v="0"/>
    <n v="10"/>
    <n v="90"/>
    <n v="0"/>
    <n v="0"/>
    <n v="0"/>
    <n v="157"/>
    <n v="1380"/>
    <n v="3460"/>
    <s v="20-60 onder midden tot midden"/>
    <n v="5"/>
    <n v="0.3"/>
    <n v="2.6"/>
    <n v="9"/>
    <n v="20"/>
    <n v="0.2"/>
    <n v="7.6"/>
    <n v="71"/>
    <n v="99"/>
    <n v="2.1"/>
    <n v="2"/>
    <n v="4.0999999999999996"/>
    <n v="20.6"/>
    <n v="0.1"/>
    <n v="3"/>
    <n v="31"/>
    <n v="32"/>
    <n v="0.1"/>
    <n v="2.2000000000000002"/>
    <n v="47.3"/>
    <n v="62"/>
    <n v="1.2"/>
    <n v="4"/>
    <n v="8"/>
    <n v="30.6"/>
    <n v="0.3"/>
    <n v="8"/>
    <n v="63"/>
    <n v="73"/>
    <n v="0.3"/>
    <n v="3"/>
    <n v="8.8000000000000007"/>
    <n v="26"/>
    <n v="0.4"/>
    <n v="3"/>
    <n v="14"/>
    <n v="23"/>
    <n v="2.2999999999999998"/>
    <n v="0.8"/>
    <n v="1.9"/>
    <n v="1.9"/>
    <n v="3.4"/>
    <n v="2"/>
    <n v="8"/>
    <n v="52"/>
    <n v="0.7"/>
    <n v="2"/>
    <n v="2"/>
    <n v="6"/>
    <n v="1.5"/>
    <n v="2"/>
    <n v="3"/>
    <n v="15"/>
    <n v="1"/>
    <n v="2"/>
    <n v="2"/>
    <n v="10.6"/>
    <n v="0.8"/>
    <n v="16.8"/>
    <n v="1.7"/>
    <n v="1.4"/>
    <n v="3.7"/>
    <n v="0.3"/>
    <n v="3"/>
    <n v="9"/>
    <n v="26"/>
    <n v="2.2999999999999998"/>
    <n v="2.9"/>
    <n v="5"/>
    <n v="7"/>
    <n v="1.8"/>
    <n v="4.9000000000000004"/>
    <n v="6"/>
    <n v="9"/>
    <n v="1.8"/>
    <n v="5.9"/>
    <n v="9"/>
    <n v="12"/>
    <n v="0.3"/>
    <n v="1"/>
    <n v="11"/>
    <n v="20"/>
    <n v="2.6"/>
    <n v="1"/>
    <n v="1"/>
    <n v="5"/>
    <n v="2.6"/>
    <n v="1"/>
    <n v="2"/>
    <n v="11"/>
    <n v="0.3"/>
    <n v="2.6"/>
  </r>
  <r>
    <s v="BU05130201"/>
    <s v="De Korte Akkeren Nieuw"/>
    <x v="9"/>
    <x v="6"/>
    <n v="80"/>
    <n v="80"/>
    <n v="40"/>
    <n v="15"/>
    <n v="50"/>
    <n v="35"/>
    <n v="20"/>
    <n v="0"/>
    <n v="80"/>
    <n v="10"/>
    <n v="10"/>
    <n v="70"/>
    <n v="25"/>
    <n v="15"/>
    <n v="0"/>
    <n v="25"/>
    <n v="2.2999999999999998"/>
    <n v="70"/>
    <n v="70"/>
    <n v="0"/>
    <n v="0"/>
    <n v="0"/>
    <n v="0"/>
    <n v="0"/>
    <n v="0"/>
    <n v="0"/>
    <n v="20"/>
    <n v="80"/>
    <n v="10"/>
    <n v="0"/>
    <n v="0"/>
    <n v="136"/>
    <n v="1160"/>
    <n v="2570"/>
    <s v="40-60 midden"/>
    <n v="10"/>
    <n v="0.3"/>
    <n v="2.6"/>
    <n v="9"/>
    <n v="20"/>
    <n v="0.2"/>
    <n v="7.5"/>
    <n v="71.5"/>
    <n v="99"/>
    <n v="2.1"/>
    <n v="2"/>
    <n v="4"/>
    <n v="21"/>
    <n v="0.1"/>
    <n v="2.7"/>
    <n v="31"/>
    <n v="32"/>
    <n v="0.1"/>
    <n v="2.2999999999999998"/>
    <n v="47"/>
    <n v="62"/>
    <n v="1.2"/>
    <n v="4"/>
    <n v="8"/>
    <n v="30"/>
    <n v="0.3"/>
    <n v="8.8000000000000007"/>
    <n v="63"/>
    <n v="73.900000000000006"/>
    <n v="0.4"/>
    <n v="3"/>
    <n v="9.1999999999999993"/>
    <n v="26"/>
    <n v="0.5"/>
    <n v="3"/>
    <n v="14"/>
    <n v="23"/>
    <n v="2.2999999999999998"/>
    <n v="0.9"/>
    <n v="2"/>
    <n v="2"/>
    <n v="3.4"/>
    <n v="2"/>
    <n v="8"/>
    <n v="52"/>
    <n v="0.7"/>
    <n v="2"/>
    <n v="2"/>
    <n v="6"/>
    <n v="1.3"/>
    <n v="2"/>
    <n v="3"/>
    <n v="15.9"/>
    <n v="1"/>
    <n v="2"/>
    <n v="2"/>
    <n v="11"/>
    <n v="0.8"/>
    <n v="16.899999999999999"/>
    <n v="1.7"/>
    <n v="1.4"/>
    <n v="3.8"/>
    <n v="0.4"/>
    <n v="3"/>
    <n v="9.5"/>
    <n v="26"/>
    <n v="2.2000000000000002"/>
    <n v="2.7"/>
    <n v="5"/>
    <n v="7"/>
    <n v="1.8"/>
    <n v="4.7"/>
    <n v="6"/>
    <n v="9"/>
    <n v="1.8"/>
    <n v="5.7"/>
    <n v="9"/>
    <n v="12"/>
    <n v="0.3"/>
    <n v="1"/>
    <n v="11"/>
    <n v="20"/>
    <n v="2.6"/>
    <n v="1"/>
    <n v="1"/>
    <n v="5"/>
    <n v="2.6"/>
    <n v="1"/>
    <n v="2"/>
    <n v="11"/>
    <n v="0.3"/>
    <n v="2.6"/>
  </r>
  <r>
    <s v="BU05130201"/>
    <s v="De Korte Akkeren Nieuw"/>
    <x v="9"/>
    <x v="15"/>
    <n v="45"/>
    <n v="45"/>
    <n v="20"/>
    <n v="10"/>
    <n v="35"/>
    <n v="20"/>
    <n v="0"/>
    <n v="0"/>
    <n v="60"/>
    <n v="10"/>
    <n v="30"/>
    <n v="35"/>
    <n v="10"/>
    <n v="5"/>
    <n v="0"/>
    <n v="15"/>
    <n v="2.6"/>
    <n v="35"/>
    <n v="0"/>
    <n v="35"/>
    <n v="0"/>
    <n v="0"/>
    <n v="0"/>
    <n v="0"/>
    <n v="0"/>
    <n v="0"/>
    <n v="30"/>
    <n v="70"/>
    <n v="10"/>
    <n v="0"/>
    <n v="0"/>
    <n v="137"/>
    <n v="1200"/>
    <n v="2600"/>
    <s v="40-60 midden"/>
    <n v="15"/>
    <n v="0.4"/>
    <n v="2.2000000000000002"/>
    <n v="9"/>
    <n v="20"/>
    <n v="0.4"/>
    <n v="6.9"/>
    <n v="71.3"/>
    <n v="99"/>
    <n v="2.1"/>
    <n v="2"/>
    <n v="5"/>
    <n v="20.100000000000001"/>
    <n v="0.4"/>
    <n v="2.2000000000000002"/>
    <n v="31"/>
    <n v="32.1"/>
    <n v="0.4"/>
    <n v="2.4"/>
    <n v="48"/>
    <n v="62.9"/>
    <n v="1.3"/>
    <n v="4"/>
    <n v="8"/>
    <n v="32.5"/>
    <n v="0.1"/>
    <n v="7.9"/>
    <n v="63.9"/>
    <n v="74"/>
    <n v="0.2"/>
    <n v="3"/>
    <n v="9.3000000000000007"/>
    <n v="26"/>
    <n v="0.4"/>
    <n v="3"/>
    <n v="14"/>
    <n v="23"/>
    <n v="2.1"/>
    <n v="0.6"/>
    <n v="1.9"/>
    <n v="1.9"/>
    <n v="3.1"/>
    <n v="2"/>
    <n v="8.3000000000000007"/>
    <n v="52"/>
    <n v="0.7"/>
    <n v="2"/>
    <n v="2"/>
    <n v="6"/>
    <n v="1.6"/>
    <n v="2"/>
    <n v="3"/>
    <n v="15.1"/>
    <n v="1"/>
    <n v="2"/>
    <n v="2"/>
    <n v="10.199999999999999"/>
    <n v="0.6"/>
    <n v="16.600000000000001"/>
    <n v="1.7"/>
    <n v="1.5"/>
    <n v="3.5"/>
    <n v="0.2"/>
    <n v="3"/>
    <n v="9.3000000000000007"/>
    <n v="26"/>
    <n v="2.6"/>
    <n v="3"/>
    <n v="5"/>
    <n v="7"/>
    <n v="1.8"/>
    <n v="5"/>
    <n v="6"/>
    <n v="9"/>
    <n v="1.8"/>
    <n v="6"/>
    <n v="9"/>
    <n v="12"/>
    <n v="0.4"/>
    <n v="1"/>
    <n v="11.7"/>
    <n v="20"/>
    <n v="2.6"/>
    <n v="1"/>
    <n v="1"/>
    <n v="5"/>
    <n v="2.6"/>
    <n v="1"/>
    <n v="2"/>
    <n v="11"/>
    <n v="0.4"/>
    <n v="2.6"/>
  </r>
  <r>
    <s v="BU05130201"/>
    <s v="De Korte Akkeren Nieuw"/>
    <x v="9"/>
    <x v="4"/>
    <n v="35"/>
    <n v="35"/>
    <n v="15"/>
    <n v="5"/>
    <n v="15"/>
    <n v="25"/>
    <n v="5"/>
    <n v="0"/>
    <n v="50"/>
    <n v="0"/>
    <n v="40"/>
    <n v="35"/>
    <n v="20"/>
    <n v="5"/>
    <n v="5"/>
    <n v="5"/>
    <n v="1.9"/>
    <n v="35"/>
    <n v="10"/>
    <n v="25"/>
    <n v="0"/>
    <n v="0"/>
    <n v="0"/>
    <n v="0"/>
    <n v="0"/>
    <n v="0"/>
    <n v="70"/>
    <n v="30"/>
    <n v="25"/>
    <n v="25"/>
    <n v="0"/>
    <n v="125"/>
    <n v="1120"/>
    <n v="1970"/>
    <s v="00-40 laag tot onder midden"/>
    <n v="20"/>
    <n v="0.4"/>
    <n v="1.7"/>
    <n v="9"/>
    <n v="20"/>
    <n v="0.2"/>
    <n v="6"/>
    <n v="71"/>
    <n v="99"/>
    <n v="2.2000000000000002"/>
    <n v="2"/>
    <n v="4.0999999999999996"/>
    <n v="20"/>
    <n v="0.2"/>
    <n v="1.8"/>
    <n v="31"/>
    <n v="32"/>
    <n v="0.2"/>
    <n v="2"/>
    <n v="46.9"/>
    <n v="62"/>
    <n v="1.3"/>
    <n v="4"/>
    <n v="8"/>
    <n v="31.9"/>
    <n v="0.3"/>
    <n v="7.7"/>
    <n v="63"/>
    <n v="73"/>
    <n v="0.3"/>
    <n v="3"/>
    <n v="8"/>
    <n v="26"/>
    <n v="0.5"/>
    <n v="3"/>
    <n v="14"/>
    <n v="23"/>
    <n v="2.2000000000000002"/>
    <n v="0.7"/>
    <n v="2"/>
    <n v="2"/>
    <n v="3.3"/>
    <n v="2"/>
    <n v="8"/>
    <n v="52"/>
    <n v="0.7"/>
    <n v="2"/>
    <n v="2"/>
    <n v="6"/>
    <n v="1.6"/>
    <n v="2"/>
    <n v="3"/>
    <n v="15"/>
    <n v="1.1000000000000001"/>
    <n v="2"/>
    <n v="2"/>
    <n v="10"/>
    <n v="0.7"/>
    <n v="16.7"/>
    <n v="1.8"/>
    <n v="1.5"/>
    <n v="3.7"/>
    <n v="0.3"/>
    <n v="3"/>
    <n v="8"/>
    <n v="26"/>
    <n v="2.4"/>
    <n v="2.1"/>
    <n v="5"/>
    <n v="7"/>
    <n v="1.9"/>
    <n v="4"/>
    <n v="6"/>
    <n v="9"/>
    <n v="1.9"/>
    <n v="5"/>
    <n v="9"/>
    <n v="12"/>
    <n v="0.4"/>
    <n v="1"/>
    <n v="10.7"/>
    <n v="20"/>
    <n v="2.7"/>
    <n v="1"/>
    <n v="1"/>
    <n v="5"/>
    <n v="2.7"/>
    <n v="1"/>
    <n v="2"/>
    <n v="11"/>
    <n v="0.4"/>
    <n v="2.7"/>
  </r>
  <r>
    <s v="BU05130201"/>
    <s v="De Korte Akkeren Nieuw"/>
    <x v="9"/>
    <x v="25"/>
    <n v="10"/>
    <n v="10"/>
    <n v="0"/>
    <n v="0"/>
    <n v="5"/>
    <n v="10"/>
    <n v="0"/>
    <n v="0"/>
    <n v="70"/>
    <n v="0"/>
    <n v="0"/>
    <n v="10"/>
    <n v="0"/>
    <n v="0"/>
    <n v="0"/>
    <n v="0"/>
    <n v="2.2000000000000002"/>
    <n v="15"/>
    <n v="15"/>
    <n v="0"/>
    <n v="0"/>
    <n v="0"/>
    <n v="0"/>
    <n v="0"/>
    <n v="0"/>
    <n v="0"/>
    <n v="0"/>
    <n v="80"/>
    <n v="0"/>
    <n v="0"/>
    <n v="0"/>
    <n v="122"/>
    <n v="1280"/>
    <n v="2460"/>
    <s v="40-80 midden tot boven midden"/>
    <n v="0"/>
    <n v="0.2"/>
    <n v="3"/>
    <n v="9"/>
    <n v="20"/>
    <n v="0.2"/>
    <n v="10.7"/>
    <n v="72"/>
    <n v="99"/>
    <n v="1.7"/>
    <n v="2"/>
    <n v="5"/>
    <n v="21.9"/>
    <n v="0.4"/>
    <n v="6.3"/>
    <n v="31"/>
    <n v="32"/>
    <n v="0.4"/>
    <n v="6.2"/>
    <n v="48"/>
    <n v="62"/>
    <n v="0.9"/>
    <n v="4"/>
    <n v="8"/>
    <n v="29.9"/>
    <n v="0.1"/>
    <n v="15.7"/>
    <n v="63"/>
    <n v="74"/>
    <n v="0.1"/>
    <n v="3"/>
    <n v="11"/>
    <n v="26"/>
    <n v="0.1"/>
    <n v="3"/>
    <n v="15"/>
    <n v="23"/>
    <n v="2"/>
    <n v="1"/>
    <n v="1.5"/>
    <n v="1.5"/>
    <n v="3.1"/>
    <n v="2"/>
    <n v="8"/>
    <n v="52"/>
    <n v="0.2"/>
    <n v="2"/>
    <n v="2"/>
    <n v="6"/>
    <n v="1.2"/>
    <n v="2"/>
    <n v="3"/>
    <n v="15"/>
    <n v="0.6"/>
    <n v="2"/>
    <n v="2"/>
    <n v="10.9"/>
    <n v="0.5"/>
    <n v="17.100000000000001"/>
    <n v="1.3"/>
    <n v="1.1000000000000001"/>
    <n v="3.5"/>
    <n v="0.3"/>
    <n v="3"/>
    <n v="13.5"/>
    <n v="26"/>
    <n v="2.2000000000000002"/>
    <n v="4.5"/>
    <n v="5"/>
    <n v="7"/>
    <n v="1.4"/>
    <n v="5.0999999999999996"/>
    <n v="6"/>
    <n v="9"/>
    <n v="1.4"/>
    <n v="7.5"/>
    <n v="9"/>
    <n v="12"/>
    <n v="0.2"/>
    <n v="1.1000000000000001"/>
    <n v="11"/>
    <n v="20"/>
    <n v="2.2000000000000002"/>
    <n v="1"/>
    <n v="1"/>
    <n v="5"/>
    <n v="2.2000000000000002"/>
    <n v="1"/>
    <n v="2"/>
    <n v="11"/>
    <n v="0.2"/>
    <n v="2.2000000000000002"/>
  </r>
  <r>
    <s v="BU05130201"/>
    <s v="De Korte Akkeren Nieuw"/>
    <x v="9"/>
    <x v="14"/>
    <n v="20"/>
    <n v="15"/>
    <n v="5"/>
    <n v="5"/>
    <n v="10"/>
    <n v="10"/>
    <n v="0"/>
    <n v="0"/>
    <n v="90"/>
    <n v="0"/>
    <n v="0"/>
    <n v="15"/>
    <n v="0"/>
    <n v="0"/>
    <n v="0"/>
    <n v="5"/>
    <n v="2.6"/>
    <n v="15"/>
    <n v="10"/>
    <n v="5"/>
    <n v="0"/>
    <n v="0"/>
    <n v="0"/>
    <n v="0"/>
    <n v="0"/>
    <n v="0"/>
    <n v="0"/>
    <n v="90"/>
    <n v="0"/>
    <n v="0"/>
    <n v="0"/>
    <n v="145"/>
    <n v="1510"/>
    <n v="3180"/>
    <s v="40-80 midden tot boven midden"/>
    <n v="5"/>
    <n v="0.1"/>
    <n v="3"/>
    <n v="9"/>
    <n v="20"/>
    <n v="0.1"/>
    <n v="9.3000000000000007"/>
    <n v="71.099999999999994"/>
    <n v="99"/>
    <n v="1.8"/>
    <n v="2"/>
    <n v="5"/>
    <n v="22"/>
    <n v="0.2"/>
    <n v="4.2"/>
    <n v="31"/>
    <n v="32"/>
    <n v="0.2"/>
    <n v="4.3"/>
    <n v="48"/>
    <n v="62"/>
    <n v="1"/>
    <n v="4"/>
    <n v="8"/>
    <n v="30"/>
    <n v="0.1"/>
    <n v="10.9"/>
    <n v="63"/>
    <n v="74"/>
    <n v="0.2"/>
    <n v="3"/>
    <n v="11"/>
    <n v="26"/>
    <n v="0.2"/>
    <n v="3"/>
    <n v="15"/>
    <n v="23"/>
    <n v="2.1"/>
    <n v="0.9"/>
    <n v="1.7"/>
    <n v="1.7"/>
    <n v="3.2"/>
    <n v="2"/>
    <n v="8"/>
    <n v="52"/>
    <n v="0.4"/>
    <n v="2"/>
    <n v="2"/>
    <n v="6"/>
    <n v="1.3"/>
    <n v="2"/>
    <n v="3"/>
    <n v="15.6"/>
    <n v="0.7"/>
    <n v="2"/>
    <n v="2"/>
    <n v="11"/>
    <n v="0.6"/>
    <n v="16.899999999999999"/>
    <n v="1.4"/>
    <n v="1.2"/>
    <n v="3.6"/>
    <n v="0.2"/>
    <n v="3"/>
    <n v="13"/>
    <n v="26"/>
    <n v="2.4"/>
    <n v="3"/>
    <n v="5"/>
    <n v="7"/>
    <n v="1.6"/>
    <n v="5"/>
    <n v="6"/>
    <n v="9"/>
    <n v="1.6"/>
    <n v="6"/>
    <n v="9"/>
    <n v="12"/>
    <n v="0.1"/>
    <n v="1"/>
    <n v="11"/>
    <n v="20"/>
    <n v="2.4"/>
    <n v="1"/>
    <n v="1"/>
    <n v="5"/>
    <n v="2.4"/>
    <n v="1"/>
    <n v="2"/>
    <n v="11"/>
    <n v="0.1"/>
    <n v="2.4"/>
  </r>
  <r>
    <s v="BU05130203"/>
    <s v="Industrieterrein Hollandsche IJssel"/>
    <x v="9"/>
    <x v="25"/>
    <n v="15"/>
    <n v="10"/>
    <n v="5"/>
    <n v="0"/>
    <n v="10"/>
    <n v="5"/>
    <n v="0"/>
    <n v="0"/>
    <n v="90"/>
    <n v="0"/>
    <n v="0"/>
    <n v="10"/>
    <n v="0"/>
    <n v="0"/>
    <n v="0"/>
    <n v="0"/>
    <n v="2.2000000000000002"/>
    <n v="10"/>
    <n v="0"/>
    <n v="10"/>
    <n v="0"/>
    <n v="0"/>
    <n v="0"/>
    <n v="0"/>
    <n v="0"/>
    <n v="0"/>
    <n v="0"/>
    <n v="80"/>
    <n v="0"/>
    <n v="0"/>
    <n v="0"/>
    <n v="157"/>
    <n v="1380"/>
    <n v="3030"/>
    <s v="40-80 midden tot boven midden"/>
    <n v="0"/>
    <n v="0.7"/>
    <n v="1"/>
    <n v="9"/>
    <n v="20"/>
    <n v="0.5"/>
    <n v="5"/>
    <n v="71"/>
    <n v="99"/>
    <n v="2.4"/>
    <n v="2"/>
    <n v="4"/>
    <n v="20.3"/>
    <n v="0.4"/>
    <n v="1"/>
    <n v="30"/>
    <n v="32.799999999999997"/>
    <n v="0.4"/>
    <n v="2"/>
    <n v="46"/>
    <n v="63.6"/>
    <n v="1.6"/>
    <n v="4"/>
    <n v="8"/>
    <n v="33"/>
    <n v="0.4"/>
    <n v="7"/>
    <n v="64.8"/>
    <n v="75"/>
    <n v="0.5"/>
    <n v="2.2999999999999998"/>
    <n v="6.6"/>
    <n v="26"/>
    <n v="0.8"/>
    <n v="1.3"/>
    <n v="12.6"/>
    <n v="23"/>
    <n v="2.5"/>
    <n v="0.5"/>
    <n v="2.2999999999999998"/>
    <n v="2.2999999999999998"/>
    <n v="3.6"/>
    <n v="2"/>
    <n v="9"/>
    <n v="52"/>
    <n v="1"/>
    <n v="2"/>
    <n v="2"/>
    <n v="6"/>
    <n v="1.5"/>
    <n v="2"/>
    <n v="3"/>
    <n v="15.8"/>
    <n v="1.3"/>
    <n v="2"/>
    <n v="2"/>
    <n v="10.199999999999999"/>
    <n v="1"/>
    <n v="16.5"/>
    <n v="2"/>
    <n v="1.8"/>
    <n v="4"/>
    <n v="0.5"/>
    <n v="2"/>
    <n v="8"/>
    <n v="26"/>
    <n v="2.4"/>
    <n v="2"/>
    <n v="5"/>
    <n v="7"/>
    <n v="2.2000000000000002"/>
    <n v="3"/>
    <n v="6"/>
    <n v="9"/>
    <n v="2.2000000000000002"/>
    <n v="4"/>
    <n v="9"/>
    <n v="12"/>
    <n v="0.7"/>
    <n v="1"/>
    <n v="12.5"/>
    <n v="20"/>
    <n v="3"/>
    <n v="1"/>
    <n v="1"/>
    <n v="5"/>
    <n v="3"/>
    <n v="1"/>
    <n v="2"/>
    <n v="11"/>
    <n v="0.7"/>
    <n v="3"/>
  </r>
  <r>
    <s v="BU05130203"/>
    <s v="Industrieterrein Hollandsche IJssel"/>
    <x v="9"/>
    <x v="15"/>
    <n v="50"/>
    <n v="45"/>
    <n v="15"/>
    <n v="5"/>
    <n v="25"/>
    <n v="35"/>
    <n v="10"/>
    <n v="0"/>
    <n v="90"/>
    <n v="10"/>
    <n v="10"/>
    <n v="40"/>
    <n v="10"/>
    <n v="15"/>
    <n v="0"/>
    <n v="10"/>
    <n v="2.2000000000000002"/>
    <n v="40"/>
    <n v="0"/>
    <n v="40"/>
    <n v="0"/>
    <n v="0"/>
    <n v="0"/>
    <n v="0"/>
    <n v="0"/>
    <n v="0"/>
    <n v="50"/>
    <n v="50"/>
    <n v="20"/>
    <n v="0"/>
    <n v="0"/>
    <n v="135"/>
    <n v="940"/>
    <n v="2840"/>
    <s v="40-60 midden"/>
    <n v="15"/>
    <n v="1.1000000000000001"/>
    <n v="0"/>
    <n v="6.6"/>
    <n v="20"/>
    <n v="1"/>
    <n v="1.3"/>
    <n v="60.2"/>
    <n v="99"/>
    <n v="2.7"/>
    <n v="2"/>
    <n v="4"/>
    <n v="20"/>
    <n v="0.9"/>
    <n v="1"/>
    <n v="30"/>
    <n v="32.6"/>
    <n v="0.9"/>
    <n v="1.7"/>
    <n v="42.5"/>
    <n v="62.9"/>
    <n v="1.9"/>
    <n v="4"/>
    <n v="8"/>
    <n v="32.5"/>
    <n v="0.5"/>
    <n v="2.6"/>
    <n v="58.6"/>
    <n v="75"/>
    <n v="0.7"/>
    <n v="1.2"/>
    <n v="5.7"/>
    <n v="24.6"/>
    <n v="1"/>
    <n v="0.2"/>
    <n v="11"/>
    <n v="23"/>
    <n v="2.6"/>
    <n v="0.5"/>
    <n v="2.5"/>
    <n v="2.5"/>
    <n v="3.7"/>
    <n v="2"/>
    <n v="8.9"/>
    <n v="52"/>
    <n v="1.3"/>
    <n v="2"/>
    <n v="2"/>
    <n v="5"/>
    <n v="2"/>
    <n v="2"/>
    <n v="3"/>
    <n v="15.6"/>
    <n v="1.7"/>
    <n v="2"/>
    <n v="2"/>
    <n v="10"/>
    <n v="1.1000000000000001"/>
    <n v="16.5"/>
    <n v="2.2999999999999998"/>
    <n v="2.1"/>
    <n v="4.0999999999999996"/>
    <n v="0.7"/>
    <n v="2"/>
    <n v="6"/>
    <n v="24.6"/>
    <n v="2.9"/>
    <n v="1"/>
    <n v="5"/>
    <n v="7"/>
    <n v="2.4"/>
    <n v="2"/>
    <n v="6"/>
    <n v="9"/>
    <n v="2.4"/>
    <n v="3"/>
    <n v="9"/>
    <n v="12"/>
    <n v="1"/>
    <n v="0.5"/>
    <n v="7.8"/>
    <n v="20"/>
    <n v="3.2"/>
    <n v="1"/>
    <n v="1"/>
    <n v="5"/>
    <n v="3.2"/>
    <n v="1"/>
    <n v="2"/>
    <n v="11"/>
    <n v="1.1000000000000001"/>
    <n v="3.2"/>
  </r>
  <r>
    <s v="BU05130203"/>
    <s v="Industrieterrein Hollandsche IJssel"/>
    <x v="9"/>
    <x v="5"/>
    <n v="20"/>
    <n v="20"/>
    <n v="5"/>
    <n v="5"/>
    <n v="5"/>
    <n v="15"/>
    <n v="10"/>
    <n v="0"/>
    <n v="80"/>
    <n v="0"/>
    <n v="10"/>
    <n v="20"/>
    <n v="0"/>
    <n v="5"/>
    <n v="0"/>
    <n v="5"/>
    <n v="2.4"/>
    <n v="20"/>
    <n v="10"/>
    <n v="5"/>
    <n v="0"/>
    <n v="0"/>
    <n v="0"/>
    <n v="0"/>
    <n v="0"/>
    <n v="0"/>
    <n v="0"/>
    <n v="80"/>
    <n v="0"/>
    <n v="0"/>
    <n v="0"/>
    <n v="194"/>
    <n v="1640"/>
    <n v="2620"/>
    <s v="40-80 midden tot boven midden"/>
    <n v="0"/>
    <n v="0.6"/>
    <n v="1"/>
    <n v="9"/>
    <n v="20"/>
    <n v="0.4"/>
    <n v="5"/>
    <n v="70.400000000000006"/>
    <n v="99"/>
    <n v="2.2999999999999998"/>
    <n v="2"/>
    <n v="4"/>
    <n v="21"/>
    <n v="0.3"/>
    <n v="1"/>
    <n v="30"/>
    <n v="32"/>
    <n v="0.3"/>
    <n v="2"/>
    <n v="46.3"/>
    <n v="62"/>
    <n v="1.5"/>
    <n v="4"/>
    <n v="8"/>
    <n v="31.7"/>
    <n v="0.4"/>
    <n v="7.3"/>
    <n v="63.2"/>
    <n v="73.5"/>
    <n v="0.5"/>
    <n v="3"/>
    <n v="7.1"/>
    <n v="26"/>
    <n v="0.7"/>
    <n v="2.2999999999999998"/>
    <n v="13"/>
    <n v="23"/>
    <n v="2.5"/>
    <n v="0.6"/>
    <n v="2.2000000000000002"/>
    <n v="2.2000000000000002"/>
    <n v="3.6"/>
    <n v="2"/>
    <n v="8"/>
    <n v="52"/>
    <n v="1"/>
    <n v="2"/>
    <n v="2"/>
    <n v="6"/>
    <n v="1.4"/>
    <n v="2"/>
    <n v="3"/>
    <n v="15.5"/>
    <n v="1.2"/>
    <n v="2"/>
    <n v="2"/>
    <n v="11"/>
    <n v="1"/>
    <n v="16.7"/>
    <n v="1.9"/>
    <n v="1.7"/>
    <n v="4"/>
    <n v="0.5"/>
    <n v="2.2999999999999998"/>
    <n v="8.1"/>
    <n v="26"/>
    <n v="2.2000000000000002"/>
    <n v="2"/>
    <n v="5"/>
    <n v="7"/>
    <n v="2.1"/>
    <n v="3"/>
    <n v="6"/>
    <n v="9"/>
    <n v="2.1"/>
    <n v="4"/>
    <n v="9"/>
    <n v="12"/>
    <n v="0.6"/>
    <n v="1"/>
    <n v="11"/>
    <n v="20"/>
    <n v="2.9"/>
    <n v="1"/>
    <n v="1"/>
    <n v="5"/>
    <n v="2.9"/>
    <n v="1"/>
    <n v="2"/>
    <n v="11"/>
    <n v="0.6"/>
    <n v="2.9"/>
  </r>
  <r>
    <s v="BU05130203"/>
    <s v="Industrieterrein Hollandsche IJssel"/>
    <x v="9"/>
    <x v="0"/>
    <n v="10"/>
    <n v="5"/>
    <n v="5"/>
    <n v="0"/>
    <n v="5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2999999999999998"/>
    <n v="0"/>
    <n v="6"/>
    <n v="15.3"/>
    <n v="2"/>
    <n v="0"/>
    <n v="55.2"/>
    <n v="89.3"/>
    <n v="3"/>
    <n v="1"/>
    <n v="4"/>
    <n v="20.3"/>
    <n v="2.4"/>
    <n v="0"/>
    <n v="26.9"/>
    <n v="32.6"/>
    <n v="2.2000000000000002"/>
    <n v="0"/>
    <n v="34.299999999999997"/>
    <n v="55.7"/>
    <n v="2.4"/>
    <n v="3"/>
    <n v="8"/>
    <n v="24"/>
    <n v="1.1000000000000001"/>
    <n v="0"/>
    <n v="51.9"/>
    <n v="72"/>
    <n v="1.8"/>
    <n v="0"/>
    <n v="6"/>
    <n v="23"/>
    <n v="1.8"/>
    <n v="0"/>
    <n v="10"/>
    <n v="21"/>
    <n v="3.3"/>
    <n v="1"/>
    <n v="3.1"/>
    <n v="3.1"/>
    <n v="5.3"/>
    <n v="2"/>
    <n v="6"/>
    <n v="52"/>
    <n v="2.9"/>
    <n v="2"/>
    <n v="2"/>
    <n v="5"/>
    <n v="2.2999999999999998"/>
    <n v="3"/>
    <n v="3"/>
    <n v="13"/>
    <n v="2.6"/>
    <n v="2"/>
    <n v="2"/>
    <n v="8.3000000000000007"/>
    <n v="2.2999999999999998"/>
    <n v="17.7"/>
    <n v="3"/>
    <n v="3.1"/>
    <n v="5"/>
    <n v="2.1"/>
    <n v="0"/>
    <n v="8"/>
    <n v="23"/>
    <n v="2.2000000000000002"/>
    <n v="1"/>
    <n v="5"/>
    <n v="7"/>
    <n v="3.5"/>
    <n v="0"/>
    <n v="6"/>
    <n v="8"/>
    <n v="2.2000000000000002"/>
    <n v="1"/>
    <n v="9"/>
    <n v="11"/>
    <n v="1.9"/>
    <n v="0"/>
    <n v="5"/>
    <n v="19"/>
    <n v="3.6"/>
    <n v="1"/>
    <n v="1"/>
    <n v="2"/>
    <n v="3.6"/>
    <n v="1"/>
    <n v="2"/>
    <n v="7"/>
    <n v="2.4"/>
    <n v="3.6"/>
  </r>
  <r>
    <s v="BU05130203"/>
    <s v="Industrieterrein Hollandsche IJssel"/>
    <x v="9"/>
    <x v="5"/>
    <n v="25"/>
    <n v="25"/>
    <n v="15"/>
    <n v="0"/>
    <n v="15"/>
    <n v="10"/>
    <n v="5"/>
    <n v="0"/>
    <n v="90"/>
    <n v="0"/>
    <n v="0"/>
    <n v="20"/>
    <n v="0"/>
    <n v="5"/>
    <n v="0"/>
    <n v="5"/>
    <n v="2.6"/>
    <n v="20"/>
    <n v="15"/>
    <n v="5"/>
    <n v="0"/>
    <n v="0"/>
    <n v="0"/>
    <n v="0"/>
    <n v="0"/>
    <n v="0"/>
    <n v="40"/>
    <n v="60"/>
    <n v="0"/>
    <n v="0"/>
    <n v="0"/>
    <n v="172"/>
    <n v="1440"/>
    <n v="2880"/>
    <s v="40-80 midden tot boven midden"/>
    <n v="0"/>
    <n v="0.5"/>
    <n v="1"/>
    <n v="9"/>
    <n v="20"/>
    <n v="0.4"/>
    <n v="5"/>
    <n v="72"/>
    <n v="99"/>
    <n v="2.2000000000000002"/>
    <n v="2"/>
    <n v="4"/>
    <n v="20.9"/>
    <n v="0.3"/>
    <n v="1"/>
    <n v="31"/>
    <n v="32"/>
    <n v="0.2"/>
    <n v="2"/>
    <n v="46.9"/>
    <n v="62"/>
    <n v="1.4"/>
    <n v="4"/>
    <n v="8"/>
    <n v="29.7"/>
    <n v="0.5"/>
    <n v="6.9"/>
    <n v="63"/>
    <n v="74"/>
    <n v="0.6"/>
    <n v="2.9"/>
    <n v="9.3000000000000007"/>
    <n v="26"/>
    <n v="0.7"/>
    <n v="2.7"/>
    <n v="13.3"/>
    <n v="23"/>
    <n v="2.5"/>
    <n v="0.8"/>
    <n v="2.1"/>
    <n v="2.1"/>
    <n v="3.6"/>
    <n v="2"/>
    <n v="8"/>
    <n v="52"/>
    <n v="0.9"/>
    <n v="2"/>
    <n v="2"/>
    <n v="6"/>
    <n v="1.2"/>
    <n v="2"/>
    <n v="3"/>
    <n v="15.7"/>
    <n v="1.2"/>
    <n v="2"/>
    <n v="2"/>
    <n v="10.9"/>
    <n v="1"/>
    <n v="16.899999999999999"/>
    <n v="1.8"/>
    <n v="1.6"/>
    <n v="4"/>
    <n v="0.6"/>
    <n v="2.7"/>
    <n v="10"/>
    <n v="26"/>
    <n v="2.1"/>
    <n v="2.1"/>
    <n v="5"/>
    <n v="7"/>
    <n v="2"/>
    <n v="3"/>
    <n v="6"/>
    <n v="8.9"/>
    <n v="2"/>
    <n v="4.0999999999999996"/>
    <n v="9"/>
    <n v="11.9"/>
    <n v="0.5"/>
    <n v="1"/>
    <n v="11"/>
    <n v="20"/>
    <n v="2.8"/>
    <n v="1"/>
    <n v="1"/>
    <n v="4.9000000000000004"/>
    <n v="2.8"/>
    <n v="1"/>
    <n v="2"/>
    <n v="10.9"/>
    <n v="0.5"/>
    <n v="2.8"/>
  </r>
  <r>
    <s v="BU05130203"/>
    <s v="Industrieterrein Hollandsche IJssel"/>
    <x v="9"/>
    <x v="28"/>
    <n v="5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1"/>
    <n v="0"/>
    <n v="7"/>
    <n v="17.3"/>
    <n v="1.8"/>
    <n v="0"/>
    <n v="62.7"/>
    <n v="95.5"/>
    <n v="2.8"/>
    <n v="1.7"/>
    <n v="4"/>
    <n v="21"/>
    <n v="2.2999999999999998"/>
    <n v="0"/>
    <n v="29"/>
    <n v="34.799999999999997"/>
    <n v="2"/>
    <n v="0"/>
    <n v="40.5"/>
    <n v="59.2"/>
    <n v="2.2999999999999998"/>
    <n v="3.8"/>
    <n v="8"/>
    <n v="25"/>
    <n v="0.9"/>
    <n v="1"/>
    <n v="58.7"/>
    <n v="75"/>
    <n v="1.6"/>
    <n v="0"/>
    <n v="6"/>
    <n v="23"/>
    <n v="1.6"/>
    <n v="0"/>
    <n v="10.8"/>
    <n v="22.7"/>
    <n v="3.4"/>
    <n v="0.9"/>
    <n v="3"/>
    <n v="3"/>
    <n v="5.0999999999999996"/>
    <n v="2"/>
    <n v="6"/>
    <n v="52"/>
    <n v="2.8"/>
    <n v="2"/>
    <n v="2"/>
    <n v="5"/>
    <n v="2.1"/>
    <n v="3"/>
    <n v="3"/>
    <n v="14"/>
    <n v="2.4"/>
    <n v="2"/>
    <n v="2"/>
    <n v="9"/>
    <n v="2.2000000000000002"/>
    <n v="17.899999999999999"/>
    <n v="2.8"/>
    <n v="2.9"/>
    <n v="4.9000000000000004"/>
    <n v="1.9"/>
    <n v="0"/>
    <n v="8"/>
    <n v="22.2"/>
    <n v="2"/>
    <n v="1"/>
    <n v="5"/>
    <n v="7"/>
    <n v="3.3"/>
    <n v="0"/>
    <n v="6"/>
    <n v="8"/>
    <n v="2"/>
    <n v="1"/>
    <n v="9"/>
    <n v="11"/>
    <n v="1.7"/>
    <n v="0"/>
    <n v="5.8"/>
    <n v="20.7"/>
    <n v="3.5"/>
    <n v="1"/>
    <n v="1"/>
    <n v="2"/>
    <n v="3.5"/>
    <n v="1"/>
    <n v="2"/>
    <n v="7"/>
    <n v="2.2999999999999998"/>
    <n v="3.5"/>
  </r>
  <r>
    <s v="BU05130201"/>
    <s v="De Korte Akkeren Nieuw"/>
    <x v="9"/>
    <x v="7"/>
    <n v="70"/>
    <n v="65"/>
    <n v="25"/>
    <n v="20"/>
    <n v="40"/>
    <n v="40"/>
    <n v="15"/>
    <n v="0"/>
    <n v="90"/>
    <n v="10"/>
    <n v="0"/>
    <n v="55"/>
    <n v="10"/>
    <n v="20"/>
    <n v="0"/>
    <n v="25"/>
    <n v="2.5"/>
    <n v="55"/>
    <n v="55"/>
    <n v="0"/>
    <n v="0"/>
    <n v="0"/>
    <n v="0"/>
    <n v="0"/>
    <n v="0"/>
    <n v="0"/>
    <n v="10"/>
    <n v="90"/>
    <n v="0"/>
    <n v="0"/>
    <n v="0"/>
    <n v="149"/>
    <n v="1320"/>
    <n v="3100"/>
    <s v="40-80 midden tot boven midden"/>
    <n v="5"/>
    <n v="0.2"/>
    <n v="3"/>
    <n v="9"/>
    <n v="20"/>
    <n v="0.1"/>
    <n v="8.6999999999999993"/>
    <n v="71"/>
    <n v="99"/>
    <n v="2"/>
    <n v="2"/>
    <n v="4.5"/>
    <n v="21"/>
    <n v="0.1"/>
    <n v="3.4"/>
    <n v="31"/>
    <n v="32"/>
    <n v="0.1"/>
    <n v="3"/>
    <n v="48"/>
    <n v="62"/>
    <n v="1.1000000000000001"/>
    <n v="4"/>
    <n v="8"/>
    <n v="29.5"/>
    <n v="0.2"/>
    <n v="8.1999999999999993"/>
    <n v="63"/>
    <n v="73.2"/>
    <n v="0.3"/>
    <n v="3"/>
    <n v="10.5"/>
    <n v="26"/>
    <n v="0.3"/>
    <n v="3"/>
    <n v="14.4"/>
    <n v="23"/>
    <n v="2.2000000000000002"/>
    <n v="0.9"/>
    <n v="1.8"/>
    <n v="1.8"/>
    <n v="3.3"/>
    <n v="2"/>
    <n v="8"/>
    <n v="52"/>
    <n v="0.5"/>
    <n v="2"/>
    <n v="2"/>
    <n v="6"/>
    <n v="1.4"/>
    <n v="2"/>
    <n v="3"/>
    <n v="15.3"/>
    <n v="0.9"/>
    <n v="2"/>
    <n v="2"/>
    <n v="10.9"/>
    <n v="0.7"/>
    <n v="16.899999999999999"/>
    <n v="1.6"/>
    <n v="1.3"/>
    <n v="3.7"/>
    <n v="0.3"/>
    <n v="3"/>
    <n v="12.1"/>
    <n v="26"/>
    <n v="2.2999999999999998"/>
    <n v="3"/>
    <n v="5"/>
    <n v="7"/>
    <n v="1.7"/>
    <n v="5"/>
    <n v="6"/>
    <n v="9"/>
    <n v="1.7"/>
    <n v="6"/>
    <n v="9"/>
    <n v="12"/>
    <n v="0.2"/>
    <n v="1"/>
    <n v="11"/>
    <n v="20"/>
    <n v="2.5"/>
    <n v="1"/>
    <n v="1"/>
    <n v="5"/>
    <n v="2.5"/>
    <n v="1"/>
    <n v="2"/>
    <n v="11"/>
    <n v="0.2"/>
    <n v="2.5"/>
  </r>
  <r>
    <s v="BU05130203"/>
    <s v="Industrieterrein Hollandsche IJssel"/>
    <x v="9"/>
    <x v="25"/>
    <n v="10"/>
    <n v="10"/>
    <n v="5"/>
    <n v="0"/>
    <n v="5"/>
    <n v="10"/>
    <n v="0"/>
    <n v="0"/>
    <n v="100"/>
    <n v="0"/>
    <n v="0"/>
    <n v="10"/>
    <n v="0"/>
    <n v="0"/>
    <n v="0"/>
    <n v="0"/>
    <n v="2.6"/>
    <n v="10"/>
    <n v="0"/>
    <n v="5"/>
    <n v="0"/>
    <n v="0"/>
    <n v="0"/>
    <n v="0"/>
    <n v="0"/>
    <n v="0"/>
    <n v="0"/>
    <n v="0"/>
    <n v="0"/>
    <n v="0"/>
    <n v="0"/>
    <n v="211"/>
    <n v="1860"/>
    <n v="4270"/>
    <s v="onclassificeerbaar"/>
    <n v="0"/>
    <n v="0.4"/>
    <n v="1.8"/>
    <n v="9"/>
    <n v="20"/>
    <n v="0.3"/>
    <n v="8"/>
    <n v="72"/>
    <n v="99"/>
    <n v="2.1"/>
    <n v="2"/>
    <n v="4"/>
    <n v="22"/>
    <n v="0.3"/>
    <n v="2.4"/>
    <n v="31"/>
    <n v="32"/>
    <n v="0.1"/>
    <n v="2.1"/>
    <n v="47"/>
    <n v="62"/>
    <n v="1.3"/>
    <n v="4"/>
    <n v="8"/>
    <n v="30"/>
    <n v="0.3"/>
    <n v="9"/>
    <n v="63"/>
    <n v="74"/>
    <n v="0.5"/>
    <n v="3"/>
    <n v="11"/>
    <n v="26"/>
    <n v="0.5"/>
    <n v="2.5"/>
    <n v="14.1"/>
    <n v="23"/>
    <n v="2.5"/>
    <n v="0.9"/>
    <n v="2"/>
    <n v="2"/>
    <n v="3.6"/>
    <n v="2"/>
    <n v="8"/>
    <n v="52"/>
    <n v="0.8"/>
    <n v="2"/>
    <n v="2"/>
    <n v="6"/>
    <n v="1.1000000000000001"/>
    <n v="2"/>
    <n v="3"/>
    <n v="15.5"/>
    <n v="1"/>
    <n v="2"/>
    <n v="2"/>
    <n v="11"/>
    <n v="1"/>
    <n v="17"/>
    <n v="1.7"/>
    <n v="1.5"/>
    <n v="3.9"/>
    <n v="0.6"/>
    <n v="3.5"/>
    <n v="10"/>
    <n v="26"/>
    <n v="2"/>
    <n v="3.4"/>
    <n v="5"/>
    <n v="7"/>
    <n v="1.9"/>
    <n v="4.4000000000000004"/>
    <n v="6"/>
    <n v="9"/>
    <n v="1.9"/>
    <n v="6.4"/>
    <n v="9"/>
    <n v="12"/>
    <n v="0.4"/>
    <n v="1"/>
    <n v="12"/>
    <n v="20"/>
    <n v="2.7"/>
    <n v="1"/>
    <n v="1"/>
    <n v="5"/>
    <n v="2.7"/>
    <n v="1"/>
    <n v="2"/>
    <n v="11"/>
    <n v="0.4"/>
    <n v="2.7"/>
  </r>
  <r>
    <s v="BU05130201"/>
    <s v="De Korte Akkeren Nieuw"/>
    <x v="9"/>
    <x v="28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6"/>
    <n v="20"/>
    <n v="0.7"/>
    <n v="5"/>
    <n v="67"/>
    <n v="99"/>
    <n v="1.8"/>
    <n v="2"/>
    <n v="5"/>
    <n v="22"/>
    <n v="0.9"/>
    <n v="1"/>
    <n v="31"/>
    <n v="32"/>
    <n v="0.7"/>
    <n v="2"/>
    <n v="50"/>
    <n v="62"/>
    <n v="1"/>
    <n v="4"/>
    <n v="8"/>
    <n v="29"/>
    <n v="0.6"/>
    <n v="6"/>
    <n v="63"/>
    <n v="75"/>
    <n v="0.6"/>
    <n v="3"/>
    <n v="11"/>
    <n v="26"/>
    <n v="0.3"/>
    <n v="3"/>
    <n v="14"/>
    <n v="23"/>
    <n v="1.4"/>
    <n v="1.2"/>
    <n v="1.6"/>
    <n v="1.6"/>
    <n v="2.5"/>
    <n v="2"/>
    <n v="8"/>
    <n v="52"/>
    <n v="0.8"/>
    <n v="2"/>
    <n v="2"/>
    <n v="6"/>
    <n v="1.5"/>
    <n v="2"/>
    <n v="4"/>
    <n v="14"/>
    <n v="1.2"/>
    <n v="2"/>
    <n v="2"/>
    <n v="10"/>
    <n v="0.3"/>
    <n v="16.7"/>
    <n v="1.5"/>
    <n v="1.2"/>
    <n v="2.9"/>
    <n v="0.3"/>
    <n v="3"/>
    <n v="12"/>
    <n v="26"/>
    <n v="2.2999999999999998"/>
    <n v="2"/>
    <n v="5"/>
    <n v="8"/>
    <n v="1.3"/>
    <n v="5"/>
    <n v="6"/>
    <n v="9"/>
    <n v="1.3"/>
    <n v="5"/>
    <n v="9"/>
    <n v="13"/>
    <n v="0.7"/>
    <n v="1"/>
    <n v="10"/>
    <n v="20"/>
    <n v="2.2999999999999998"/>
    <n v="1"/>
    <n v="1"/>
    <n v="5"/>
    <n v="2.2999999999999998"/>
    <n v="1"/>
    <n v="2"/>
    <n v="11"/>
    <n v="0.7"/>
    <n v="2.2999999999999998"/>
  </r>
  <r>
    <s v="BU05130201"/>
    <s v="De Korte Akkeren Nieuw"/>
    <x v="9"/>
    <x v="42"/>
    <n v="90"/>
    <n v="65"/>
    <n v="40"/>
    <n v="20"/>
    <n v="40"/>
    <n v="40"/>
    <n v="10"/>
    <n v="0"/>
    <n v="40"/>
    <n v="10"/>
    <n v="50"/>
    <n v="70"/>
    <n v="30"/>
    <n v="15"/>
    <n v="10"/>
    <n v="15"/>
    <n v="2.2000000000000002"/>
    <n v="65"/>
    <n v="0"/>
    <n v="65"/>
    <n v="0"/>
    <n v="0"/>
    <n v="0"/>
    <n v="0"/>
    <n v="0"/>
    <n v="0"/>
    <n v="90"/>
    <n v="10"/>
    <n v="60"/>
    <n v="35"/>
    <n v="0"/>
    <n v="107"/>
    <n v="1080"/>
    <n v="1820"/>
    <s v="00-40 laag tot onder midden"/>
    <n v="35"/>
    <n v="0.6"/>
    <n v="2"/>
    <n v="7.1"/>
    <n v="20"/>
    <n v="0.8"/>
    <n v="5.7"/>
    <n v="68"/>
    <n v="99"/>
    <n v="1.7"/>
    <n v="2"/>
    <n v="5"/>
    <n v="22"/>
    <n v="0.9"/>
    <n v="2.2000000000000002"/>
    <n v="31"/>
    <n v="32"/>
    <n v="0.6"/>
    <n v="2"/>
    <n v="50"/>
    <n v="62.7"/>
    <n v="0.9"/>
    <n v="4"/>
    <n v="8"/>
    <n v="27.7"/>
    <n v="0.6"/>
    <n v="7.2"/>
    <n v="63"/>
    <n v="75"/>
    <n v="0.6"/>
    <n v="3"/>
    <n v="11"/>
    <n v="26"/>
    <n v="0.3"/>
    <n v="3"/>
    <n v="14.2"/>
    <n v="23"/>
    <n v="1.4"/>
    <n v="1.2"/>
    <n v="1.5"/>
    <n v="1.5"/>
    <n v="2.5"/>
    <n v="2"/>
    <n v="8"/>
    <n v="52"/>
    <n v="0.7"/>
    <n v="2"/>
    <n v="2"/>
    <n v="6"/>
    <n v="1.3"/>
    <n v="2"/>
    <n v="4"/>
    <n v="14"/>
    <n v="1.1000000000000001"/>
    <n v="2"/>
    <n v="2"/>
    <n v="10"/>
    <n v="0.3"/>
    <n v="16.7"/>
    <n v="1.3"/>
    <n v="1.1000000000000001"/>
    <n v="2.9"/>
    <n v="0.3"/>
    <n v="3"/>
    <n v="13"/>
    <n v="26"/>
    <n v="2.2000000000000002"/>
    <n v="4.2"/>
    <n v="5"/>
    <n v="8"/>
    <n v="1.2"/>
    <n v="5.3"/>
    <n v="6"/>
    <n v="8.8000000000000007"/>
    <n v="1.2"/>
    <n v="7.6"/>
    <n v="9"/>
    <n v="12.8"/>
    <n v="0.8"/>
    <n v="1.4"/>
    <n v="10"/>
    <n v="20"/>
    <n v="2.2000000000000002"/>
    <n v="1"/>
    <n v="1"/>
    <n v="5.3"/>
    <n v="2.2000000000000002"/>
    <n v="1"/>
    <n v="2"/>
    <n v="11.3"/>
    <n v="0.8"/>
    <n v="2.2000000000000002"/>
  </r>
  <r>
    <s v="BU05130201"/>
    <s v="De Korte Akkeren Nieuw"/>
    <x v="9"/>
    <x v="25"/>
    <n v="15"/>
    <n v="10"/>
    <n v="5"/>
    <n v="0"/>
    <n v="10"/>
    <n v="5"/>
    <n v="0"/>
    <n v="0"/>
    <n v="90"/>
    <n v="0"/>
    <n v="0"/>
    <n v="10"/>
    <n v="0"/>
    <n v="0"/>
    <n v="0"/>
    <n v="0"/>
    <n v="2.2000000000000002"/>
    <n v="10"/>
    <n v="0"/>
    <n v="10"/>
    <n v="0"/>
    <n v="0"/>
    <n v="0"/>
    <n v="0"/>
    <n v="0"/>
    <n v="0"/>
    <n v="0"/>
    <n v="80"/>
    <n v="0"/>
    <n v="0"/>
    <n v="0"/>
    <n v="157"/>
    <n v="1380"/>
    <n v="3030"/>
    <s v="40-80 midden tot boven midden"/>
    <n v="0"/>
    <n v="0.7"/>
    <n v="1"/>
    <n v="9"/>
    <n v="20"/>
    <n v="0.5"/>
    <n v="5"/>
    <n v="71"/>
    <n v="99"/>
    <n v="2.4"/>
    <n v="2"/>
    <n v="4"/>
    <n v="20.3"/>
    <n v="0.4"/>
    <n v="1"/>
    <n v="30"/>
    <n v="32.799999999999997"/>
    <n v="0.4"/>
    <n v="2"/>
    <n v="46"/>
    <n v="63.6"/>
    <n v="1.6"/>
    <n v="4"/>
    <n v="8"/>
    <n v="33"/>
    <n v="0.4"/>
    <n v="7"/>
    <n v="64.8"/>
    <n v="75"/>
    <n v="0.5"/>
    <n v="2.2999999999999998"/>
    <n v="6.6"/>
    <n v="26"/>
    <n v="0.8"/>
    <n v="1.3"/>
    <n v="12.6"/>
    <n v="23"/>
    <n v="2.5"/>
    <n v="0.5"/>
    <n v="2.2999999999999998"/>
    <n v="2.2999999999999998"/>
    <n v="3.6"/>
    <n v="2"/>
    <n v="9"/>
    <n v="52"/>
    <n v="1"/>
    <n v="2"/>
    <n v="2"/>
    <n v="6"/>
    <n v="1.5"/>
    <n v="2"/>
    <n v="3"/>
    <n v="15.8"/>
    <n v="1.3"/>
    <n v="2"/>
    <n v="2"/>
    <n v="10.199999999999999"/>
    <n v="1"/>
    <n v="16.5"/>
    <n v="2"/>
    <n v="1.8"/>
    <n v="4"/>
    <n v="0.5"/>
    <n v="2"/>
    <n v="8"/>
    <n v="26"/>
    <n v="2.4"/>
    <n v="2"/>
    <n v="5"/>
    <n v="7"/>
    <n v="2.2000000000000002"/>
    <n v="3"/>
    <n v="6"/>
    <n v="9"/>
    <n v="2.2000000000000002"/>
    <n v="4"/>
    <n v="9"/>
    <n v="12"/>
    <n v="0.7"/>
    <n v="1"/>
    <n v="12.5"/>
    <n v="20"/>
    <n v="3"/>
    <n v="1"/>
    <n v="1"/>
    <n v="5"/>
    <n v="3"/>
    <n v="1"/>
    <n v="2"/>
    <n v="11"/>
    <n v="0.7"/>
    <n v="3"/>
  </r>
  <r>
    <s v="BU05130201"/>
    <s v="De Korte Akkeren Nieuw"/>
    <x v="9"/>
    <x v="26"/>
    <n v="20"/>
    <n v="20"/>
    <n v="10"/>
    <n v="15"/>
    <n v="10"/>
    <n v="0"/>
    <n v="0"/>
    <n v="0"/>
    <n v="70"/>
    <n v="0"/>
    <n v="30"/>
    <n v="25"/>
    <n v="15"/>
    <n v="0"/>
    <n v="0"/>
    <n v="0"/>
    <n v="1.8"/>
    <n v="15"/>
    <n v="10"/>
    <n v="5"/>
    <n v="0"/>
    <n v="0"/>
    <n v="0"/>
    <n v="0"/>
    <n v="0"/>
    <n v="0"/>
    <n v="40"/>
    <n v="60"/>
    <n v="0"/>
    <n v="0"/>
    <n v="0"/>
    <n v="155"/>
    <n v="1430"/>
    <n v="2190"/>
    <s v="00-20 laag"/>
    <n v="0"/>
    <n v="0.4"/>
    <n v="2.8"/>
    <n v="9"/>
    <n v="20"/>
    <n v="0.6"/>
    <n v="8.8000000000000007"/>
    <n v="70.7"/>
    <n v="99.5"/>
    <n v="1.5"/>
    <n v="2"/>
    <n v="5"/>
    <n v="22"/>
    <n v="0.8"/>
    <n v="4.5"/>
    <n v="31"/>
    <n v="32"/>
    <n v="0.5"/>
    <n v="3.8"/>
    <n v="49.3"/>
    <n v="62"/>
    <n v="0.7"/>
    <n v="4"/>
    <n v="8"/>
    <n v="29"/>
    <n v="0.4"/>
    <n v="9.5"/>
    <n v="63.1"/>
    <n v="75.5"/>
    <n v="0.5"/>
    <n v="3"/>
    <n v="11.8"/>
    <n v="26"/>
    <n v="0.2"/>
    <n v="3.5"/>
    <n v="15"/>
    <n v="23"/>
    <n v="1.6"/>
    <n v="1.1000000000000001"/>
    <n v="1.4"/>
    <n v="1.4"/>
    <n v="2.6"/>
    <n v="2"/>
    <n v="8"/>
    <n v="52"/>
    <n v="0.5"/>
    <n v="2"/>
    <n v="2"/>
    <n v="6"/>
    <n v="1.2"/>
    <n v="2"/>
    <n v="4"/>
    <n v="14"/>
    <n v="1"/>
    <n v="2"/>
    <n v="2"/>
    <n v="10"/>
    <n v="0.2"/>
    <n v="16.899999999999999"/>
    <n v="1.2"/>
    <n v="0.9"/>
    <n v="3"/>
    <n v="0.2"/>
    <n v="3"/>
    <n v="14.8"/>
    <n v="26"/>
    <n v="2"/>
    <n v="5"/>
    <n v="5"/>
    <n v="8"/>
    <n v="1.2"/>
    <n v="6"/>
    <n v="6"/>
    <n v="9"/>
    <n v="1.2"/>
    <n v="9"/>
    <n v="9"/>
    <n v="13"/>
    <n v="0.6"/>
    <n v="3"/>
    <n v="10.5"/>
    <n v="20"/>
    <n v="2"/>
    <n v="1"/>
    <n v="1"/>
    <n v="6"/>
    <n v="2"/>
    <n v="1"/>
    <n v="2"/>
    <n v="12"/>
    <n v="0.6"/>
    <n v="2"/>
  </r>
  <r>
    <s v="BU05130201"/>
    <s v="De Korte Akkeren Nieuw"/>
    <x v="9"/>
    <x v="3"/>
    <n v="45"/>
    <n v="45"/>
    <n v="20"/>
    <n v="20"/>
    <n v="30"/>
    <n v="15"/>
    <n v="10"/>
    <n v="0"/>
    <n v="80"/>
    <n v="0"/>
    <n v="20"/>
    <n v="45"/>
    <n v="15"/>
    <n v="15"/>
    <n v="5"/>
    <n v="5"/>
    <n v="2.2000000000000002"/>
    <n v="40"/>
    <n v="0"/>
    <n v="20"/>
    <n v="0"/>
    <n v="0"/>
    <n v="0"/>
    <n v="0"/>
    <n v="20"/>
    <n v="0"/>
    <n v="40"/>
    <n v="60"/>
    <n v="15"/>
    <n v="20"/>
    <n v="0"/>
    <n v="146"/>
    <n v="1040"/>
    <n v="2150"/>
    <s v="40-60 midden"/>
    <n v="10"/>
    <n v="0.7"/>
    <n v="1"/>
    <n v="9"/>
    <n v="20"/>
    <n v="0.6"/>
    <n v="5"/>
    <n v="67.5"/>
    <n v="99"/>
    <n v="2.4"/>
    <n v="2"/>
    <n v="5"/>
    <n v="21.7"/>
    <n v="0.5"/>
    <n v="1"/>
    <n v="31"/>
    <n v="33"/>
    <n v="0.5"/>
    <n v="2"/>
    <n v="47"/>
    <n v="64.5"/>
    <n v="1.6"/>
    <n v="4"/>
    <n v="8"/>
    <n v="36.4"/>
    <n v="0.3"/>
    <n v="6"/>
    <n v="65.3"/>
    <n v="75"/>
    <n v="0.4"/>
    <n v="2.8"/>
    <n v="6.8"/>
    <n v="26"/>
    <n v="0.7"/>
    <n v="2.8"/>
    <n v="12.8"/>
    <n v="23"/>
    <n v="2.2999999999999998"/>
    <n v="0.3"/>
    <n v="2.2000000000000002"/>
    <n v="2.2000000000000002"/>
    <n v="3.4"/>
    <n v="2"/>
    <n v="9"/>
    <n v="52"/>
    <n v="1"/>
    <n v="2"/>
    <n v="2"/>
    <n v="6"/>
    <n v="1.7"/>
    <n v="2"/>
    <n v="3"/>
    <n v="16"/>
    <n v="1.4"/>
    <n v="2"/>
    <n v="2"/>
    <n v="10"/>
    <n v="0.9"/>
    <n v="16.399999999999999"/>
    <n v="2"/>
    <n v="1.8"/>
    <n v="3.8"/>
    <n v="0.4"/>
    <n v="3"/>
    <n v="7"/>
    <n v="26"/>
    <n v="2.6"/>
    <n v="2"/>
    <n v="5"/>
    <n v="7"/>
    <n v="2.1"/>
    <n v="3"/>
    <n v="6"/>
    <n v="9"/>
    <n v="2.1"/>
    <n v="4"/>
    <n v="9"/>
    <n v="12"/>
    <n v="0.7"/>
    <n v="1"/>
    <n v="10"/>
    <n v="20"/>
    <n v="2.9"/>
    <n v="1"/>
    <n v="1"/>
    <n v="5"/>
    <n v="2.9"/>
    <n v="1"/>
    <n v="2"/>
    <n v="11"/>
    <n v="0.7"/>
    <n v="2.9"/>
  </r>
  <r>
    <s v="BU05130201"/>
    <s v="De Korte Akkeren Nieuw"/>
    <x v="9"/>
    <x v="1"/>
    <n v="35"/>
    <n v="30"/>
    <n v="15"/>
    <n v="5"/>
    <n v="15"/>
    <n v="10"/>
    <n v="20"/>
    <n v="0"/>
    <n v="60"/>
    <n v="10"/>
    <n v="30"/>
    <n v="25"/>
    <n v="5"/>
    <n v="5"/>
    <n v="0"/>
    <n v="10"/>
    <n v="2.7"/>
    <n v="25"/>
    <n v="0"/>
    <n v="25"/>
    <n v="0"/>
    <n v="0"/>
    <n v="0"/>
    <n v="0"/>
    <n v="0"/>
    <n v="0"/>
    <n v="70"/>
    <n v="30"/>
    <n v="15"/>
    <n v="0"/>
    <n v="0"/>
    <n v="156"/>
    <n v="1640"/>
    <n v="3060"/>
    <s v="00-40 laag tot onder midden"/>
    <n v="5"/>
    <n v="0.6"/>
    <n v="1"/>
    <n v="9"/>
    <n v="20"/>
    <n v="0.5"/>
    <n v="5"/>
    <n v="68.599999999999994"/>
    <n v="99"/>
    <n v="2.4"/>
    <n v="2"/>
    <n v="4.7"/>
    <n v="20.9"/>
    <n v="0.4"/>
    <n v="1"/>
    <n v="30.8"/>
    <n v="33"/>
    <n v="0.4"/>
    <n v="2"/>
    <n v="46.4"/>
    <n v="64"/>
    <n v="1.5"/>
    <n v="4"/>
    <n v="8"/>
    <n v="33.4"/>
    <n v="0.3"/>
    <n v="6.1"/>
    <n v="64.900000000000006"/>
    <n v="75"/>
    <n v="0.4"/>
    <n v="3"/>
    <n v="7"/>
    <n v="26"/>
    <n v="0.8"/>
    <n v="2.9"/>
    <n v="13"/>
    <n v="23"/>
    <n v="2.4"/>
    <n v="0.4"/>
    <n v="2.2999999999999998"/>
    <n v="2.2999999999999998"/>
    <n v="3.5"/>
    <n v="2"/>
    <n v="9"/>
    <n v="52"/>
    <n v="1"/>
    <n v="2"/>
    <n v="2"/>
    <n v="6"/>
    <n v="1.7"/>
    <n v="2"/>
    <n v="3"/>
    <n v="16"/>
    <n v="1.3"/>
    <n v="2"/>
    <n v="2"/>
    <n v="10"/>
    <n v="0.9"/>
    <n v="16.5"/>
    <n v="2"/>
    <n v="1.7"/>
    <n v="3.9"/>
    <n v="0.4"/>
    <n v="2.9"/>
    <n v="7.6"/>
    <n v="26"/>
    <n v="2.5"/>
    <n v="2"/>
    <n v="5"/>
    <n v="7"/>
    <n v="2.1"/>
    <n v="3"/>
    <n v="6"/>
    <n v="9"/>
    <n v="2.1"/>
    <n v="4"/>
    <n v="9"/>
    <n v="12"/>
    <n v="0.6"/>
    <n v="1"/>
    <n v="10.6"/>
    <n v="20"/>
    <n v="2.9"/>
    <n v="1"/>
    <n v="1"/>
    <n v="5"/>
    <n v="2.9"/>
    <n v="1"/>
    <n v="2"/>
    <n v="11"/>
    <n v="0.6"/>
    <n v="2.9"/>
  </r>
  <r>
    <s v="BU05130201"/>
    <s v="De Korte Akkeren Nieuw"/>
    <x v="9"/>
    <x v="3"/>
    <n v="40"/>
    <n v="55"/>
    <n v="10"/>
    <n v="10"/>
    <n v="25"/>
    <n v="35"/>
    <n v="15"/>
    <n v="0"/>
    <n v="70"/>
    <n v="0"/>
    <n v="30"/>
    <n v="55"/>
    <n v="30"/>
    <n v="10"/>
    <n v="5"/>
    <n v="5"/>
    <n v="1.8"/>
    <n v="55"/>
    <n v="0"/>
    <n v="55"/>
    <n v="0"/>
    <n v="0"/>
    <n v="0"/>
    <n v="0"/>
    <n v="0"/>
    <n v="0"/>
    <n v="90"/>
    <n v="10"/>
    <n v="50"/>
    <n v="30"/>
    <n v="0"/>
    <n v="136"/>
    <n v="1020"/>
    <n v="1860"/>
    <s v="00-40 laag tot onder midden"/>
    <n v="25"/>
    <n v="0.6"/>
    <n v="1"/>
    <n v="9"/>
    <n v="20"/>
    <n v="0.4"/>
    <n v="5"/>
    <n v="71.099999999999994"/>
    <n v="99"/>
    <n v="2.2999999999999998"/>
    <n v="2"/>
    <n v="4"/>
    <n v="20.2"/>
    <n v="0.3"/>
    <n v="1"/>
    <n v="30"/>
    <n v="32"/>
    <n v="0.3"/>
    <n v="2"/>
    <n v="46"/>
    <n v="63.1"/>
    <n v="1.5"/>
    <n v="4"/>
    <n v="8"/>
    <n v="31.8"/>
    <n v="0.4"/>
    <n v="7"/>
    <n v="63.9"/>
    <n v="74.400000000000006"/>
    <n v="0.4"/>
    <n v="3"/>
    <n v="7"/>
    <n v="26"/>
    <n v="0.7"/>
    <n v="2.9"/>
    <n v="13"/>
    <n v="23"/>
    <n v="2.5"/>
    <n v="0.6"/>
    <n v="2.2000000000000002"/>
    <n v="2.2000000000000002"/>
    <n v="3.5"/>
    <n v="2"/>
    <n v="8.4"/>
    <n v="52"/>
    <n v="0.9"/>
    <n v="2"/>
    <n v="2"/>
    <n v="6"/>
    <n v="1.5"/>
    <n v="2"/>
    <n v="3"/>
    <n v="15.2"/>
    <n v="1.2"/>
    <n v="2"/>
    <n v="2"/>
    <n v="10.199999999999999"/>
    <n v="1"/>
    <n v="16.600000000000001"/>
    <n v="1.9"/>
    <n v="1.7"/>
    <n v="3.9"/>
    <n v="0.4"/>
    <n v="2.9"/>
    <n v="8"/>
    <n v="26"/>
    <n v="2.4"/>
    <n v="2"/>
    <n v="5"/>
    <n v="7"/>
    <n v="2.1"/>
    <n v="3"/>
    <n v="6"/>
    <n v="9"/>
    <n v="2.1"/>
    <n v="4"/>
    <n v="9"/>
    <n v="12"/>
    <n v="0.6"/>
    <n v="1"/>
    <n v="11.4"/>
    <n v="20"/>
    <n v="2.9"/>
    <n v="1"/>
    <n v="1"/>
    <n v="5"/>
    <n v="2.9"/>
    <n v="1"/>
    <n v="2"/>
    <n v="11"/>
    <n v="0.6"/>
    <n v="2.9"/>
  </r>
  <r>
    <s v="BU05130201"/>
    <s v="De Korte Akkeren Nieuw"/>
    <x v="9"/>
    <x v="5"/>
    <n v="20"/>
    <n v="20"/>
    <n v="5"/>
    <n v="5"/>
    <n v="5"/>
    <n v="15"/>
    <n v="10"/>
    <n v="0"/>
    <n v="80"/>
    <n v="0"/>
    <n v="10"/>
    <n v="20"/>
    <n v="0"/>
    <n v="5"/>
    <n v="0"/>
    <n v="5"/>
    <n v="2.4"/>
    <n v="20"/>
    <n v="10"/>
    <n v="5"/>
    <n v="0"/>
    <n v="0"/>
    <n v="0"/>
    <n v="0"/>
    <n v="0"/>
    <n v="0"/>
    <n v="0"/>
    <n v="80"/>
    <n v="0"/>
    <n v="0"/>
    <n v="0"/>
    <n v="194"/>
    <n v="1640"/>
    <n v="2620"/>
    <s v="40-80 midden tot boven midden"/>
    <n v="0"/>
    <n v="0.6"/>
    <n v="1"/>
    <n v="9"/>
    <n v="20"/>
    <n v="0.4"/>
    <n v="5"/>
    <n v="70.400000000000006"/>
    <n v="99"/>
    <n v="2.2999999999999998"/>
    <n v="2"/>
    <n v="4"/>
    <n v="21"/>
    <n v="0.3"/>
    <n v="1"/>
    <n v="30"/>
    <n v="32"/>
    <n v="0.3"/>
    <n v="2"/>
    <n v="46.3"/>
    <n v="62"/>
    <n v="1.5"/>
    <n v="4"/>
    <n v="8"/>
    <n v="31.7"/>
    <n v="0.4"/>
    <n v="7.3"/>
    <n v="63.2"/>
    <n v="73.5"/>
    <n v="0.5"/>
    <n v="3"/>
    <n v="7.1"/>
    <n v="26"/>
    <n v="0.7"/>
    <n v="2.2999999999999998"/>
    <n v="13"/>
    <n v="23"/>
    <n v="2.5"/>
    <n v="0.6"/>
    <n v="2.2000000000000002"/>
    <n v="2.2000000000000002"/>
    <n v="3.6"/>
    <n v="2"/>
    <n v="8"/>
    <n v="52"/>
    <n v="1"/>
    <n v="2"/>
    <n v="2"/>
    <n v="6"/>
    <n v="1.4"/>
    <n v="2"/>
    <n v="3"/>
    <n v="15.5"/>
    <n v="1.2"/>
    <n v="2"/>
    <n v="2"/>
    <n v="11"/>
    <n v="1"/>
    <n v="16.7"/>
    <n v="1.9"/>
    <n v="1.7"/>
    <n v="4"/>
    <n v="0.5"/>
    <n v="2.2999999999999998"/>
    <n v="8.1"/>
    <n v="26"/>
    <n v="2.2000000000000002"/>
    <n v="2"/>
    <n v="5"/>
    <n v="7"/>
    <n v="2.1"/>
    <n v="3"/>
    <n v="6"/>
    <n v="9"/>
    <n v="2.1"/>
    <n v="4"/>
    <n v="9"/>
    <n v="12"/>
    <n v="0.6"/>
    <n v="1"/>
    <n v="11"/>
    <n v="20"/>
    <n v="2.9"/>
    <n v="1"/>
    <n v="1"/>
    <n v="5"/>
    <n v="2.9"/>
    <n v="1"/>
    <n v="2"/>
    <n v="11"/>
    <n v="0.6"/>
    <n v="2.9"/>
  </r>
  <r>
    <s v="BU05130200"/>
    <s v="De Korte Akkeren Oud"/>
    <x v="9"/>
    <x v="7"/>
    <n v="70"/>
    <n v="70"/>
    <n v="30"/>
    <n v="20"/>
    <n v="45"/>
    <n v="35"/>
    <n v="10"/>
    <n v="0"/>
    <n v="20"/>
    <n v="10"/>
    <n v="70"/>
    <n v="70"/>
    <n v="40"/>
    <n v="5"/>
    <n v="10"/>
    <n v="15"/>
    <n v="2"/>
    <n v="70"/>
    <n v="10"/>
    <n v="0"/>
    <n v="0"/>
    <n v="30"/>
    <n v="30"/>
    <n v="0"/>
    <n v="0"/>
    <n v="0"/>
    <n v="90"/>
    <n v="10"/>
    <n v="60"/>
    <n v="55"/>
    <n v="0"/>
    <n v="118"/>
    <n v="800"/>
    <n v="1850"/>
    <s v="00-40 laag tot onder midden"/>
    <n v="30"/>
    <n v="0.4"/>
    <n v="4"/>
    <n v="10.199999999999999"/>
    <n v="20"/>
    <n v="0.3"/>
    <n v="27.1"/>
    <n v="72.3"/>
    <n v="99.6"/>
    <n v="1.5"/>
    <n v="2"/>
    <n v="5"/>
    <n v="21.3"/>
    <n v="0.3"/>
    <n v="13.1"/>
    <n v="31"/>
    <n v="32"/>
    <n v="0.4"/>
    <n v="22.9"/>
    <n v="49"/>
    <n v="62"/>
    <n v="0.6"/>
    <n v="4"/>
    <n v="8"/>
    <n v="27"/>
    <n v="0.3"/>
    <n v="37"/>
    <n v="63.8"/>
    <n v="74.3"/>
    <n v="0.4"/>
    <n v="3.3"/>
    <n v="13.8"/>
    <n v="26"/>
    <n v="0.4"/>
    <n v="4.8"/>
    <n v="15"/>
    <n v="23"/>
    <n v="2"/>
    <n v="1.1000000000000001"/>
    <n v="1.4"/>
    <n v="1.4"/>
    <n v="3.1"/>
    <n v="2"/>
    <n v="7.4"/>
    <n v="52"/>
    <n v="0.4"/>
    <n v="2"/>
    <n v="2"/>
    <n v="6"/>
    <n v="1"/>
    <n v="2.2999999999999998"/>
    <n v="3"/>
    <n v="14"/>
    <n v="0.4"/>
    <n v="2"/>
    <n v="2"/>
    <n v="9.6999999999999993"/>
    <n v="1"/>
    <n v="17.3"/>
    <n v="1.1000000000000001"/>
    <n v="0.8"/>
    <n v="3.5"/>
    <n v="0.7"/>
    <n v="3.3"/>
    <n v="15"/>
    <n v="26"/>
    <n v="1.9"/>
    <n v="5"/>
    <n v="5"/>
    <n v="7"/>
    <n v="1.3"/>
    <n v="6"/>
    <n v="6"/>
    <n v="8.1"/>
    <n v="1.3"/>
    <n v="9"/>
    <n v="9"/>
    <n v="11.1"/>
    <n v="0.6"/>
    <n v="3"/>
    <n v="12"/>
    <n v="20"/>
    <n v="2"/>
    <n v="1"/>
    <n v="1"/>
    <n v="5"/>
    <n v="2"/>
    <n v="1"/>
    <n v="2"/>
    <n v="10.7"/>
    <n v="0.6"/>
    <n v="2"/>
  </r>
  <r>
    <s v="BU05130200"/>
    <s v="De Korte Akkeren Oud"/>
    <x v="9"/>
    <x v="14"/>
    <n v="15"/>
    <n v="20"/>
    <n v="10"/>
    <n v="5"/>
    <n v="5"/>
    <n v="10"/>
    <n v="5"/>
    <n v="0"/>
    <n v="30"/>
    <n v="0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10"/>
    <n v="0.4"/>
    <n v="3.2"/>
    <n v="9.3000000000000007"/>
    <n v="20"/>
    <n v="0.2"/>
    <n v="21.7"/>
    <n v="72"/>
    <n v="99"/>
    <n v="1.6"/>
    <n v="2"/>
    <n v="5"/>
    <n v="21"/>
    <n v="0.4"/>
    <n v="11.2"/>
    <n v="31"/>
    <n v="32"/>
    <n v="0.4"/>
    <n v="16.899999999999999"/>
    <n v="48.7"/>
    <n v="62"/>
    <n v="0.8"/>
    <n v="4"/>
    <n v="8"/>
    <n v="28.7"/>
    <n v="0.2"/>
    <n v="24.6"/>
    <n v="64"/>
    <n v="74"/>
    <n v="0.5"/>
    <n v="3"/>
    <n v="12.7"/>
    <n v="26"/>
    <n v="0.5"/>
    <n v="4.4000000000000004"/>
    <n v="15"/>
    <n v="23"/>
    <n v="2.1"/>
    <n v="1.1000000000000001"/>
    <n v="1.5"/>
    <n v="1.5"/>
    <n v="3.2"/>
    <n v="2"/>
    <n v="8"/>
    <n v="52"/>
    <n v="0.5"/>
    <n v="2"/>
    <n v="2"/>
    <n v="6"/>
    <n v="1.1000000000000001"/>
    <n v="2.1"/>
    <n v="3"/>
    <n v="14"/>
    <n v="0.5"/>
    <n v="2"/>
    <n v="2"/>
    <n v="10"/>
    <n v="1"/>
    <n v="17.2"/>
    <n v="1.2"/>
    <n v="1"/>
    <n v="3.6"/>
    <n v="0.7"/>
    <n v="3.7"/>
    <n v="14"/>
    <n v="26"/>
    <n v="1.9"/>
    <n v="5"/>
    <n v="5"/>
    <n v="7"/>
    <n v="1.4"/>
    <n v="5.2"/>
    <n v="6"/>
    <n v="9"/>
    <n v="1.4"/>
    <n v="8.1999999999999993"/>
    <n v="9"/>
    <n v="12"/>
    <n v="0.4"/>
    <n v="2"/>
    <n v="12"/>
    <n v="20"/>
    <n v="2.2000000000000002"/>
    <n v="1"/>
    <n v="1"/>
    <n v="5"/>
    <n v="2.2000000000000002"/>
    <n v="1"/>
    <n v="2"/>
    <n v="11"/>
    <n v="0.4"/>
    <n v="2.2000000000000002"/>
  </r>
  <r>
    <s v="BU05130200"/>
    <s v="De Korte Akkeren Oud"/>
    <x v="9"/>
    <x v="19"/>
    <n v="65"/>
    <n v="75"/>
    <n v="25"/>
    <n v="25"/>
    <n v="45"/>
    <n v="35"/>
    <n v="15"/>
    <n v="0"/>
    <n v="70"/>
    <n v="10"/>
    <n v="30"/>
    <n v="55"/>
    <n v="20"/>
    <n v="10"/>
    <n v="5"/>
    <n v="20"/>
    <n v="2.5"/>
    <n v="55"/>
    <n v="35"/>
    <n v="0"/>
    <n v="0"/>
    <n v="0"/>
    <n v="15"/>
    <n v="0"/>
    <n v="0"/>
    <n v="0"/>
    <n v="30"/>
    <n v="70"/>
    <n v="15"/>
    <n v="0"/>
    <n v="0"/>
    <n v="138"/>
    <n v="1120"/>
    <n v="2710"/>
    <s v="40-60 midden"/>
    <n v="15"/>
    <n v="0.4"/>
    <n v="3.3"/>
    <n v="9"/>
    <n v="20"/>
    <n v="0.2"/>
    <n v="17.7"/>
    <n v="72"/>
    <n v="99"/>
    <n v="1.6"/>
    <n v="2"/>
    <n v="4.9000000000000004"/>
    <n v="21.1"/>
    <n v="0.3"/>
    <n v="9.6999999999999993"/>
    <n v="31"/>
    <n v="32"/>
    <n v="0.3"/>
    <n v="13.7"/>
    <n v="48"/>
    <n v="62"/>
    <n v="0.8"/>
    <n v="4"/>
    <n v="8"/>
    <n v="28.4"/>
    <n v="0.2"/>
    <n v="22.1"/>
    <n v="63"/>
    <n v="74"/>
    <n v="0.4"/>
    <n v="3"/>
    <n v="11.2"/>
    <n v="26"/>
    <n v="0.4"/>
    <n v="3"/>
    <n v="15"/>
    <n v="23"/>
    <n v="2.1"/>
    <n v="1.2"/>
    <n v="1.5"/>
    <n v="1.5"/>
    <n v="3.2"/>
    <n v="2"/>
    <n v="8"/>
    <n v="52"/>
    <n v="0.5"/>
    <n v="2"/>
    <n v="2"/>
    <n v="6"/>
    <n v="1.1000000000000001"/>
    <n v="2"/>
    <n v="3"/>
    <n v="14.2"/>
    <n v="0.5"/>
    <n v="2"/>
    <n v="2"/>
    <n v="10"/>
    <n v="0.9"/>
    <n v="17.2"/>
    <n v="1.2"/>
    <n v="1"/>
    <n v="3.6"/>
    <n v="0.6"/>
    <n v="3.8"/>
    <n v="13.6"/>
    <n v="26"/>
    <n v="2"/>
    <n v="4.8"/>
    <n v="5"/>
    <n v="7"/>
    <n v="1.4"/>
    <n v="5.3"/>
    <n v="6"/>
    <n v="9"/>
    <n v="1.4"/>
    <n v="8.1"/>
    <n v="9"/>
    <n v="12"/>
    <n v="0.4"/>
    <n v="1.9"/>
    <n v="11.3"/>
    <n v="20"/>
    <n v="2.2000000000000002"/>
    <n v="1"/>
    <n v="1"/>
    <n v="4.3"/>
    <n v="2.2000000000000002"/>
    <n v="1"/>
    <n v="2"/>
    <n v="10.3"/>
    <n v="0.4"/>
    <n v="2.2000000000000002"/>
  </r>
  <r>
    <s v="BU05130200"/>
    <s v="De Korte Akkeren Oud"/>
    <x v="9"/>
    <x v="5"/>
    <n v="25"/>
    <n v="15"/>
    <n v="5"/>
    <n v="10"/>
    <n v="15"/>
    <n v="15"/>
    <n v="0"/>
    <n v="0"/>
    <n v="90"/>
    <n v="0"/>
    <n v="0"/>
    <n v="20"/>
    <n v="5"/>
    <n v="0"/>
    <n v="0"/>
    <n v="5"/>
    <n v="2.4"/>
    <n v="15"/>
    <n v="15"/>
    <n v="0"/>
    <n v="0"/>
    <n v="0"/>
    <n v="0"/>
    <n v="0"/>
    <n v="0"/>
    <n v="0"/>
    <n v="0"/>
    <n v="100"/>
    <n v="0"/>
    <n v="0"/>
    <n v="0"/>
    <n v="161"/>
    <n v="1490"/>
    <n v="2970"/>
    <s v="40-80 midden tot boven midden"/>
    <n v="0"/>
    <n v="0.4"/>
    <n v="3"/>
    <n v="9"/>
    <n v="20"/>
    <n v="0.2"/>
    <n v="9.6999999999999993"/>
    <n v="72"/>
    <n v="99"/>
    <n v="2"/>
    <n v="2"/>
    <n v="4"/>
    <n v="21.7"/>
    <n v="0.3"/>
    <n v="3.2"/>
    <n v="31"/>
    <n v="32"/>
    <n v="0.1"/>
    <n v="3.4"/>
    <n v="47"/>
    <n v="62"/>
    <n v="1.1000000000000001"/>
    <n v="4"/>
    <n v="8"/>
    <n v="30"/>
    <n v="0.2"/>
    <n v="9.3000000000000007"/>
    <n v="63"/>
    <n v="74"/>
    <n v="0.5"/>
    <n v="3"/>
    <n v="10.8"/>
    <n v="26"/>
    <n v="0.5"/>
    <n v="3.2"/>
    <n v="14.5"/>
    <n v="23"/>
    <n v="2.4"/>
    <n v="1"/>
    <n v="1.9"/>
    <n v="1.9"/>
    <n v="3.5"/>
    <n v="2"/>
    <n v="8"/>
    <n v="52"/>
    <n v="0.6"/>
    <n v="2"/>
    <n v="2"/>
    <n v="6"/>
    <n v="1.1000000000000001"/>
    <n v="2"/>
    <n v="3"/>
    <n v="14.8"/>
    <n v="0.9"/>
    <n v="2"/>
    <n v="2"/>
    <n v="10.6"/>
    <n v="1"/>
    <n v="17.100000000000001"/>
    <n v="1.6"/>
    <n v="1.3"/>
    <n v="3.9"/>
    <n v="0.7"/>
    <n v="4"/>
    <n v="11.6"/>
    <n v="26"/>
    <n v="2"/>
    <n v="4"/>
    <n v="5"/>
    <n v="7"/>
    <n v="1.7"/>
    <n v="5"/>
    <n v="6"/>
    <n v="9"/>
    <n v="1.7"/>
    <n v="7"/>
    <n v="9"/>
    <n v="12"/>
    <n v="0.4"/>
    <n v="1"/>
    <n v="12"/>
    <n v="20"/>
    <n v="2.5"/>
    <n v="1"/>
    <n v="1"/>
    <n v="4.8"/>
    <n v="2.5"/>
    <n v="1"/>
    <n v="2"/>
    <n v="10.8"/>
    <n v="0.4"/>
    <n v="2.5"/>
  </r>
  <r>
    <s v="BU05130200"/>
    <s v="De Korte Akkeren Oud"/>
    <x v="9"/>
    <x v="27"/>
    <n v="55"/>
    <n v="45"/>
    <n v="20"/>
    <n v="10"/>
    <n v="45"/>
    <n v="10"/>
    <n v="15"/>
    <n v="5"/>
    <n v="80"/>
    <n v="10"/>
    <n v="20"/>
    <n v="45"/>
    <n v="15"/>
    <n v="10"/>
    <n v="0"/>
    <n v="15"/>
    <n v="2.2000000000000002"/>
    <n v="45"/>
    <n v="35"/>
    <n v="0"/>
    <n v="0"/>
    <n v="0"/>
    <n v="10"/>
    <n v="0"/>
    <n v="0"/>
    <n v="0"/>
    <n v="30"/>
    <n v="70"/>
    <n v="10"/>
    <n v="0"/>
    <n v="0"/>
    <n v="123"/>
    <n v="1020"/>
    <n v="2590"/>
    <s v="40-60 midden"/>
    <n v="0"/>
    <n v="0.3"/>
    <n v="3"/>
    <n v="9"/>
    <n v="20"/>
    <n v="0.1"/>
    <n v="9.1999999999999993"/>
    <n v="72"/>
    <n v="99"/>
    <n v="1.9"/>
    <n v="2"/>
    <n v="4"/>
    <n v="21.8"/>
    <n v="0.2"/>
    <n v="4.2"/>
    <n v="31"/>
    <n v="32"/>
    <n v="0.2"/>
    <n v="3.9"/>
    <n v="47.3"/>
    <n v="62"/>
    <n v="1"/>
    <n v="4"/>
    <n v="8"/>
    <n v="29.9"/>
    <n v="0.1"/>
    <n v="11.5"/>
    <n v="63"/>
    <n v="74"/>
    <n v="0.4"/>
    <n v="3"/>
    <n v="11.1"/>
    <n v="26"/>
    <n v="0.4"/>
    <n v="3"/>
    <n v="15"/>
    <n v="23"/>
    <n v="2.2999999999999998"/>
    <n v="1"/>
    <n v="1.7"/>
    <n v="1.7"/>
    <n v="3.4"/>
    <n v="2"/>
    <n v="8"/>
    <n v="52"/>
    <n v="0.5"/>
    <n v="2"/>
    <n v="2"/>
    <n v="6"/>
    <n v="1.2"/>
    <n v="2"/>
    <n v="3"/>
    <n v="14.9"/>
    <n v="0.8"/>
    <n v="2"/>
    <n v="2"/>
    <n v="10.5"/>
    <n v="0.9"/>
    <n v="17.100000000000001"/>
    <n v="1.4"/>
    <n v="1.2"/>
    <n v="3.8"/>
    <n v="0.6"/>
    <n v="3.5"/>
    <n v="13"/>
    <n v="26"/>
    <n v="2"/>
    <n v="3.3"/>
    <n v="5"/>
    <n v="7"/>
    <n v="1.6"/>
    <n v="5"/>
    <n v="6"/>
    <n v="9"/>
    <n v="1.6"/>
    <n v="6.3"/>
    <n v="9"/>
    <n v="12"/>
    <n v="0.3"/>
    <n v="1"/>
    <n v="11.1"/>
    <n v="20"/>
    <n v="2.4"/>
    <n v="1"/>
    <n v="1"/>
    <n v="4.4000000000000004"/>
    <n v="2.4"/>
    <n v="1"/>
    <n v="2"/>
    <n v="10.4"/>
    <n v="0.3"/>
    <n v="2.4"/>
  </r>
  <r>
    <s v="BU05130200"/>
    <s v="De Korte Akkeren Oud"/>
    <x v="9"/>
    <x v="36"/>
    <n v="85"/>
    <n v="90"/>
    <n v="35"/>
    <n v="20"/>
    <n v="50"/>
    <n v="55"/>
    <n v="10"/>
    <n v="0"/>
    <n v="70"/>
    <n v="10"/>
    <n v="30"/>
    <n v="75"/>
    <n v="20"/>
    <n v="15"/>
    <n v="5"/>
    <n v="30"/>
    <n v="2.4"/>
    <n v="70"/>
    <n v="50"/>
    <n v="0"/>
    <n v="0"/>
    <n v="0"/>
    <n v="15"/>
    <n v="5"/>
    <n v="0"/>
    <n v="0"/>
    <n v="30"/>
    <n v="70"/>
    <n v="15"/>
    <n v="0"/>
    <n v="0"/>
    <n v="133"/>
    <n v="1090"/>
    <n v="2550"/>
    <s v="20-60 onder midden tot midden"/>
    <n v="20"/>
    <n v="0.4"/>
    <n v="4"/>
    <n v="9.5"/>
    <n v="20"/>
    <n v="0.3"/>
    <n v="24.8"/>
    <n v="72"/>
    <n v="99.5"/>
    <n v="1.5"/>
    <n v="2"/>
    <n v="5"/>
    <n v="21"/>
    <n v="0.3"/>
    <n v="12.8"/>
    <n v="31"/>
    <n v="32"/>
    <n v="0.4"/>
    <n v="21.6"/>
    <n v="48.1"/>
    <n v="62"/>
    <n v="0.6"/>
    <n v="4"/>
    <n v="8"/>
    <n v="26.8"/>
    <n v="0.3"/>
    <n v="34.799999999999997"/>
    <n v="63"/>
    <n v="74.5"/>
    <n v="0.4"/>
    <n v="3.2"/>
    <n v="12.7"/>
    <n v="26"/>
    <n v="0.4"/>
    <n v="4.0999999999999996"/>
    <n v="15"/>
    <n v="23"/>
    <n v="2"/>
    <n v="1.2"/>
    <n v="1.4"/>
    <n v="1.4"/>
    <n v="3.1"/>
    <n v="2"/>
    <n v="7.7"/>
    <n v="52"/>
    <n v="0.4"/>
    <n v="2"/>
    <n v="2"/>
    <n v="6"/>
    <n v="1"/>
    <n v="2"/>
    <n v="3"/>
    <n v="14"/>
    <n v="0.4"/>
    <n v="2"/>
    <n v="2"/>
    <n v="10"/>
    <n v="0.9"/>
    <n v="17.3"/>
    <n v="1.1000000000000001"/>
    <n v="0.8"/>
    <n v="3.5"/>
    <n v="0.6"/>
    <n v="3.9"/>
    <n v="14.7"/>
    <n v="26"/>
    <n v="2"/>
    <n v="5"/>
    <n v="5"/>
    <n v="7"/>
    <n v="1.2"/>
    <n v="6"/>
    <n v="6"/>
    <n v="8.3000000000000007"/>
    <n v="1.2"/>
    <n v="9"/>
    <n v="9"/>
    <n v="11.3"/>
    <n v="0.4"/>
    <n v="3"/>
    <n v="11.4"/>
    <n v="20"/>
    <n v="2"/>
    <n v="1"/>
    <n v="1"/>
    <n v="5"/>
    <n v="2"/>
    <n v="1"/>
    <n v="2"/>
    <n v="11"/>
    <n v="0.4"/>
    <n v="2"/>
  </r>
  <r>
    <s v="BU05130200"/>
    <s v="De Korte Akkeren Oud"/>
    <x v="9"/>
    <x v="19"/>
    <n v="80"/>
    <n v="65"/>
    <n v="25"/>
    <n v="15"/>
    <n v="65"/>
    <n v="35"/>
    <n v="10"/>
    <n v="5"/>
    <n v="70"/>
    <n v="10"/>
    <n v="30"/>
    <n v="75"/>
    <n v="30"/>
    <n v="20"/>
    <n v="0"/>
    <n v="20"/>
    <n v="2"/>
    <n v="75"/>
    <n v="55"/>
    <n v="0"/>
    <n v="0"/>
    <n v="0"/>
    <n v="15"/>
    <n v="0"/>
    <n v="0"/>
    <n v="0"/>
    <n v="30"/>
    <n v="70"/>
    <n v="15"/>
    <n v="25"/>
    <n v="5"/>
    <n v="118"/>
    <n v="1090"/>
    <n v="2450"/>
    <s v="20-60 onder midden tot midden"/>
    <n v="15"/>
    <n v="0.2"/>
    <n v="3"/>
    <n v="9"/>
    <n v="20"/>
    <n v="0"/>
    <n v="9.1"/>
    <n v="71.900000000000006"/>
    <n v="99"/>
    <n v="1.8"/>
    <n v="2"/>
    <n v="4.4000000000000004"/>
    <n v="22"/>
    <n v="0.2"/>
    <n v="4.2"/>
    <n v="31"/>
    <n v="32"/>
    <n v="0.2"/>
    <n v="4.0999999999999996"/>
    <n v="48"/>
    <n v="62"/>
    <n v="1"/>
    <n v="4"/>
    <n v="8"/>
    <n v="30"/>
    <n v="0.1"/>
    <n v="12.5"/>
    <n v="63"/>
    <n v="74"/>
    <n v="0.3"/>
    <n v="3"/>
    <n v="11"/>
    <n v="26"/>
    <n v="0.3"/>
    <n v="3"/>
    <n v="15"/>
    <n v="23"/>
    <n v="2.2000000000000002"/>
    <n v="1"/>
    <n v="1.7"/>
    <n v="1.7"/>
    <n v="3.3"/>
    <n v="2"/>
    <n v="8"/>
    <n v="52"/>
    <n v="0.4"/>
    <n v="2"/>
    <n v="2"/>
    <n v="6"/>
    <n v="1.3"/>
    <n v="2"/>
    <n v="3"/>
    <n v="15"/>
    <n v="0.7"/>
    <n v="2"/>
    <n v="2"/>
    <n v="10.9"/>
    <n v="0.8"/>
    <n v="17"/>
    <n v="1.4"/>
    <n v="1.2"/>
    <n v="3.7"/>
    <n v="0.5"/>
    <n v="3"/>
    <n v="13"/>
    <n v="26"/>
    <n v="2.1"/>
    <n v="3"/>
    <n v="5"/>
    <n v="7"/>
    <n v="1.6"/>
    <n v="5"/>
    <n v="6"/>
    <n v="9"/>
    <n v="1.6"/>
    <n v="6"/>
    <n v="9"/>
    <n v="12"/>
    <n v="0.2"/>
    <n v="1"/>
    <n v="11"/>
    <n v="20"/>
    <n v="2.4"/>
    <n v="1"/>
    <n v="1"/>
    <n v="4.8"/>
    <n v="2.4"/>
    <n v="1"/>
    <n v="2"/>
    <n v="10.8"/>
    <n v="0.2"/>
    <n v="2.4"/>
  </r>
  <r>
    <s v="BU05130200"/>
    <s v="De Korte Akkeren Oud"/>
    <x v="9"/>
    <x v="39"/>
    <n v="90"/>
    <n v="80"/>
    <n v="35"/>
    <n v="15"/>
    <n v="80"/>
    <n v="35"/>
    <n v="10"/>
    <n v="0"/>
    <n v="90"/>
    <n v="10"/>
    <n v="0"/>
    <n v="80"/>
    <n v="35"/>
    <n v="20"/>
    <n v="0"/>
    <n v="25"/>
    <n v="2.1"/>
    <n v="85"/>
    <n v="85"/>
    <n v="0"/>
    <n v="0"/>
    <n v="0"/>
    <n v="0"/>
    <n v="0"/>
    <n v="0"/>
    <n v="0"/>
    <n v="10"/>
    <n v="90"/>
    <n v="0"/>
    <n v="0"/>
    <n v="10"/>
    <n v="118"/>
    <n v="1060"/>
    <n v="2420"/>
    <s v="40-60 midden"/>
    <n v="10"/>
    <n v="0.3"/>
    <n v="3"/>
    <n v="9"/>
    <n v="20"/>
    <n v="0.1"/>
    <n v="8.6999999999999993"/>
    <n v="72"/>
    <n v="99"/>
    <n v="2"/>
    <n v="2"/>
    <n v="4"/>
    <n v="21.4"/>
    <n v="0.2"/>
    <n v="3.2"/>
    <n v="31"/>
    <n v="32"/>
    <n v="0.1"/>
    <n v="3"/>
    <n v="47"/>
    <n v="62"/>
    <n v="1.1000000000000001"/>
    <n v="4"/>
    <n v="8"/>
    <n v="30.3"/>
    <n v="0.2"/>
    <n v="9"/>
    <n v="63"/>
    <n v="74"/>
    <n v="0.4"/>
    <n v="3"/>
    <n v="10.3"/>
    <n v="26"/>
    <n v="0.4"/>
    <n v="3"/>
    <n v="14.2"/>
    <n v="23"/>
    <n v="2.2999999999999998"/>
    <n v="1"/>
    <n v="1.9"/>
    <n v="1.9"/>
    <n v="3.4"/>
    <n v="2"/>
    <n v="8"/>
    <n v="52"/>
    <n v="0.6"/>
    <n v="2"/>
    <n v="2"/>
    <n v="6"/>
    <n v="1.2"/>
    <n v="2"/>
    <n v="3"/>
    <n v="15"/>
    <n v="0.9"/>
    <n v="2"/>
    <n v="2"/>
    <n v="10.6"/>
    <n v="0.9"/>
    <n v="17"/>
    <n v="1.6"/>
    <n v="1.3"/>
    <n v="3.8"/>
    <n v="0.6"/>
    <n v="3.6"/>
    <n v="11.6"/>
    <n v="26"/>
    <n v="2"/>
    <n v="3.5"/>
    <n v="5"/>
    <n v="7"/>
    <n v="1.7"/>
    <n v="5"/>
    <n v="6"/>
    <n v="9"/>
    <n v="1.7"/>
    <n v="6.5"/>
    <n v="9"/>
    <n v="12"/>
    <n v="0.3"/>
    <n v="1"/>
    <n v="11"/>
    <n v="20"/>
    <n v="2.5"/>
    <n v="1"/>
    <n v="1"/>
    <n v="4.5"/>
    <n v="2.5"/>
    <n v="1"/>
    <n v="2"/>
    <n v="10.5"/>
    <n v="0.3"/>
    <n v="2.5"/>
  </r>
  <r>
    <s v="BU05130200"/>
    <s v="De Korte Akkeren Oud"/>
    <x v="9"/>
    <x v="43"/>
    <n v="95"/>
    <n v="85"/>
    <n v="35"/>
    <n v="30"/>
    <n v="50"/>
    <n v="45"/>
    <n v="15"/>
    <n v="0"/>
    <n v="60"/>
    <n v="10"/>
    <n v="40"/>
    <n v="75"/>
    <n v="30"/>
    <n v="15"/>
    <n v="0"/>
    <n v="30"/>
    <n v="2.2999999999999998"/>
    <n v="75"/>
    <n v="40"/>
    <n v="0"/>
    <n v="0"/>
    <n v="35"/>
    <n v="0"/>
    <n v="0"/>
    <n v="0"/>
    <n v="0"/>
    <n v="50"/>
    <n v="50"/>
    <n v="35"/>
    <n v="5"/>
    <n v="0"/>
    <n v="125"/>
    <n v="1170"/>
    <n v="2450"/>
    <s v="20-60 onder midden tot midden"/>
    <n v="25"/>
    <n v="0.3"/>
    <n v="4"/>
    <n v="9.5"/>
    <n v="20"/>
    <n v="0.3"/>
    <n v="23.9"/>
    <n v="72"/>
    <n v="99.5"/>
    <n v="1.5"/>
    <n v="2"/>
    <n v="5"/>
    <n v="21"/>
    <n v="0.3"/>
    <n v="12.6"/>
    <n v="31"/>
    <n v="32"/>
    <n v="0.4"/>
    <n v="20.6"/>
    <n v="48.1"/>
    <n v="62"/>
    <n v="0.7"/>
    <n v="4"/>
    <n v="8"/>
    <n v="26.8"/>
    <n v="0.2"/>
    <n v="33.200000000000003"/>
    <n v="63"/>
    <n v="74.5"/>
    <n v="0.3"/>
    <n v="3.1"/>
    <n v="12.2"/>
    <n v="26"/>
    <n v="0.3"/>
    <n v="3.8"/>
    <n v="15"/>
    <n v="23"/>
    <n v="2"/>
    <n v="1.2"/>
    <n v="1.4"/>
    <n v="1.4"/>
    <n v="3.1"/>
    <n v="2"/>
    <n v="7.9"/>
    <n v="52"/>
    <n v="0.4"/>
    <n v="2"/>
    <n v="2"/>
    <n v="6"/>
    <n v="1"/>
    <n v="2"/>
    <n v="3"/>
    <n v="14"/>
    <n v="0.4"/>
    <n v="2"/>
    <n v="2"/>
    <n v="10"/>
    <n v="0.8"/>
    <n v="17.3"/>
    <n v="1.1000000000000001"/>
    <n v="0.9"/>
    <n v="3.5"/>
    <n v="0.5"/>
    <n v="3"/>
    <n v="14.7"/>
    <n v="26"/>
    <n v="2.1"/>
    <n v="5"/>
    <n v="5"/>
    <n v="7"/>
    <n v="1.3"/>
    <n v="6"/>
    <n v="6"/>
    <n v="8.9"/>
    <n v="1.3"/>
    <n v="9"/>
    <n v="9"/>
    <n v="11.9"/>
    <n v="0.3"/>
    <n v="2.9"/>
    <n v="11"/>
    <n v="20"/>
    <n v="2.1"/>
    <n v="1"/>
    <n v="1"/>
    <n v="5"/>
    <n v="2.1"/>
    <n v="1"/>
    <n v="2"/>
    <n v="10.9"/>
    <n v="0.3"/>
    <n v="2.1"/>
  </r>
  <r>
    <s v="BU05130200"/>
    <s v="De Korte Akkeren Oud"/>
    <x v="9"/>
    <x v="37"/>
    <n v="95"/>
    <n v="90"/>
    <n v="40"/>
    <n v="10"/>
    <n v="90"/>
    <n v="35"/>
    <n v="10"/>
    <n v="0"/>
    <n v="90"/>
    <n v="10"/>
    <n v="0"/>
    <n v="85"/>
    <n v="30"/>
    <n v="15"/>
    <n v="5"/>
    <n v="30"/>
    <n v="2.2000000000000002"/>
    <n v="85"/>
    <n v="85"/>
    <n v="0"/>
    <n v="0"/>
    <n v="0"/>
    <n v="0"/>
    <n v="0"/>
    <n v="0"/>
    <n v="0"/>
    <n v="0"/>
    <n v="100"/>
    <n v="0"/>
    <n v="0"/>
    <n v="0"/>
    <n v="132"/>
    <n v="1170"/>
    <n v="2740"/>
    <s v="40-80 midden tot boven midden"/>
    <n v="10"/>
    <n v="0.3"/>
    <n v="3.2"/>
    <n v="9"/>
    <n v="20"/>
    <n v="0.1"/>
    <n v="17.2"/>
    <n v="72"/>
    <n v="99"/>
    <n v="1.6"/>
    <n v="2"/>
    <n v="5"/>
    <n v="21"/>
    <n v="0.4"/>
    <n v="9.6999999999999993"/>
    <n v="31"/>
    <n v="32"/>
    <n v="0.3"/>
    <n v="13.8"/>
    <n v="48"/>
    <n v="62"/>
    <n v="0.8"/>
    <n v="4"/>
    <n v="8"/>
    <n v="27.8"/>
    <n v="0.2"/>
    <n v="21.1"/>
    <n v="63"/>
    <n v="74"/>
    <n v="0.3"/>
    <n v="3"/>
    <n v="11"/>
    <n v="26"/>
    <n v="0.3"/>
    <n v="3"/>
    <n v="15"/>
    <n v="23"/>
    <n v="2.1"/>
    <n v="1.2"/>
    <n v="1.5"/>
    <n v="1.5"/>
    <n v="3.2"/>
    <n v="2"/>
    <n v="8"/>
    <n v="52"/>
    <n v="0.4"/>
    <n v="2"/>
    <n v="2"/>
    <n v="6"/>
    <n v="1.1000000000000001"/>
    <n v="2"/>
    <n v="3"/>
    <n v="14.1"/>
    <n v="0.6"/>
    <n v="2"/>
    <n v="2"/>
    <n v="10"/>
    <n v="0.8"/>
    <n v="17.2"/>
    <n v="1.2"/>
    <n v="1"/>
    <n v="3.6"/>
    <n v="0.5"/>
    <n v="3"/>
    <n v="13.6"/>
    <n v="26"/>
    <n v="2.1"/>
    <n v="4.5"/>
    <n v="5"/>
    <n v="7"/>
    <n v="1.4"/>
    <n v="5.2"/>
    <n v="6"/>
    <n v="9"/>
    <n v="1.4"/>
    <n v="7.7"/>
    <n v="9"/>
    <n v="12"/>
    <n v="0.3"/>
    <n v="1.9"/>
    <n v="11"/>
    <n v="20"/>
    <n v="2.2000000000000002"/>
    <n v="1"/>
    <n v="1"/>
    <n v="4.3"/>
    <n v="2.2000000000000002"/>
    <n v="1"/>
    <n v="2"/>
    <n v="10.3"/>
    <n v="0.3"/>
    <n v="2.2000000000000002"/>
  </r>
  <r>
    <s v="BU05130200"/>
    <s v="De Korte Akkeren Oud"/>
    <x v="9"/>
    <x v="2"/>
    <n v="55"/>
    <n v="60"/>
    <n v="20"/>
    <n v="15"/>
    <n v="20"/>
    <n v="40"/>
    <n v="15"/>
    <n v="0"/>
    <n v="100"/>
    <n v="0"/>
    <n v="0"/>
    <n v="50"/>
    <n v="15"/>
    <n v="10"/>
    <n v="0"/>
    <n v="15"/>
    <n v="2.2999999999999998"/>
    <n v="50"/>
    <n v="40"/>
    <n v="0"/>
    <n v="0"/>
    <n v="0"/>
    <n v="0"/>
    <n v="10"/>
    <n v="0"/>
    <n v="0"/>
    <n v="20"/>
    <n v="80"/>
    <n v="5"/>
    <n v="10"/>
    <n v="0"/>
    <n v="145"/>
    <n v="1160"/>
    <n v="3080"/>
    <s v="40-60 midden"/>
    <n v="15"/>
    <n v="0.1"/>
    <n v="3"/>
    <n v="9"/>
    <n v="20"/>
    <n v="0"/>
    <n v="9.1"/>
    <n v="71.400000000000006"/>
    <n v="99"/>
    <n v="1.8"/>
    <n v="2"/>
    <n v="5"/>
    <n v="22"/>
    <n v="0.2"/>
    <n v="4.4000000000000004"/>
    <n v="31"/>
    <n v="32"/>
    <n v="0.2"/>
    <n v="4.3"/>
    <n v="48"/>
    <n v="62"/>
    <n v="1"/>
    <n v="4"/>
    <n v="8"/>
    <n v="29.9"/>
    <n v="0.1"/>
    <n v="12.2"/>
    <n v="63"/>
    <n v="74"/>
    <n v="0.2"/>
    <n v="3"/>
    <n v="11"/>
    <n v="26"/>
    <n v="0.2"/>
    <n v="3"/>
    <n v="15"/>
    <n v="23"/>
    <n v="2.1"/>
    <n v="1"/>
    <n v="1.7"/>
    <n v="1.7"/>
    <n v="3.2"/>
    <n v="2"/>
    <n v="8"/>
    <n v="52"/>
    <n v="0.4"/>
    <n v="2"/>
    <n v="2"/>
    <n v="6"/>
    <n v="1.3"/>
    <n v="2"/>
    <n v="3"/>
    <n v="15"/>
    <n v="0.7"/>
    <n v="2"/>
    <n v="2"/>
    <n v="10.9"/>
    <n v="0.6"/>
    <n v="17"/>
    <n v="1.4"/>
    <n v="1.2"/>
    <n v="3.6"/>
    <n v="0.3"/>
    <n v="3"/>
    <n v="13"/>
    <n v="26"/>
    <n v="2.2999999999999998"/>
    <n v="3"/>
    <n v="5"/>
    <n v="7"/>
    <n v="1.5"/>
    <n v="5"/>
    <n v="6"/>
    <n v="9"/>
    <n v="1.5"/>
    <n v="6"/>
    <n v="9"/>
    <n v="12"/>
    <n v="0.1"/>
    <n v="1"/>
    <n v="11"/>
    <n v="20"/>
    <n v="2.4"/>
    <n v="1"/>
    <n v="1"/>
    <n v="4.9000000000000004"/>
    <n v="2.4"/>
    <n v="1"/>
    <n v="2"/>
    <n v="10.9"/>
    <n v="0.1"/>
    <n v="2.4"/>
  </r>
  <r>
    <s v="BU05130200"/>
    <s v="De Korte Akkeren Oud"/>
    <x v="9"/>
    <x v="42"/>
    <n v="80"/>
    <n v="70"/>
    <n v="30"/>
    <n v="20"/>
    <n v="65"/>
    <n v="40"/>
    <n v="0"/>
    <n v="0"/>
    <n v="80"/>
    <n v="10"/>
    <n v="10"/>
    <n v="70"/>
    <n v="25"/>
    <n v="15"/>
    <n v="0"/>
    <n v="25"/>
    <n v="2.2000000000000002"/>
    <n v="70"/>
    <n v="70"/>
    <n v="0"/>
    <n v="0"/>
    <n v="0"/>
    <n v="0"/>
    <n v="0"/>
    <n v="0"/>
    <n v="0"/>
    <n v="10"/>
    <n v="90"/>
    <n v="0"/>
    <n v="0"/>
    <n v="0"/>
    <n v="118"/>
    <n v="1180"/>
    <n v="2510"/>
    <s v="40-60 midden"/>
    <n v="15"/>
    <n v="0.2"/>
    <n v="3"/>
    <n v="9"/>
    <n v="20"/>
    <n v="0.1"/>
    <n v="8.6"/>
    <n v="71.599999999999994"/>
    <n v="99"/>
    <n v="2"/>
    <n v="2"/>
    <n v="4"/>
    <n v="21.1"/>
    <n v="0.1"/>
    <n v="3.2"/>
    <n v="31"/>
    <n v="32"/>
    <n v="0.1"/>
    <n v="3"/>
    <n v="47.4"/>
    <n v="62"/>
    <n v="1.1000000000000001"/>
    <n v="4"/>
    <n v="8"/>
    <n v="30"/>
    <n v="0.1"/>
    <n v="8.9"/>
    <n v="63"/>
    <n v="74"/>
    <n v="0.3"/>
    <n v="3"/>
    <n v="10.4"/>
    <n v="26"/>
    <n v="0.3"/>
    <n v="3"/>
    <n v="14.3"/>
    <n v="23"/>
    <n v="2.2999999999999998"/>
    <n v="0.9"/>
    <n v="1.8"/>
    <n v="1.8"/>
    <n v="3.4"/>
    <n v="2"/>
    <n v="8"/>
    <n v="52"/>
    <n v="0.6"/>
    <n v="2"/>
    <n v="2"/>
    <n v="6"/>
    <n v="1.3"/>
    <n v="2"/>
    <n v="3"/>
    <n v="15.4"/>
    <n v="0.9"/>
    <n v="2"/>
    <n v="2"/>
    <n v="11"/>
    <n v="0.8"/>
    <n v="16.899999999999999"/>
    <n v="1.5"/>
    <n v="1.3"/>
    <n v="3.8"/>
    <n v="0.4"/>
    <n v="3"/>
    <n v="12.1"/>
    <n v="26"/>
    <n v="2.2000000000000002"/>
    <n v="3"/>
    <n v="5"/>
    <n v="7"/>
    <n v="1.7"/>
    <n v="5"/>
    <n v="6"/>
    <n v="9"/>
    <n v="1.7"/>
    <n v="6"/>
    <n v="9"/>
    <n v="12"/>
    <n v="0.2"/>
    <n v="1"/>
    <n v="11"/>
    <n v="20"/>
    <n v="2.5"/>
    <n v="1"/>
    <n v="1"/>
    <n v="5"/>
    <n v="2.5"/>
    <n v="1"/>
    <n v="2"/>
    <n v="11"/>
    <n v="0.2"/>
    <n v="2.5"/>
  </r>
  <r>
    <s v="BU05130200"/>
    <s v="De Korte Akkeren Oud"/>
    <x v="9"/>
    <x v="27"/>
    <n v="50"/>
    <n v="50"/>
    <n v="30"/>
    <n v="20"/>
    <n v="30"/>
    <n v="20"/>
    <n v="0"/>
    <n v="0"/>
    <n v="30"/>
    <n v="10"/>
    <n v="50"/>
    <n v="40"/>
    <n v="15"/>
    <n v="5"/>
    <n v="0"/>
    <n v="15"/>
    <n v="2.4"/>
    <n v="45"/>
    <n v="0"/>
    <n v="0"/>
    <n v="0"/>
    <n v="40"/>
    <n v="0"/>
    <n v="0"/>
    <n v="0"/>
    <n v="0"/>
    <n v="90"/>
    <n v="0"/>
    <n v="40"/>
    <n v="15"/>
    <n v="0"/>
    <n v="114"/>
    <n v="1070"/>
    <n v="1970"/>
    <s v="00-40 laag tot onder midden"/>
    <n v="20"/>
    <n v="0.3"/>
    <n v="4"/>
    <n v="9.1999999999999993"/>
    <n v="20"/>
    <n v="0.3"/>
    <n v="23"/>
    <n v="72"/>
    <n v="99.2"/>
    <n v="1.5"/>
    <n v="2"/>
    <n v="5"/>
    <n v="21"/>
    <n v="0.4"/>
    <n v="12.1"/>
    <n v="31"/>
    <n v="32"/>
    <n v="0.4"/>
    <n v="19.899999999999999"/>
    <n v="48.2"/>
    <n v="62"/>
    <n v="0.7"/>
    <n v="4"/>
    <n v="8"/>
    <n v="27.7"/>
    <n v="0.1"/>
    <n v="30"/>
    <n v="63"/>
    <n v="74.2"/>
    <n v="0.2"/>
    <n v="3"/>
    <n v="11.8"/>
    <n v="26"/>
    <n v="0.2"/>
    <n v="3.2"/>
    <n v="15"/>
    <n v="23"/>
    <n v="2"/>
    <n v="1.2"/>
    <n v="1.4"/>
    <n v="1.4"/>
    <n v="3.1"/>
    <n v="2"/>
    <n v="7.9"/>
    <n v="52"/>
    <n v="0.3"/>
    <n v="2"/>
    <n v="2"/>
    <n v="6"/>
    <n v="1"/>
    <n v="2"/>
    <n v="3"/>
    <n v="14.1"/>
    <n v="0.5"/>
    <n v="2"/>
    <n v="2"/>
    <n v="10"/>
    <n v="0.7"/>
    <n v="17.2"/>
    <n v="1.1000000000000001"/>
    <n v="0.9"/>
    <n v="3.5"/>
    <n v="0.5"/>
    <n v="3"/>
    <n v="14.6"/>
    <n v="26"/>
    <n v="2.1"/>
    <n v="5"/>
    <n v="5"/>
    <n v="7"/>
    <n v="1.3"/>
    <n v="6"/>
    <n v="6"/>
    <n v="8.9"/>
    <n v="1.3"/>
    <n v="9"/>
    <n v="9"/>
    <n v="11.9"/>
    <n v="0.3"/>
    <n v="2.9"/>
    <n v="11"/>
    <n v="20"/>
    <n v="2.1"/>
    <n v="1"/>
    <n v="1"/>
    <n v="5"/>
    <n v="2.1"/>
    <n v="1"/>
    <n v="2"/>
    <n v="10.9"/>
    <n v="0.3"/>
    <n v="2.1"/>
  </r>
  <r>
    <s v="BU05130200"/>
    <s v="De Korte Akkeren Oud"/>
    <x v="9"/>
    <x v="16"/>
    <n v="55"/>
    <n v="70"/>
    <n v="20"/>
    <n v="10"/>
    <n v="55"/>
    <n v="15"/>
    <n v="25"/>
    <n v="0"/>
    <n v="80"/>
    <n v="10"/>
    <n v="10"/>
    <n v="65"/>
    <n v="35"/>
    <n v="10"/>
    <n v="0"/>
    <n v="15"/>
    <n v="1.9"/>
    <n v="65"/>
    <n v="25"/>
    <n v="0"/>
    <n v="0"/>
    <n v="15"/>
    <n v="0"/>
    <n v="25"/>
    <n v="0"/>
    <n v="0"/>
    <n v="40"/>
    <n v="60"/>
    <n v="25"/>
    <n v="35"/>
    <n v="0"/>
    <n v="126"/>
    <n v="1090"/>
    <n v="2380"/>
    <s v="20-60 onder midden tot midden"/>
    <n v="10"/>
    <n v="0.2"/>
    <n v="3.1"/>
    <n v="9"/>
    <n v="20"/>
    <n v="0.2"/>
    <n v="15.6"/>
    <n v="72"/>
    <n v="99"/>
    <n v="1.7"/>
    <n v="2"/>
    <n v="5"/>
    <n v="21.6"/>
    <n v="0.4"/>
    <n v="8.8000000000000007"/>
    <n v="31"/>
    <n v="32"/>
    <n v="0.3"/>
    <n v="11.7"/>
    <n v="48"/>
    <n v="62"/>
    <n v="0.8"/>
    <n v="4"/>
    <n v="8"/>
    <n v="29"/>
    <n v="0.1"/>
    <n v="18.600000000000001"/>
    <n v="63"/>
    <n v="74"/>
    <n v="0.2"/>
    <n v="3"/>
    <n v="11"/>
    <n v="26"/>
    <n v="0.2"/>
    <n v="3"/>
    <n v="15"/>
    <n v="23"/>
    <n v="2.1"/>
    <n v="1.1000000000000001"/>
    <n v="1.5"/>
    <n v="1.5"/>
    <n v="3.2"/>
    <n v="2"/>
    <n v="8"/>
    <n v="52"/>
    <n v="0.3"/>
    <n v="2"/>
    <n v="2"/>
    <n v="6"/>
    <n v="1.2"/>
    <n v="2"/>
    <n v="3"/>
    <n v="14.9"/>
    <n v="0.6"/>
    <n v="2"/>
    <n v="2"/>
    <n v="10.199999999999999"/>
    <n v="0.6"/>
    <n v="17.100000000000001"/>
    <n v="1.3"/>
    <n v="1"/>
    <n v="3.5"/>
    <n v="0.4"/>
    <n v="3"/>
    <n v="13.2"/>
    <n v="26"/>
    <n v="2.2000000000000002"/>
    <n v="4"/>
    <n v="5"/>
    <n v="7"/>
    <n v="1.4"/>
    <n v="5.0999999999999996"/>
    <n v="6"/>
    <n v="9"/>
    <n v="1.4"/>
    <n v="7.1"/>
    <n v="9"/>
    <n v="12"/>
    <n v="0.2"/>
    <n v="1.6"/>
    <n v="11"/>
    <n v="20"/>
    <n v="2.2000000000000002"/>
    <n v="1"/>
    <n v="1"/>
    <n v="4.2"/>
    <n v="2.2000000000000002"/>
    <n v="1"/>
    <n v="2"/>
    <n v="10.199999999999999"/>
    <n v="0.2"/>
    <n v="2.2000000000000002"/>
  </r>
  <r>
    <s v="BU05130200"/>
    <s v="De Korte Akkeren Oud"/>
    <x v="9"/>
    <x v="28"/>
    <n v="0"/>
    <n v="5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4"/>
    <n v="11"/>
    <n v="20"/>
    <n v="0.3"/>
    <n v="24"/>
    <n v="73"/>
    <n v="99"/>
    <n v="1.6"/>
    <n v="2"/>
    <n v="5"/>
    <n v="22"/>
    <n v="0.4"/>
    <n v="12"/>
    <n v="31"/>
    <n v="32"/>
    <n v="0.5"/>
    <n v="18"/>
    <n v="50"/>
    <n v="62"/>
    <n v="0.7"/>
    <n v="4"/>
    <n v="8"/>
    <n v="27"/>
    <n v="0.3"/>
    <n v="28"/>
    <n v="64"/>
    <n v="74"/>
    <n v="0.5"/>
    <n v="4"/>
    <n v="13"/>
    <n v="26"/>
    <n v="0.5"/>
    <n v="5"/>
    <n v="16"/>
    <n v="23"/>
    <n v="2.1"/>
    <n v="1"/>
    <n v="1.5"/>
    <n v="1.5"/>
    <n v="3.2"/>
    <n v="2"/>
    <n v="8"/>
    <n v="52"/>
    <n v="0.5"/>
    <n v="2"/>
    <n v="2"/>
    <n v="6"/>
    <n v="1"/>
    <n v="3"/>
    <n v="3"/>
    <n v="14"/>
    <n v="0.5"/>
    <n v="2"/>
    <n v="2"/>
    <n v="10"/>
    <n v="1.1000000000000001"/>
    <n v="17.3"/>
    <n v="1.2"/>
    <n v="0.9"/>
    <n v="3.6"/>
    <n v="0.8"/>
    <n v="3"/>
    <n v="15"/>
    <n v="26"/>
    <n v="1.8"/>
    <n v="5"/>
    <n v="5"/>
    <n v="7"/>
    <n v="1.4"/>
    <n v="5"/>
    <n v="6"/>
    <n v="8"/>
    <n v="1.4"/>
    <n v="8"/>
    <n v="9"/>
    <n v="11"/>
    <n v="0.5"/>
    <n v="2"/>
    <n v="12"/>
    <n v="20"/>
    <n v="2.2000000000000002"/>
    <n v="1"/>
    <n v="1"/>
    <n v="5"/>
    <n v="2.2000000000000002"/>
    <n v="1"/>
    <n v="2"/>
    <n v="11"/>
    <n v="0.5"/>
    <n v="2.2000000000000002"/>
  </r>
  <r>
    <s v="BU05130200"/>
    <s v="De Korte Akkeren Oud"/>
    <x v="9"/>
    <x v="7"/>
    <n v="70"/>
    <n v="65"/>
    <n v="25"/>
    <n v="20"/>
    <n v="40"/>
    <n v="40"/>
    <n v="15"/>
    <n v="0"/>
    <n v="90"/>
    <n v="10"/>
    <n v="0"/>
    <n v="55"/>
    <n v="10"/>
    <n v="20"/>
    <n v="0"/>
    <n v="25"/>
    <n v="2.5"/>
    <n v="55"/>
    <n v="55"/>
    <n v="0"/>
    <n v="0"/>
    <n v="0"/>
    <n v="0"/>
    <n v="0"/>
    <n v="0"/>
    <n v="0"/>
    <n v="10"/>
    <n v="90"/>
    <n v="0"/>
    <n v="0"/>
    <n v="0"/>
    <n v="149"/>
    <n v="1320"/>
    <n v="3100"/>
    <s v="40-80 midden tot boven midden"/>
    <n v="5"/>
    <n v="0.2"/>
    <n v="3"/>
    <n v="9"/>
    <n v="20"/>
    <n v="0.1"/>
    <n v="8.6999999999999993"/>
    <n v="71"/>
    <n v="99"/>
    <n v="2"/>
    <n v="2"/>
    <n v="4.5"/>
    <n v="21"/>
    <n v="0.1"/>
    <n v="3.4"/>
    <n v="31"/>
    <n v="32"/>
    <n v="0.1"/>
    <n v="3"/>
    <n v="48"/>
    <n v="62"/>
    <n v="1.1000000000000001"/>
    <n v="4"/>
    <n v="8"/>
    <n v="29.5"/>
    <n v="0.2"/>
    <n v="8.1999999999999993"/>
    <n v="63"/>
    <n v="73.2"/>
    <n v="0.3"/>
    <n v="3"/>
    <n v="10.5"/>
    <n v="26"/>
    <n v="0.3"/>
    <n v="3"/>
    <n v="14.4"/>
    <n v="23"/>
    <n v="2.2000000000000002"/>
    <n v="0.9"/>
    <n v="1.8"/>
    <n v="1.8"/>
    <n v="3.3"/>
    <n v="2"/>
    <n v="8"/>
    <n v="52"/>
    <n v="0.5"/>
    <n v="2"/>
    <n v="2"/>
    <n v="6"/>
    <n v="1.4"/>
    <n v="2"/>
    <n v="3"/>
    <n v="15.3"/>
    <n v="0.9"/>
    <n v="2"/>
    <n v="2"/>
    <n v="10.9"/>
    <n v="0.7"/>
    <n v="16.899999999999999"/>
    <n v="1.6"/>
    <n v="1.3"/>
    <n v="3.7"/>
    <n v="0.3"/>
    <n v="3"/>
    <n v="12.1"/>
    <n v="26"/>
    <n v="2.2999999999999998"/>
    <n v="3"/>
    <n v="5"/>
    <n v="7"/>
    <n v="1.7"/>
    <n v="5"/>
    <n v="6"/>
    <n v="9"/>
    <n v="1.7"/>
    <n v="6"/>
    <n v="9"/>
    <n v="12"/>
    <n v="0.2"/>
    <n v="1"/>
    <n v="11"/>
    <n v="20"/>
    <n v="2.5"/>
    <n v="1"/>
    <n v="1"/>
    <n v="5"/>
    <n v="2.5"/>
    <n v="1"/>
    <n v="2"/>
    <n v="11"/>
    <n v="0.2"/>
    <n v="2.5"/>
  </r>
  <r>
    <s v="BU05130201"/>
    <s v="De Korte Akkeren Nieuw"/>
    <x v="9"/>
    <x v="25"/>
    <n v="15"/>
    <n v="15"/>
    <n v="0"/>
    <n v="0"/>
    <n v="5"/>
    <n v="10"/>
    <n v="0"/>
    <n v="0"/>
    <n v="90"/>
    <n v="0"/>
    <n v="0"/>
    <n v="10"/>
    <n v="0"/>
    <n v="0"/>
    <n v="0"/>
    <n v="5"/>
    <n v="2.7"/>
    <n v="10"/>
    <n v="10"/>
    <n v="0"/>
    <n v="0"/>
    <n v="0"/>
    <n v="0"/>
    <n v="0"/>
    <n v="0"/>
    <n v="0"/>
    <n v="0"/>
    <n v="100"/>
    <n v="0"/>
    <n v="0"/>
    <n v="0"/>
    <n v="158"/>
    <n v="1670"/>
    <n v="3590"/>
    <s v="40-80 midden tot boven midden"/>
    <n v="0"/>
    <n v="0.3"/>
    <n v="3"/>
    <n v="9"/>
    <n v="20"/>
    <n v="0.3"/>
    <n v="9"/>
    <n v="71"/>
    <n v="99"/>
    <n v="1.9"/>
    <n v="2"/>
    <n v="5"/>
    <n v="21.8"/>
    <n v="0.4"/>
    <n v="3.3"/>
    <n v="31"/>
    <n v="32"/>
    <n v="0.3"/>
    <n v="4"/>
    <n v="48"/>
    <n v="62"/>
    <n v="1.1000000000000001"/>
    <n v="4"/>
    <n v="8"/>
    <n v="30"/>
    <n v="0.2"/>
    <n v="7.5"/>
    <n v="63"/>
    <n v="73.3"/>
    <n v="0.2"/>
    <n v="3"/>
    <n v="11"/>
    <n v="26"/>
    <n v="0.2"/>
    <n v="3"/>
    <n v="15"/>
    <n v="23"/>
    <n v="1.9"/>
    <n v="0.8"/>
    <n v="1.8"/>
    <n v="1.8"/>
    <n v="3"/>
    <n v="2"/>
    <n v="8"/>
    <n v="52"/>
    <n v="0.5"/>
    <n v="2"/>
    <n v="2"/>
    <n v="6"/>
    <n v="1.4"/>
    <n v="2"/>
    <n v="3"/>
    <n v="16"/>
    <n v="0.8"/>
    <n v="2"/>
    <n v="2"/>
    <n v="11"/>
    <n v="0.4"/>
    <n v="16.899999999999999"/>
    <n v="1.5"/>
    <n v="1.3"/>
    <n v="3.4"/>
    <n v="0.1"/>
    <n v="3"/>
    <n v="13"/>
    <n v="26"/>
    <n v="2.4"/>
    <n v="3"/>
    <n v="5"/>
    <n v="7"/>
    <n v="1.6"/>
    <n v="5"/>
    <n v="6"/>
    <n v="9"/>
    <n v="1.6"/>
    <n v="6"/>
    <n v="9"/>
    <n v="12"/>
    <n v="0.3"/>
    <n v="1"/>
    <n v="11"/>
    <n v="20"/>
    <n v="2.4"/>
    <n v="1"/>
    <n v="1"/>
    <n v="5"/>
    <n v="2.4"/>
    <n v="1"/>
    <n v="2"/>
    <n v="11"/>
    <n v="0.3"/>
    <n v="2.4"/>
  </r>
  <r>
    <s v="BU05130201"/>
    <s v="De Korte Akkeren Nieuw"/>
    <x v="9"/>
    <x v="21"/>
    <n v="65"/>
    <n v="70"/>
    <n v="30"/>
    <n v="15"/>
    <n v="35"/>
    <n v="40"/>
    <n v="15"/>
    <n v="0"/>
    <n v="90"/>
    <n v="10"/>
    <n v="0"/>
    <n v="55"/>
    <n v="15"/>
    <n v="15"/>
    <n v="5"/>
    <n v="20"/>
    <n v="2.4"/>
    <n v="55"/>
    <n v="45"/>
    <n v="10"/>
    <n v="0"/>
    <n v="0"/>
    <n v="0"/>
    <n v="0"/>
    <n v="0"/>
    <n v="0"/>
    <n v="0"/>
    <n v="90"/>
    <n v="0"/>
    <n v="0"/>
    <n v="0"/>
    <n v="152"/>
    <n v="1390"/>
    <n v="2840"/>
    <s v="40-60 midden"/>
    <n v="15"/>
    <n v="0.3"/>
    <n v="2.9"/>
    <n v="9"/>
    <n v="20"/>
    <n v="0.2"/>
    <n v="8.3000000000000007"/>
    <n v="71"/>
    <n v="99"/>
    <n v="2"/>
    <n v="2"/>
    <n v="5"/>
    <n v="21"/>
    <n v="0.2"/>
    <n v="3.3"/>
    <n v="31"/>
    <n v="32"/>
    <n v="0.2"/>
    <n v="3"/>
    <n v="48"/>
    <n v="62"/>
    <n v="1.1000000000000001"/>
    <n v="4"/>
    <n v="8"/>
    <n v="29.7"/>
    <n v="0.2"/>
    <n v="8.6"/>
    <n v="63"/>
    <n v="73.3"/>
    <n v="0.2"/>
    <n v="3"/>
    <n v="10.199999999999999"/>
    <n v="26"/>
    <n v="0.3"/>
    <n v="3"/>
    <n v="14.4"/>
    <n v="23"/>
    <n v="2.1"/>
    <n v="0.9"/>
    <n v="1.8"/>
    <n v="1.8"/>
    <n v="3.2"/>
    <n v="2"/>
    <n v="8"/>
    <n v="52"/>
    <n v="0.5"/>
    <n v="2"/>
    <n v="2"/>
    <n v="6"/>
    <n v="1.5"/>
    <n v="2"/>
    <n v="3"/>
    <n v="15.1"/>
    <n v="0.9"/>
    <n v="2"/>
    <n v="2"/>
    <n v="10.7"/>
    <n v="0.6"/>
    <n v="16.899999999999999"/>
    <n v="1.6"/>
    <n v="1.3"/>
    <n v="3.6"/>
    <n v="0.2"/>
    <n v="3"/>
    <n v="11.5"/>
    <n v="26"/>
    <n v="2.4"/>
    <n v="3"/>
    <n v="5"/>
    <n v="7"/>
    <n v="1.7"/>
    <n v="5"/>
    <n v="6"/>
    <n v="9"/>
    <n v="1.7"/>
    <n v="6"/>
    <n v="9"/>
    <n v="12"/>
    <n v="0.2"/>
    <n v="1"/>
    <n v="11"/>
    <n v="20"/>
    <n v="2.5"/>
    <n v="1"/>
    <n v="1"/>
    <n v="5"/>
    <n v="2.5"/>
    <n v="1"/>
    <n v="2"/>
    <n v="11"/>
    <n v="0.3"/>
    <n v="2.5"/>
  </r>
  <r>
    <s v="BU05130201"/>
    <s v="De Korte Akkeren Nieuw"/>
    <x v="9"/>
    <x v="8"/>
    <n v="15"/>
    <n v="15"/>
    <n v="0"/>
    <n v="5"/>
    <n v="5"/>
    <n v="10"/>
    <n v="0"/>
    <n v="0"/>
    <n v="30"/>
    <n v="0"/>
    <n v="70"/>
    <n v="15"/>
    <n v="0"/>
    <n v="5"/>
    <n v="0"/>
    <n v="0"/>
    <n v="2.2999999999999998"/>
    <n v="15"/>
    <n v="0"/>
    <n v="0"/>
    <n v="0"/>
    <n v="10"/>
    <n v="0"/>
    <n v="0"/>
    <n v="0"/>
    <n v="0"/>
    <n v="0"/>
    <n v="0"/>
    <n v="0"/>
    <n v="5"/>
    <n v="0"/>
    <n v="128"/>
    <n v="1030"/>
    <n v="2030"/>
    <s v="00-40 laag tot onder midden"/>
    <n v="10"/>
    <n v="0.3"/>
    <n v="3"/>
    <n v="9"/>
    <n v="20"/>
    <n v="0.4"/>
    <n v="10"/>
    <n v="72"/>
    <n v="99.8"/>
    <n v="1.5"/>
    <n v="2"/>
    <n v="5"/>
    <n v="21"/>
    <n v="0.6"/>
    <n v="6.4"/>
    <n v="31"/>
    <n v="32"/>
    <n v="0.5"/>
    <n v="4.7"/>
    <n v="48.3"/>
    <n v="62"/>
    <n v="0.7"/>
    <n v="4"/>
    <n v="8"/>
    <n v="26.8"/>
    <n v="0.2"/>
    <n v="14.2"/>
    <n v="63"/>
    <n v="74.8"/>
    <n v="0.2"/>
    <n v="3"/>
    <n v="12"/>
    <n v="26"/>
    <n v="0.2"/>
    <n v="3.8"/>
    <n v="15"/>
    <n v="23"/>
    <n v="1.8"/>
    <n v="1.2"/>
    <n v="1.4"/>
    <n v="1.4"/>
    <n v="2.9"/>
    <n v="2"/>
    <n v="8"/>
    <n v="52"/>
    <n v="0.2"/>
    <n v="2"/>
    <n v="2"/>
    <n v="6"/>
    <n v="1.2"/>
    <n v="2"/>
    <n v="3.5"/>
    <n v="14"/>
    <n v="0.7"/>
    <n v="2"/>
    <n v="2"/>
    <n v="10"/>
    <n v="0.4"/>
    <n v="17.2"/>
    <n v="1.2"/>
    <n v="0.9"/>
    <n v="3.3"/>
    <n v="0.4"/>
    <n v="3"/>
    <n v="15"/>
    <n v="26"/>
    <n v="2"/>
    <n v="5"/>
    <n v="5"/>
    <n v="7"/>
    <n v="1.2"/>
    <n v="6"/>
    <n v="6"/>
    <n v="9"/>
    <n v="1.2"/>
    <n v="9"/>
    <n v="9"/>
    <n v="12"/>
    <n v="0.4"/>
    <n v="3"/>
    <n v="11"/>
    <n v="20"/>
    <n v="2"/>
    <n v="1"/>
    <n v="1"/>
    <n v="5"/>
    <n v="2"/>
    <n v="1"/>
    <n v="2"/>
    <n v="11"/>
    <n v="0.4"/>
    <n v="2"/>
  </r>
  <r>
    <s v="BU05130201"/>
    <s v="De Korte Akkeren Nieuw"/>
    <x v="9"/>
    <x v="13"/>
    <n v="25"/>
    <n v="25"/>
    <n v="5"/>
    <n v="5"/>
    <n v="10"/>
    <n v="25"/>
    <n v="10"/>
    <n v="0"/>
    <n v="100"/>
    <n v="0"/>
    <n v="0"/>
    <n v="20"/>
    <n v="0"/>
    <n v="10"/>
    <n v="0"/>
    <n v="5"/>
    <n v="2.4"/>
    <n v="20"/>
    <n v="20"/>
    <n v="0"/>
    <n v="0"/>
    <n v="0"/>
    <n v="0"/>
    <n v="0"/>
    <n v="0"/>
    <n v="0"/>
    <n v="0"/>
    <n v="100"/>
    <n v="0"/>
    <n v="0"/>
    <n v="0"/>
    <n v="151"/>
    <n v="1340"/>
    <n v="2840"/>
    <s v="60-80 boven midden"/>
    <n v="0"/>
    <n v="0.3"/>
    <n v="3"/>
    <n v="9"/>
    <n v="20"/>
    <n v="0.3"/>
    <n v="8.6999999999999993"/>
    <n v="71"/>
    <n v="99"/>
    <n v="1.9"/>
    <n v="2"/>
    <n v="5"/>
    <n v="22"/>
    <n v="0.4"/>
    <n v="3.6"/>
    <n v="31"/>
    <n v="32"/>
    <n v="0.4"/>
    <n v="4"/>
    <n v="48"/>
    <n v="62"/>
    <n v="1"/>
    <n v="4"/>
    <n v="8"/>
    <n v="30"/>
    <n v="0.2"/>
    <n v="8.5"/>
    <n v="63"/>
    <n v="74"/>
    <n v="0.1"/>
    <n v="3"/>
    <n v="11"/>
    <n v="26"/>
    <n v="0.1"/>
    <n v="3"/>
    <n v="15"/>
    <n v="23"/>
    <n v="1.9"/>
    <n v="0.9"/>
    <n v="1.7"/>
    <n v="1.7"/>
    <n v="3"/>
    <n v="2"/>
    <n v="8"/>
    <n v="52"/>
    <n v="0.4"/>
    <n v="2"/>
    <n v="2"/>
    <n v="6"/>
    <n v="1.4"/>
    <n v="2"/>
    <n v="3"/>
    <n v="15.4"/>
    <n v="0.8"/>
    <n v="2"/>
    <n v="2"/>
    <n v="11"/>
    <n v="0.4"/>
    <n v="17"/>
    <n v="1.5"/>
    <n v="1.2"/>
    <n v="3.4"/>
    <n v="0.1"/>
    <n v="3"/>
    <n v="13"/>
    <n v="26"/>
    <n v="2.4"/>
    <n v="3"/>
    <n v="5"/>
    <n v="7"/>
    <n v="1.5"/>
    <n v="5"/>
    <n v="6"/>
    <n v="9"/>
    <n v="1.5"/>
    <n v="6"/>
    <n v="9"/>
    <n v="12"/>
    <n v="0.2"/>
    <n v="1"/>
    <n v="11"/>
    <n v="20"/>
    <n v="2.4"/>
    <n v="1"/>
    <n v="1"/>
    <n v="5"/>
    <n v="2.4"/>
    <n v="1"/>
    <n v="2"/>
    <n v="11"/>
    <n v="0.3"/>
    <n v="2.4"/>
  </r>
  <r>
    <s v="BU05130201"/>
    <s v="De Korte Akkeren Nieuw"/>
    <x v="9"/>
    <x v="17"/>
    <n v="60"/>
    <n v="65"/>
    <n v="30"/>
    <n v="20"/>
    <n v="30"/>
    <n v="25"/>
    <n v="15"/>
    <n v="0"/>
    <n v="50"/>
    <n v="10"/>
    <n v="40"/>
    <n v="50"/>
    <n v="20"/>
    <n v="5"/>
    <n v="5"/>
    <n v="15"/>
    <n v="2.4"/>
    <n v="50"/>
    <n v="0"/>
    <n v="50"/>
    <n v="0"/>
    <n v="0"/>
    <n v="0"/>
    <n v="0"/>
    <n v="0"/>
    <n v="0"/>
    <n v="80"/>
    <n v="20"/>
    <n v="40"/>
    <n v="25"/>
    <n v="0"/>
    <n v="116"/>
    <n v="1030"/>
    <n v="2070"/>
    <s v="20-40 onder midden"/>
    <n v="25"/>
    <n v="0.5"/>
    <n v="1.8"/>
    <n v="9"/>
    <n v="20"/>
    <n v="0.5"/>
    <n v="5.9"/>
    <n v="70.8"/>
    <n v="99"/>
    <n v="2.1"/>
    <n v="2"/>
    <n v="5"/>
    <n v="20.100000000000001"/>
    <n v="0.5"/>
    <n v="1.6"/>
    <n v="31"/>
    <n v="32.1"/>
    <n v="0.5"/>
    <n v="2.2000000000000002"/>
    <n v="48"/>
    <n v="63"/>
    <n v="1.3"/>
    <n v="4"/>
    <n v="8"/>
    <n v="32.6"/>
    <n v="0.1"/>
    <n v="7.4"/>
    <n v="63.8"/>
    <n v="74.3"/>
    <n v="0.3"/>
    <n v="3"/>
    <n v="9.1999999999999993"/>
    <n v="26"/>
    <n v="0.5"/>
    <n v="3"/>
    <n v="14"/>
    <n v="23"/>
    <n v="2"/>
    <n v="0.6"/>
    <n v="1.9"/>
    <n v="1.9"/>
    <n v="3.1"/>
    <n v="2"/>
    <n v="8.4"/>
    <n v="52"/>
    <n v="0.7"/>
    <n v="2"/>
    <n v="2"/>
    <n v="6"/>
    <n v="1.7"/>
    <n v="2"/>
    <n v="3"/>
    <n v="15"/>
    <n v="1.1000000000000001"/>
    <n v="2"/>
    <n v="2"/>
    <n v="10.199999999999999"/>
    <n v="0.5"/>
    <n v="16.600000000000001"/>
    <n v="1.7"/>
    <n v="1.5"/>
    <n v="3.5"/>
    <n v="0.3"/>
    <n v="3"/>
    <n v="8.1999999999999993"/>
    <n v="26"/>
    <n v="2.6"/>
    <n v="3"/>
    <n v="5"/>
    <n v="7"/>
    <n v="1.8"/>
    <n v="5"/>
    <n v="6"/>
    <n v="9"/>
    <n v="1.8"/>
    <n v="6"/>
    <n v="9"/>
    <n v="12"/>
    <n v="0.4"/>
    <n v="1"/>
    <n v="11.5"/>
    <n v="20"/>
    <n v="2.6"/>
    <n v="1"/>
    <n v="1"/>
    <n v="5"/>
    <n v="2.6"/>
    <n v="1"/>
    <n v="2"/>
    <n v="11"/>
    <n v="0.5"/>
    <n v="2.6"/>
  </r>
  <r>
    <s v="BU05130201"/>
    <s v="De Korte Akkeren Nieuw"/>
    <x v="9"/>
    <x v="4"/>
    <n v="25"/>
    <n v="40"/>
    <n v="15"/>
    <n v="10"/>
    <n v="20"/>
    <n v="20"/>
    <n v="10"/>
    <n v="0"/>
    <n v="60"/>
    <n v="10"/>
    <n v="30"/>
    <n v="30"/>
    <n v="10"/>
    <n v="0"/>
    <n v="10"/>
    <n v="10"/>
    <n v="2.2000000000000002"/>
    <n v="30"/>
    <n v="0"/>
    <n v="30"/>
    <n v="0"/>
    <n v="0"/>
    <n v="0"/>
    <n v="0"/>
    <n v="0"/>
    <n v="0"/>
    <n v="80"/>
    <n v="20"/>
    <n v="20"/>
    <n v="15"/>
    <n v="0"/>
    <n v="123"/>
    <n v="1220"/>
    <n v="2310"/>
    <s v="20-60 onder midden tot midden"/>
    <n v="10"/>
    <n v="0.3"/>
    <n v="3"/>
    <n v="9"/>
    <n v="20"/>
    <n v="0.3"/>
    <n v="8.5"/>
    <n v="71"/>
    <n v="99"/>
    <n v="2"/>
    <n v="2"/>
    <n v="5"/>
    <n v="21"/>
    <n v="0.3"/>
    <n v="3"/>
    <n v="31"/>
    <n v="32"/>
    <n v="0.3"/>
    <n v="3.6"/>
    <n v="48"/>
    <n v="62"/>
    <n v="1.1000000000000001"/>
    <n v="4"/>
    <n v="8"/>
    <n v="31.6"/>
    <n v="0.2"/>
    <n v="7.1"/>
    <n v="63.1"/>
    <n v="73"/>
    <n v="0.1"/>
    <n v="3"/>
    <n v="10.6"/>
    <n v="26"/>
    <n v="0.3"/>
    <n v="3"/>
    <n v="14.4"/>
    <n v="23"/>
    <n v="2"/>
    <n v="0.7"/>
    <n v="1.8"/>
    <n v="1.8"/>
    <n v="3.1"/>
    <n v="2"/>
    <n v="8"/>
    <n v="52"/>
    <n v="0.5"/>
    <n v="2"/>
    <n v="2"/>
    <n v="6"/>
    <n v="1.5"/>
    <n v="2"/>
    <n v="3"/>
    <n v="15.3"/>
    <n v="0.9"/>
    <n v="2"/>
    <n v="2"/>
    <n v="11"/>
    <n v="0.5"/>
    <n v="16.8"/>
    <n v="1.6"/>
    <n v="1.3"/>
    <n v="3.5"/>
    <n v="0.1"/>
    <n v="3"/>
    <n v="12.4"/>
    <n v="26"/>
    <n v="2.5"/>
    <n v="3"/>
    <n v="5"/>
    <n v="7"/>
    <n v="1.7"/>
    <n v="5"/>
    <n v="6"/>
    <n v="9"/>
    <n v="1.7"/>
    <n v="6"/>
    <n v="9"/>
    <n v="12"/>
    <n v="0.3"/>
    <n v="1"/>
    <n v="11"/>
    <n v="20"/>
    <n v="2.5"/>
    <n v="1"/>
    <n v="1"/>
    <n v="5"/>
    <n v="2.5"/>
    <n v="1"/>
    <n v="2"/>
    <n v="11"/>
    <n v="0.3"/>
    <n v="2.5"/>
  </r>
  <r>
    <s v="BU05130201"/>
    <s v="De Korte Akkeren Nieuw"/>
    <x v="9"/>
    <x v="9"/>
    <n v="35"/>
    <n v="40"/>
    <n v="15"/>
    <n v="10"/>
    <n v="15"/>
    <n v="25"/>
    <n v="5"/>
    <n v="0"/>
    <n v="90"/>
    <n v="0"/>
    <n v="10"/>
    <n v="30"/>
    <n v="0"/>
    <n v="10"/>
    <n v="0"/>
    <n v="10"/>
    <n v="2.6"/>
    <n v="30"/>
    <n v="30"/>
    <n v="0"/>
    <n v="0"/>
    <n v="0"/>
    <n v="0"/>
    <n v="0"/>
    <n v="0"/>
    <n v="0"/>
    <n v="0"/>
    <n v="90"/>
    <n v="0"/>
    <n v="0"/>
    <n v="0"/>
    <n v="170"/>
    <n v="1610"/>
    <n v="3100"/>
    <s v="40-80 midden tot boven midden"/>
    <n v="0"/>
    <n v="0.4"/>
    <n v="3"/>
    <n v="9"/>
    <n v="20"/>
    <n v="0.4"/>
    <n v="8.1"/>
    <n v="71"/>
    <n v="99"/>
    <n v="1.8"/>
    <n v="2"/>
    <n v="5"/>
    <n v="22"/>
    <n v="0.5"/>
    <n v="3"/>
    <n v="31"/>
    <n v="32"/>
    <n v="0.5"/>
    <n v="3.8"/>
    <n v="48"/>
    <n v="62"/>
    <n v="1"/>
    <n v="4"/>
    <n v="8"/>
    <n v="30"/>
    <n v="0.3"/>
    <n v="7"/>
    <n v="63"/>
    <n v="74"/>
    <n v="0.2"/>
    <n v="3"/>
    <n v="11"/>
    <n v="26"/>
    <n v="0.2"/>
    <n v="3"/>
    <n v="15"/>
    <n v="23"/>
    <n v="1.8"/>
    <n v="0.9"/>
    <n v="1.7"/>
    <n v="1.7"/>
    <n v="2.9"/>
    <n v="2"/>
    <n v="8"/>
    <n v="52"/>
    <n v="0.5"/>
    <n v="2"/>
    <n v="2"/>
    <n v="6"/>
    <n v="1.5"/>
    <n v="2"/>
    <n v="3.8"/>
    <n v="15.8"/>
    <n v="0.9"/>
    <n v="2"/>
    <n v="2"/>
    <n v="11"/>
    <n v="0.3"/>
    <n v="16.899999999999999"/>
    <n v="1.5"/>
    <n v="1.2"/>
    <n v="3.3"/>
    <n v="0.1"/>
    <n v="3"/>
    <n v="13"/>
    <n v="26"/>
    <n v="2.2999999999999998"/>
    <n v="3"/>
    <n v="5"/>
    <n v="7"/>
    <n v="1.5"/>
    <n v="5"/>
    <n v="6"/>
    <n v="9"/>
    <n v="1.5"/>
    <n v="6"/>
    <n v="9"/>
    <n v="12"/>
    <n v="0.4"/>
    <n v="1"/>
    <n v="11"/>
    <n v="20"/>
    <n v="2.2999999999999998"/>
    <n v="1"/>
    <n v="1"/>
    <n v="5"/>
    <n v="2.2999999999999998"/>
    <n v="1"/>
    <n v="2"/>
    <n v="11"/>
    <n v="0.4"/>
    <n v="2.2999999999999998"/>
  </r>
  <r>
    <s v="BU05130201"/>
    <s v="De Korte Akkeren Nieuw"/>
    <x v="9"/>
    <x v="12"/>
    <n v="40"/>
    <n v="45"/>
    <n v="20"/>
    <n v="10"/>
    <n v="20"/>
    <n v="25"/>
    <n v="10"/>
    <n v="0"/>
    <n v="90"/>
    <n v="10"/>
    <n v="0"/>
    <n v="30"/>
    <n v="5"/>
    <n v="10"/>
    <n v="0"/>
    <n v="15"/>
    <n v="2.7"/>
    <n v="30"/>
    <n v="25"/>
    <n v="5"/>
    <n v="0"/>
    <n v="0"/>
    <n v="0"/>
    <n v="0"/>
    <n v="0"/>
    <n v="0"/>
    <n v="0"/>
    <n v="90"/>
    <n v="0"/>
    <n v="0"/>
    <n v="0"/>
    <n v="179"/>
    <n v="1480"/>
    <n v="2650"/>
    <s v="40-60 midden"/>
    <n v="0"/>
    <n v="0.4"/>
    <n v="3"/>
    <n v="9"/>
    <n v="20"/>
    <n v="0.4"/>
    <n v="8"/>
    <n v="71"/>
    <n v="99"/>
    <n v="1.9"/>
    <n v="2"/>
    <n v="5"/>
    <n v="21.9"/>
    <n v="0.5"/>
    <n v="3"/>
    <n v="31"/>
    <n v="32"/>
    <n v="0.4"/>
    <n v="3.9"/>
    <n v="48"/>
    <n v="62"/>
    <n v="1.1000000000000001"/>
    <n v="4"/>
    <n v="8"/>
    <n v="30.6"/>
    <n v="0.3"/>
    <n v="7"/>
    <n v="63"/>
    <n v="73.900000000000006"/>
    <n v="0.3"/>
    <n v="3"/>
    <n v="11"/>
    <n v="26"/>
    <n v="0.3"/>
    <n v="3"/>
    <n v="15"/>
    <n v="23"/>
    <n v="1.8"/>
    <n v="0.8"/>
    <n v="1.7"/>
    <n v="1.7"/>
    <n v="2.9"/>
    <n v="2"/>
    <n v="8"/>
    <n v="52"/>
    <n v="0.6"/>
    <n v="2"/>
    <n v="2"/>
    <n v="6"/>
    <n v="1.5"/>
    <n v="2"/>
    <n v="3.8"/>
    <n v="16"/>
    <n v="0.9"/>
    <n v="2"/>
    <n v="2"/>
    <n v="11"/>
    <n v="0.3"/>
    <n v="16.8"/>
    <n v="1.5"/>
    <n v="1.3"/>
    <n v="3.3"/>
    <n v="0.2"/>
    <n v="3"/>
    <n v="13"/>
    <n v="26"/>
    <n v="2.4"/>
    <n v="3"/>
    <n v="5"/>
    <n v="7"/>
    <n v="1.6"/>
    <n v="5"/>
    <n v="6"/>
    <n v="9"/>
    <n v="1.6"/>
    <n v="6"/>
    <n v="9"/>
    <n v="12"/>
    <n v="0.4"/>
    <n v="1"/>
    <n v="11"/>
    <n v="20"/>
    <n v="2.4"/>
    <n v="1"/>
    <n v="1"/>
    <n v="5"/>
    <n v="2.4"/>
    <n v="1"/>
    <n v="2"/>
    <n v="11"/>
    <n v="0.4"/>
    <n v="2.4"/>
  </r>
  <r>
    <s v="BU05130201"/>
    <s v="De Korte Akkeren Nieuw"/>
    <x v="9"/>
    <x v="11"/>
    <n v="50"/>
    <n v="55"/>
    <n v="20"/>
    <n v="10"/>
    <n v="25"/>
    <n v="35"/>
    <n v="15"/>
    <n v="0"/>
    <n v="60"/>
    <n v="10"/>
    <n v="30"/>
    <n v="50"/>
    <n v="20"/>
    <n v="10"/>
    <n v="5"/>
    <n v="10"/>
    <n v="2.1"/>
    <n v="50"/>
    <n v="0"/>
    <n v="50"/>
    <n v="0"/>
    <n v="0"/>
    <n v="0"/>
    <n v="0"/>
    <n v="0"/>
    <n v="0"/>
    <n v="80"/>
    <n v="20"/>
    <n v="45"/>
    <n v="35"/>
    <n v="0"/>
    <n v="115"/>
    <n v="880"/>
    <n v="1980"/>
    <s v="20-40 onder midden"/>
    <n v="20"/>
    <n v="0.4"/>
    <n v="2.6"/>
    <n v="9"/>
    <n v="20"/>
    <n v="0.4"/>
    <n v="7.6"/>
    <n v="71"/>
    <n v="99"/>
    <n v="2"/>
    <n v="2"/>
    <n v="5"/>
    <n v="20.8"/>
    <n v="0.5"/>
    <n v="2.8"/>
    <n v="31"/>
    <n v="32"/>
    <n v="0.4"/>
    <n v="3.4"/>
    <n v="48"/>
    <n v="62"/>
    <n v="1.2"/>
    <n v="4"/>
    <n v="8"/>
    <n v="32.1"/>
    <n v="0.2"/>
    <n v="7.6"/>
    <n v="63"/>
    <n v="73"/>
    <n v="0.3"/>
    <n v="3"/>
    <n v="10.4"/>
    <n v="26"/>
    <n v="0.4"/>
    <n v="3"/>
    <n v="14.1"/>
    <n v="23"/>
    <n v="1.9"/>
    <n v="0.7"/>
    <n v="1.8"/>
    <n v="1.8"/>
    <n v="3"/>
    <n v="2"/>
    <n v="8"/>
    <n v="52"/>
    <n v="0.6"/>
    <n v="2"/>
    <n v="2"/>
    <n v="6"/>
    <n v="1.6"/>
    <n v="2"/>
    <n v="3"/>
    <n v="15.1"/>
    <n v="1"/>
    <n v="2"/>
    <n v="2"/>
    <n v="11"/>
    <n v="0.5"/>
    <n v="16.7"/>
    <n v="1.7"/>
    <n v="1.4"/>
    <n v="3.4"/>
    <n v="0.2"/>
    <n v="3"/>
    <n v="11.6"/>
    <n v="26"/>
    <n v="2.5"/>
    <n v="3"/>
    <n v="5"/>
    <n v="7"/>
    <n v="1.7"/>
    <n v="5"/>
    <n v="6"/>
    <n v="9"/>
    <n v="1.7"/>
    <n v="6"/>
    <n v="9"/>
    <n v="12"/>
    <n v="0.3"/>
    <n v="1"/>
    <n v="11"/>
    <n v="20"/>
    <n v="2.5"/>
    <n v="1"/>
    <n v="1"/>
    <n v="5"/>
    <n v="2.5"/>
    <n v="1"/>
    <n v="2"/>
    <n v="11"/>
    <n v="0.4"/>
    <n v="2.5"/>
  </r>
  <r>
    <s v="BU05130201"/>
    <s v="De Korte Akkeren Nieuw"/>
    <x v="9"/>
    <x v="29"/>
    <n v="10"/>
    <n v="5"/>
    <n v="5"/>
    <n v="0"/>
    <n v="5"/>
    <n v="0"/>
    <n v="0"/>
    <n v="0"/>
    <n v="90"/>
    <n v="0"/>
    <n v="0"/>
    <n v="5"/>
    <n v="0"/>
    <n v="0"/>
    <n v="0"/>
    <n v="0"/>
    <n v="3.8"/>
    <n v="5"/>
    <n v="5"/>
    <n v="0"/>
    <n v="0"/>
    <n v="0"/>
    <n v="0"/>
    <n v="0"/>
    <n v="0"/>
    <n v="0"/>
    <n v="0"/>
    <n v="0"/>
    <n v="0"/>
    <n v="0"/>
    <n v="0"/>
    <n v="178"/>
    <n v="0"/>
    <n v="0"/>
    <s v="onclassificeerbaar"/>
    <n v="0"/>
    <n v="0.3"/>
    <n v="3"/>
    <n v="9"/>
    <n v="20"/>
    <n v="0.3"/>
    <n v="8"/>
    <n v="71"/>
    <n v="99"/>
    <n v="1.9"/>
    <n v="2"/>
    <n v="5"/>
    <n v="22"/>
    <n v="0.6"/>
    <n v="3"/>
    <n v="31"/>
    <n v="32"/>
    <n v="0.5"/>
    <n v="4"/>
    <n v="48"/>
    <n v="62"/>
    <n v="1.1000000000000001"/>
    <n v="4"/>
    <n v="8"/>
    <n v="30"/>
    <n v="0.3"/>
    <n v="7"/>
    <n v="63"/>
    <n v="74"/>
    <n v="0.2"/>
    <n v="3"/>
    <n v="11"/>
    <n v="26"/>
    <n v="0.2"/>
    <n v="3"/>
    <n v="15"/>
    <n v="23"/>
    <n v="1.9"/>
    <n v="1"/>
    <n v="1.7"/>
    <n v="1.7"/>
    <n v="2.9"/>
    <n v="2"/>
    <n v="8"/>
    <n v="52"/>
    <n v="0.5"/>
    <n v="2"/>
    <n v="2"/>
    <n v="6"/>
    <n v="1.5"/>
    <n v="2"/>
    <n v="3"/>
    <n v="15"/>
    <n v="0.9"/>
    <n v="2"/>
    <n v="2"/>
    <n v="11"/>
    <n v="0.4"/>
    <n v="17"/>
    <n v="1.6"/>
    <n v="1.3"/>
    <n v="3.3"/>
    <n v="0.2"/>
    <n v="3"/>
    <n v="13"/>
    <n v="26"/>
    <n v="2.4"/>
    <n v="3"/>
    <n v="5"/>
    <n v="7"/>
    <n v="1.6"/>
    <n v="5"/>
    <n v="6"/>
    <n v="9"/>
    <n v="1.6"/>
    <n v="6"/>
    <n v="9"/>
    <n v="12"/>
    <n v="0.3"/>
    <n v="1"/>
    <n v="11"/>
    <n v="20"/>
    <n v="2.4"/>
    <n v="1"/>
    <n v="1"/>
    <n v="5"/>
    <n v="2.4"/>
    <n v="1"/>
    <n v="2"/>
    <n v="11"/>
    <n v="0.3"/>
    <n v="2.4"/>
  </r>
  <r>
    <s v="BU05130201"/>
    <s v="De Korte Akkeren Nieuw"/>
    <x v="9"/>
    <x v="16"/>
    <n v="60"/>
    <n v="60"/>
    <n v="25"/>
    <n v="10"/>
    <n v="40"/>
    <n v="40"/>
    <n v="15"/>
    <n v="0"/>
    <n v="80"/>
    <n v="10"/>
    <n v="10"/>
    <n v="65"/>
    <n v="30"/>
    <n v="10"/>
    <n v="0"/>
    <n v="15"/>
    <n v="1.9"/>
    <n v="65"/>
    <n v="25"/>
    <n v="40"/>
    <n v="0"/>
    <n v="0"/>
    <n v="0"/>
    <n v="0"/>
    <n v="0"/>
    <n v="0"/>
    <n v="60"/>
    <n v="40"/>
    <n v="40"/>
    <n v="40"/>
    <n v="0"/>
    <n v="141"/>
    <n v="1040"/>
    <n v="2090"/>
    <s v="20-40 onder midden"/>
    <n v="20"/>
    <n v="0.5"/>
    <n v="2.5"/>
    <n v="8.8000000000000007"/>
    <n v="20"/>
    <n v="0.5"/>
    <n v="6.7"/>
    <n v="70.099999999999994"/>
    <n v="99"/>
    <n v="1.8"/>
    <n v="2"/>
    <n v="5"/>
    <n v="22"/>
    <n v="0.6"/>
    <n v="2.4"/>
    <n v="31"/>
    <n v="32"/>
    <n v="0.6"/>
    <n v="3.3"/>
    <n v="48.3"/>
    <n v="62"/>
    <n v="1"/>
    <n v="4"/>
    <n v="8"/>
    <n v="30"/>
    <n v="0.4"/>
    <n v="7.1"/>
    <n v="62.6"/>
    <n v="74.099999999999994"/>
    <n v="0.4"/>
    <n v="3"/>
    <n v="11"/>
    <n v="26"/>
    <n v="0.2"/>
    <n v="3"/>
    <n v="14.7"/>
    <n v="23"/>
    <n v="1.7"/>
    <n v="0.9"/>
    <n v="1.6"/>
    <n v="1.6"/>
    <n v="2.8"/>
    <n v="2"/>
    <n v="8"/>
    <n v="52"/>
    <n v="0.6"/>
    <n v="2"/>
    <n v="2"/>
    <n v="6"/>
    <n v="1.4"/>
    <n v="2"/>
    <n v="4"/>
    <n v="15.6"/>
    <n v="1"/>
    <n v="2"/>
    <n v="2"/>
    <n v="11"/>
    <n v="0.2"/>
    <n v="16.899999999999999"/>
    <n v="1.4"/>
    <n v="1.2"/>
    <n v="3.2"/>
    <n v="0.2"/>
    <n v="3"/>
    <n v="12.3"/>
    <n v="26"/>
    <n v="2.2999999999999998"/>
    <n v="3.1"/>
    <n v="5"/>
    <n v="7.3"/>
    <n v="1.5"/>
    <n v="5"/>
    <n v="6"/>
    <n v="9"/>
    <n v="1.5"/>
    <n v="6.1"/>
    <n v="9"/>
    <n v="12.3"/>
    <n v="0.5"/>
    <n v="1"/>
    <n v="10.6"/>
    <n v="20"/>
    <n v="2.2999999999999998"/>
    <n v="1"/>
    <n v="1"/>
    <n v="5"/>
    <n v="2.2999999999999998"/>
    <n v="1"/>
    <n v="2"/>
    <n v="11"/>
    <n v="0.5"/>
    <n v="2.2999999999999998"/>
  </r>
  <r>
    <s v="BU05130201"/>
    <s v="De Korte Akkeren Nieuw"/>
    <x v="9"/>
    <x v="13"/>
    <n v="20"/>
    <n v="30"/>
    <n v="5"/>
    <n v="0"/>
    <n v="10"/>
    <n v="15"/>
    <n v="10"/>
    <n v="0"/>
    <n v="80"/>
    <n v="0"/>
    <n v="20"/>
    <n v="30"/>
    <n v="15"/>
    <n v="5"/>
    <n v="10"/>
    <n v="0"/>
    <n v="1.6"/>
    <n v="30"/>
    <n v="0"/>
    <n v="30"/>
    <n v="0"/>
    <n v="0"/>
    <n v="0"/>
    <n v="0"/>
    <n v="0"/>
    <n v="0"/>
    <n v="100"/>
    <n v="0"/>
    <n v="0"/>
    <n v="30"/>
    <n v="0"/>
    <n v="120"/>
    <n v="800"/>
    <n v="1490"/>
    <s v="00-40 laag tot onder midden"/>
    <n v="10"/>
    <n v="0.5"/>
    <n v="2.2000000000000002"/>
    <n v="9"/>
    <n v="20"/>
    <n v="0.5"/>
    <n v="7"/>
    <n v="70.3"/>
    <n v="99"/>
    <n v="1.9"/>
    <n v="2"/>
    <n v="5"/>
    <n v="22"/>
    <n v="0.5"/>
    <n v="2.7"/>
    <n v="31"/>
    <n v="32"/>
    <n v="0.5"/>
    <n v="3"/>
    <n v="48"/>
    <n v="62"/>
    <n v="1.1000000000000001"/>
    <n v="4"/>
    <n v="8"/>
    <n v="30"/>
    <n v="0.4"/>
    <n v="7"/>
    <n v="62.7"/>
    <n v="74"/>
    <n v="0.4"/>
    <n v="3"/>
    <n v="11"/>
    <n v="26"/>
    <n v="0.3"/>
    <n v="3"/>
    <n v="15"/>
    <n v="23"/>
    <n v="1.8"/>
    <n v="0.8"/>
    <n v="1.7"/>
    <n v="1.7"/>
    <n v="2.9"/>
    <n v="2"/>
    <n v="8"/>
    <n v="52"/>
    <n v="0.7"/>
    <n v="2"/>
    <n v="2"/>
    <n v="6"/>
    <n v="1.5"/>
    <n v="2"/>
    <n v="3.3"/>
    <n v="16"/>
    <n v="1"/>
    <n v="2"/>
    <n v="2"/>
    <n v="11"/>
    <n v="0.3"/>
    <n v="16.899999999999999"/>
    <n v="1.5"/>
    <n v="1.3"/>
    <n v="3.3"/>
    <n v="0.3"/>
    <n v="3"/>
    <n v="12"/>
    <n v="26"/>
    <n v="2.4"/>
    <n v="3"/>
    <n v="5"/>
    <n v="7"/>
    <n v="1.6"/>
    <n v="5"/>
    <n v="6"/>
    <n v="9"/>
    <n v="1.6"/>
    <n v="6"/>
    <n v="9"/>
    <n v="12"/>
    <n v="0.4"/>
    <n v="1"/>
    <n v="10.7"/>
    <n v="20"/>
    <n v="2.4"/>
    <n v="1"/>
    <n v="1"/>
    <n v="5"/>
    <n v="2.4"/>
    <n v="1"/>
    <n v="2"/>
    <n v="11"/>
    <n v="0.5"/>
    <n v="2.4"/>
  </r>
  <r>
    <s v="BU05130201"/>
    <s v="De Korte Akkeren Nieuw"/>
    <x v="9"/>
    <x v="28"/>
    <n v="0"/>
    <n v="10"/>
    <n v="0"/>
    <n v="0"/>
    <n v="5"/>
    <n v="0"/>
    <n v="0"/>
    <n v="0"/>
    <n v="80"/>
    <n v="0"/>
    <n v="0"/>
    <n v="10"/>
    <n v="5"/>
    <n v="0"/>
    <n v="0"/>
    <n v="0"/>
    <n v="1.5"/>
    <n v="10"/>
    <n v="0"/>
    <n v="10"/>
    <n v="0"/>
    <n v="0"/>
    <n v="0"/>
    <n v="0"/>
    <n v="0"/>
    <n v="0"/>
    <n v="0"/>
    <n v="0"/>
    <n v="0"/>
    <n v="10"/>
    <n v="0"/>
    <n v="112"/>
    <n v="730"/>
    <n v="1500"/>
    <s v="onclassificeerbaar"/>
    <n v="5"/>
    <n v="0.6"/>
    <n v="2"/>
    <n v="7"/>
    <n v="20"/>
    <n v="0.6"/>
    <n v="5"/>
    <n v="68.3"/>
    <n v="99"/>
    <n v="1.7"/>
    <n v="2"/>
    <n v="5"/>
    <n v="22"/>
    <n v="0.7"/>
    <n v="1.3"/>
    <n v="31"/>
    <n v="32"/>
    <n v="0.6"/>
    <n v="3"/>
    <n v="48.3"/>
    <n v="62"/>
    <n v="0.9"/>
    <n v="4"/>
    <n v="8"/>
    <n v="30"/>
    <n v="0.5"/>
    <n v="7"/>
    <n v="62"/>
    <n v="74.3"/>
    <n v="0.5"/>
    <n v="3"/>
    <n v="11"/>
    <n v="26"/>
    <n v="0.2"/>
    <n v="3"/>
    <n v="14"/>
    <n v="23"/>
    <n v="1.7"/>
    <n v="1"/>
    <n v="1.6"/>
    <n v="1.6"/>
    <n v="2.8"/>
    <n v="2"/>
    <n v="8"/>
    <n v="52"/>
    <n v="0.7"/>
    <n v="2"/>
    <n v="2"/>
    <n v="6"/>
    <n v="1.4"/>
    <n v="2"/>
    <n v="4"/>
    <n v="15"/>
    <n v="1.1000000000000001"/>
    <n v="2"/>
    <n v="2"/>
    <n v="11"/>
    <n v="0.2"/>
    <n v="17"/>
    <n v="1.4"/>
    <n v="1.1000000000000001"/>
    <n v="3.2"/>
    <n v="0.2"/>
    <n v="3"/>
    <n v="12"/>
    <n v="26"/>
    <n v="2.2000000000000002"/>
    <n v="3.3"/>
    <n v="5"/>
    <n v="7.3"/>
    <n v="1.4"/>
    <n v="5"/>
    <n v="6"/>
    <n v="9"/>
    <n v="1.4"/>
    <n v="6.3"/>
    <n v="9"/>
    <n v="12.3"/>
    <n v="0.6"/>
    <n v="1"/>
    <n v="10"/>
    <n v="20"/>
    <n v="2.2000000000000002"/>
    <n v="1"/>
    <n v="1"/>
    <n v="5"/>
    <n v="2.2000000000000002"/>
    <n v="1"/>
    <n v="2"/>
    <n v="11"/>
    <n v="0.6"/>
    <n v="2.2000000000000002"/>
  </r>
  <r>
    <s v="BU05130201"/>
    <s v="De Korte Akkeren Nieuw"/>
    <x v="9"/>
    <x v="14"/>
    <n v="20"/>
    <n v="15"/>
    <n v="10"/>
    <n v="0"/>
    <n v="15"/>
    <n v="5"/>
    <n v="0"/>
    <n v="0"/>
    <n v="80"/>
    <n v="20"/>
    <n v="0"/>
    <n v="10"/>
    <n v="0"/>
    <n v="0"/>
    <n v="0"/>
    <n v="5"/>
    <n v="3.5"/>
    <n v="10"/>
    <n v="10"/>
    <n v="0"/>
    <n v="0"/>
    <n v="0"/>
    <n v="0"/>
    <n v="0"/>
    <n v="0"/>
    <n v="0"/>
    <n v="0"/>
    <n v="90"/>
    <n v="0"/>
    <n v="0"/>
    <n v="0"/>
    <n v="159"/>
    <n v="1670"/>
    <n v="2540"/>
    <s v="40-80 midden tot boven midden"/>
    <n v="0"/>
    <n v="0.5"/>
    <n v="2"/>
    <n v="9"/>
    <n v="20"/>
    <n v="0.5"/>
    <n v="6.6"/>
    <n v="69.8"/>
    <n v="99"/>
    <n v="1.7"/>
    <n v="2"/>
    <n v="5"/>
    <n v="22"/>
    <n v="0.7"/>
    <n v="3.1"/>
    <n v="31"/>
    <n v="32"/>
    <n v="0.6"/>
    <n v="3"/>
    <n v="49"/>
    <n v="62"/>
    <n v="0.9"/>
    <n v="4"/>
    <n v="8"/>
    <n v="30"/>
    <n v="0.4"/>
    <n v="7.6"/>
    <n v="62.1"/>
    <n v="75"/>
    <n v="0.4"/>
    <n v="3"/>
    <n v="11"/>
    <n v="26"/>
    <n v="0.1"/>
    <n v="3"/>
    <n v="14.6"/>
    <n v="23"/>
    <n v="1.6"/>
    <n v="1"/>
    <n v="1.5"/>
    <n v="1.5"/>
    <n v="2.7"/>
    <n v="2"/>
    <n v="8"/>
    <n v="52"/>
    <n v="0.6"/>
    <n v="2"/>
    <n v="2"/>
    <n v="6"/>
    <n v="1.3"/>
    <n v="2"/>
    <n v="4"/>
    <n v="15"/>
    <n v="1.1000000000000001"/>
    <n v="2"/>
    <n v="2"/>
    <n v="11"/>
    <n v="0.1"/>
    <n v="17"/>
    <n v="1.3"/>
    <n v="1.1000000000000001"/>
    <n v="3.1"/>
    <n v="0.1"/>
    <n v="3"/>
    <n v="12.9"/>
    <n v="26"/>
    <n v="2.2000000000000002"/>
    <n v="4"/>
    <n v="5"/>
    <n v="8"/>
    <n v="1.4"/>
    <n v="5"/>
    <n v="6"/>
    <n v="9"/>
    <n v="1.4"/>
    <n v="7"/>
    <n v="9"/>
    <n v="13"/>
    <n v="0.5"/>
    <n v="1"/>
    <n v="10.1"/>
    <n v="20"/>
    <n v="2.2000000000000002"/>
    <n v="1"/>
    <n v="1"/>
    <n v="5"/>
    <n v="2.2000000000000002"/>
    <n v="1"/>
    <n v="2"/>
    <n v="11"/>
    <n v="0.5"/>
    <n v="2.2000000000000002"/>
  </r>
  <r>
    <s v="BU05130200"/>
    <s v="De Korte Akkeren Oud"/>
    <x v="9"/>
    <x v="13"/>
    <n v="30"/>
    <n v="20"/>
    <n v="5"/>
    <n v="0"/>
    <n v="15"/>
    <n v="15"/>
    <n v="10"/>
    <n v="0"/>
    <n v="80"/>
    <n v="0"/>
    <n v="10"/>
    <n v="30"/>
    <n v="15"/>
    <n v="10"/>
    <n v="0"/>
    <n v="0"/>
    <n v="1.7"/>
    <n v="25"/>
    <n v="10"/>
    <n v="5"/>
    <n v="0"/>
    <n v="10"/>
    <n v="0"/>
    <n v="0"/>
    <n v="0"/>
    <n v="0"/>
    <n v="60"/>
    <n v="30"/>
    <n v="10"/>
    <n v="10"/>
    <n v="0"/>
    <n v="157"/>
    <n v="1120"/>
    <n v="2220"/>
    <s v="20-60 onder midden tot midden"/>
    <n v="10"/>
    <n v="0.4"/>
    <n v="4"/>
    <n v="10.7"/>
    <n v="20"/>
    <n v="0.2"/>
    <n v="27.1"/>
    <n v="73.099999999999994"/>
    <n v="99.1"/>
    <n v="1.5"/>
    <n v="2"/>
    <n v="5"/>
    <n v="21.7"/>
    <n v="0.3"/>
    <n v="14.7"/>
    <n v="31"/>
    <n v="32"/>
    <n v="0.5"/>
    <n v="22.4"/>
    <n v="49.6"/>
    <n v="62"/>
    <n v="0.6"/>
    <n v="4"/>
    <n v="8"/>
    <n v="26.7"/>
    <n v="0.3"/>
    <n v="35.799999999999997"/>
    <n v="64"/>
    <n v="74.8"/>
    <n v="0.6"/>
    <n v="3.2"/>
    <n v="13.6"/>
    <n v="26"/>
    <n v="0.5"/>
    <n v="4.5"/>
    <n v="15.7"/>
    <n v="23"/>
    <n v="2"/>
    <n v="1.1000000000000001"/>
    <n v="1.4"/>
    <n v="1.4"/>
    <n v="3.1"/>
    <n v="2"/>
    <n v="7.2"/>
    <n v="52"/>
    <n v="0.5"/>
    <n v="2"/>
    <n v="2"/>
    <n v="6"/>
    <n v="0.8"/>
    <n v="2.7"/>
    <n v="3"/>
    <n v="14"/>
    <n v="0.3"/>
    <n v="2"/>
    <n v="2"/>
    <n v="9.5"/>
    <n v="1.1000000000000001"/>
    <n v="17.399999999999999"/>
    <n v="1.1000000000000001"/>
    <n v="0.9"/>
    <n v="3.5"/>
    <n v="0.7"/>
    <n v="3"/>
    <n v="15.3"/>
    <n v="25.7"/>
    <n v="1.8"/>
    <n v="5"/>
    <n v="5"/>
    <n v="7"/>
    <n v="1.3"/>
    <n v="5.8"/>
    <n v="6"/>
    <n v="8"/>
    <n v="1.3"/>
    <n v="8.8000000000000007"/>
    <n v="9"/>
    <n v="11"/>
    <n v="0.7"/>
    <n v="2.6"/>
    <n v="12"/>
    <n v="20"/>
    <n v="2.1"/>
    <n v="1"/>
    <n v="1"/>
    <n v="4.7"/>
    <n v="2.1"/>
    <n v="1"/>
    <n v="2"/>
    <n v="10.1"/>
    <n v="0.6"/>
    <n v="2.1"/>
  </r>
  <r>
    <s v="BU05130201"/>
    <s v="De Korte Akkeren Nieuw"/>
    <x v="9"/>
    <x v="42"/>
    <n v="50"/>
    <n v="100"/>
    <n v="0"/>
    <n v="0"/>
    <n v="0"/>
    <n v="10"/>
    <n v="140"/>
    <n v="0"/>
    <n v="90"/>
    <n v="10"/>
    <n v="0"/>
    <n v="125"/>
    <n v="95"/>
    <n v="25"/>
    <n v="0"/>
    <n v="0"/>
    <n v="1.2"/>
    <n v="130"/>
    <n v="0"/>
    <n v="0"/>
    <n v="0"/>
    <n v="0"/>
    <n v="0"/>
    <n v="130"/>
    <n v="0"/>
    <n v="0"/>
    <n v="80"/>
    <n v="10"/>
    <n v="100"/>
    <n v="130"/>
    <n v="5"/>
    <n v="164"/>
    <n v="520"/>
    <n v="1610"/>
    <s v="00-40 laag tot onder midden"/>
    <n v="10"/>
    <n v="0.8"/>
    <n v="2"/>
    <n v="6.1"/>
    <n v="20"/>
    <n v="0.9"/>
    <n v="2.7"/>
    <n v="67"/>
    <n v="99"/>
    <n v="2"/>
    <n v="2"/>
    <n v="5"/>
    <n v="21.4"/>
    <n v="1"/>
    <n v="0.4"/>
    <n v="31"/>
    <n v="32"/>
    <n v="0.9"/>
    <n v="1.5"/>
    <n v="49"/>
    <n v="62"/>
    <n v="1.1000000000000001"/>
    <n v="4"/>
    <n v="8"/>
    <n v="26.8"/>
    <n v="0.8"/>
    <n v="4.0999999999999996"/>
    <n v="62.4"/>
    <n v="74.400000000000006"/>
    <n v="0.7"/>
    <n v="3"/>
    <n v="10.7"/>
    <n v="26"/>
    <n v="0.4"/>
    <n v="3"/>
    <n v="13.5"/>
    <n v="23"/>
    <n v="1.6"/>
    <n v="1.3"/>
    <n v="1.8"/>
    <n v="1.8"/>
    <n v="2.7"/>
    <n v="2"/>
    <n v="7.4"/>
    <n v="52"/>
    <n v="0.9"/>
    <n v="2"/>
    <n v="2"/>
    <n v="6"/>
    <n v="1.6"/>
    <n v="2"/>
    <n v="4"/>
    <n v="13.4"/>
    <n v="1.4"/>
    <n v="2"/>
    <n v="2"/>
    <n v="10"/>
    <n v="0.4"/>
    <n v="16.899999999999999"/>
    <n v="1.6"/>
    <n v="1.3"/>
    <n v="3.1"/>
    <n v="0.4"/>
    <n v="3"/>
    <n v="10.9"/>
    <n v="26"/>
    <n v="2.5"/>
    <n v="2"/>
    <n v="5"/>
    <n v="8"/>
    <n v="1.4"/>
    <n v="5"/>
    <n v="6"/>
    <n v="8"/>
    <n v="1.4"/>
    <n v="5"/>
    <n v="9"/>
    <n v="12"/>
    <n v="0.9"/>
    <n v="1"/>
    <n v="9.4"/>
    <n v="20"/>
    <n v="2.5"/>
    <n v="1"/>
    <n v="1"/>
    <n v="5"/>
    <n v="2.5"/>
    <n v="1"/>
    <n v="2"/>
    <n v="11"/>
    <n v="0.9"/>
    <n v="2.5"/>
  </r>
  <r>
    <s v="BU05130200"/>
    <s v="De Korte Akkeren Oud"/>
    <x v="9"/>
    <x v="42"/>
    <n v="80"/>
    <n v="75"/>
    <n v="40"/>
    <n v="15"/>
    <n v="50"/>
    <n v="40"/>
    <n v="10"/>
    <n v="0"/>
    <n v="90"/>
    <n v="10"/>
    <n v="0"/>
    <n v="55"/>
    <n v="15"/>
    <n v="20"/>
    <n v="0"/>
    <n v="25"/>
    <n v="2.7"/>
    <n v="55"/>
    <n v="55"/>
    <n v="0"/>
    <n v="0"/>
    <n v="0"/>
    <n v="0"/>
    <n v="0"/>
    <n v="0"/>
    <n v="0"/>
    <n v="0"/>
    <n v="100"/>
    <n v="0"/>
    <n v="0"/>
    <n v="0"/>
    <n v="142"/>
    <n v="1340"/>
    <n v="2760"/>
    <s v="40-80 midden tot boven midden"/>
    <n v="5"/>
    <n v="0.5"/>
    <n v="2.8"/>
    <n v="9.5"/>
    <n v="20"/>
    <n v="0.7"/>
    <n v="9"/>
    <n v="71.400000000000006"/>
    <n v="100"/>
    <n v="1.4"/>
    <n v="2"/>
    <n v="5"/>
    <n v="22"/>
    <n v="0.7"/>
    <n v="6.6"/>
    <n v="31"/>
    <n v="32"/>
    <n v="0.4"/>
    <n v="4.0999999999999996"/>
    <n v="49.9"/>
    <n v="62"/>
    <n v="0.6"/>
    <n v="4"/>
    <n v="8"/>
    <n v="27.7"/>
    <n v="0.5"/>
    <n v="11.1"/>
    <n v="63.1"/>
    <n v="75.400000000000006"/>
    <n v="0.5"/>
    <n v="3.5"/>
    <n v="12.9"/>
    <n v="26"/>
    <n v="0.3"/>
    <n v="4.5"/>
    <n v="15.2"/>
    <n v="23"/>
    <n v="1.6"/>
    <n v="1.3"/>
    <n v="1.2"/>
    <n v="1.2"/>
    <n v="2.7"/>
    <n v="2"/>
    <n v="7.9"/>
    <n v="52"/>
    <n v="0.6"/>
    <n v="2"/>
    <n v="2"/>
    <n v="6"/>
    <n v="1.1000000000000001"/>
    <n v="2"/>
    <n v="4"/>
    <n v="14"/>
    <n v="1"/>
    <n v="2"/>
    <n v="2"/>
    <n v="10"/>
    <n v="0.3"/>
    <n v="17"/>
    <n v="1.1000000000000001"/>
    <n v="0.8"/>
    <n v="3.1"/>
    <n v="0.3"/>
    <n v="3"/>
    <n v="15"/>
    <n v="26"/>
    <n v="1.9"/>
    <n v="5"/>
    <n v="5"/>
    <n v="7.6"/>
    <n v="1.1000000000000001"/>
    <n v="6"/>
    <n v="6"/>
    <n v="8.6999999999999993"/>
    <n v="1.1000000000000001"/>
    <n v="9"/>
    <n v="9"/>
    <n v="12.2"/>
    <n v="0.7"/>
    <n v="3"/>
    <n v="11.1"/>
    <n v="20"/>
    <n v="1.9"/>
    <n v="1"/>
    <n v="1"/>
    <n v="6"/>
    <n v="1.9"/>
    <n v="1"/>
    <n v="2"/>
    <n v="12"/>
    <n v="0.7"/>
    <n v="1.9"/>
  </r>
  <r>
    <s v="BU05130200"/>
    <s v="De Korte Akkeren Oud"/>
    <x v="9"/>
    <x v="1"/>
    <n v="30"/>
    <n v="35"/>
    <n v="10"/>
    <n v="5"/>
    <n v="15"/>
    <n v="25"/>
    <n v="10"/>
    <n v="0"/>
    <n v="100"/>
    <n v="0"/>
    <n v="0"/>
    <n v="30"/>
    <n v="15"/>
    <n v="5"/>
    <n v="0"/>
    <n v="10"/>
    <n v="2.1"/>
    <n v="30"/>
    <n v="25"/>
    <n v="0"/>
    <n v="0"/>
    <n v="0"/>
    <n v="0"/>
    <n v="0"/>
    <n v="5"/>
    <n v="0"/>
    <n v="20"/>
    <n v="80"/>
    <n v="5"/>
    <n v="5"/>
    <n v="0"/>
    <n v="152"/>
    <n v="1130"/>
    <n v="2550"/>
    <s v="40-60 midden"/>
    <n v="0"/>
    <n v="0.3"/>
    <n v="3"/>
    <n v="9"/>
    <n v="20"/>
    <n v="0.5"/>
    <n v="9.9"/>
    <n v="72"/>
    <n v="100"/>
    <n v="1.5"/>
    <n v="2"/>
    <n v="5"/>
    <n v="21.3"/>
    <n v="0.7"/>
    <n v="5.8"/>
    <n v="31"/>
    <n v="32"/>
    <n v="0.4"/>
    <n v="4.7"/>
    <n v="48.7"/>
    <n v="62"/>
    <n v="0.7"/>
    <n v="4"/>
    <n v="8"/>
    <n v="27.7"/>
    <n v="0.3"/>
    <n v="10.4"/>
    <n v="63"/>
    <n v="75.3"/>
    <n v="0.4"/>
    <n v="3"/>
    <n v="12.1"/>
    <n v="26"/>
    <n v="0.3"/>
    <n v="4"/>
    <n v="15"/>
    <n v="23"/>
    <n v="1.7"/>
    <n v="1.2"/>
    <n v="1.3"/>
    <n v="1.3"/>
    <n v="2.8"/>
    <n v="2"/>
    <n v="8"/>
    <n v="52"/>
    <n v="0.4"/>
    <n v="2"/>
    <n v="2"/>
    <n v="6"/>
    <n v="1.1000000000000001"/>
    <n v="2"/>
    <n v="4"/>
    <n v="14"/>
    <n v="0.9"/>
    <n v="2"/>
    <n v="2"/>
    <n v="10"/>
    <n v="0.3"/>
    <n v="17"/>
    <n v="1.1000000000000001"/>
    <n v="0.9"/>
    <n v="3.2"/>
    <n v="0.3"/>
    <n v="3"/>
    <n v="15"/>
    <n v="26"/>
    <n v="2"/>
    <n v="5"/>
    <n v="5"/>
    <n v="7.3"/>
    <n v="1.2"/>
    <n v="6"/>
    <n v="6"/>
    <n v="8.8000000000000007"/>
    <n v="1.2"/>
    <n v="9"/>
    <n v="9"/>
    <n v="12"/>
    <n v="0.5"/>
    <n v="3"/>
    <n v="11"/>
    <n v="20"/>
    <n v="2"/>
    <n v="1"/>
    <n v="1"/>
    <n v="5.8"/>
    <n v="2"/>
    <n v="1"/>
    <n v="2"/>
    <n v="11.8"/>
    <n v="0.5"/>
    <n v="2"/>
  </r>
  <r>
    <s v="BU05130200"/>
    <s v="De Korte Akkeren Oud"/>
    <x v="9"/>
    <x v="25"/>
    <n v="10"/>
    <n v="10"/>
    <n v="5"/>
    <n v="0"/>
    <n v="5"/>
    <n v="10"/>
    <n v="0"/>
    <n v="0"/>
    <n v="100"/>
    <n v="0"/>
    <n v="0"/>
    <n v="10"/>
    <n v="0"/>
    <n v="0"/>
    <n v="0"/>
    <n v="0"/>
    <n v="2.6"/>
    <n v="10"/>
    <n v="0"/>
    <n v="5"/>
    <n v="0"/>
    <n v="0"/>
    <n v="0"/>
    <n v="0"/>
    <n v="0"/>
    <n v="0"/>
    <n v="0"/>
    <n v="0"/>
    <n v="0"/>
    <n v="0"/>
    <n v="0"/>
    <n v="211"/>
    <n v="1860"/>
    <n v="4270"/>
    <s v="onclassificeerbaar"/>
    <n v="0"/>
    <n v="0.4"/>
    <n v="1.8"/>
    <n v="9"/>
    <n v="20"/>
    <n v="0.3"/>
    <n v="8"/>
    <n v="72"/>
    <n v="99"/>
    <n v="2.1"/>
    <n v="2"/>
    <n v="4"/>
    <n v="22"/>
    <n v="0.3"/>
    <n v="2.4"/>
    <n v="31"/>
    <n v="32"/>
    <n v="0.1"/>
    <n v="2.1"/>
    <n v="47"/>
    <n v="62"/>
    <n v="1.3"/>
    <n v="4"/>
    <n v="8"/>
    <n v="30"/>
    <n v="0.3"/>
    <n v="9"/>
    <n v="63"/>
    <n v="74"/>
    <n v="0.5"/>
    <n v="3"/>
    <n v="11"/>
    <n v="26"/>
    <n v="0.5"/>
    <n v="2.5"/>
    <n v="14.1"/>
    <n v="23"/>
    <n v="2.5"/>
    <n v="0.9"/>
    <n v="2"/>
    <n v="2"/>
    <n v="3.6"/>
    <n v="2"/>
    <n v="8"/>
    <n v="52"/>
    <n v="0.8"/>
    <n v="2"/>
    <n v="2"/>
    <n v="6"/>
    <n v="1.1000000000000001"/>
    <n v="2"/>
    <n v="3"/>
    <n v="15.5"/>
    <n v="1"/>
    <n v="2"/>
    <n v="2"/>
    <n v="11"/>
    <n v="1"/>
    <n v="17"/>
    <n v="1.7"/>
    <n v="1.5"/>
    <n v="3.9"/>
    <n v="0.6"/>
    <n v="3.5"/>
    <n v="10"/>
    <n v="26"/>
    <n v="2"/>
    <n v="3.4"/>
    <n v="5"/>
    <n v="7"/>
    <n v="1.9"/>
    <n v="4.4000000000000004"/>
    <n v="6"/>
    <n v="9"/>
    <n v="1.9"/>
    <n v="6.4"/>
    <n v="9"/>
    <n v="12"/>
    <n v="0.4"/>
    <n v="1"/>
    <n v="12"/>
    <n v="20"/>
    <n v="2.7"/>
    <n v="1"/>
    <n v="1"/>
    <n v="5"/>
    <n v="2.7"/>
    <n v="1"/>
    <n v="2"/>
    <n v="11"/>
    <n v="0.4"/>
    <n v="2.7"/>
  </r>
  <r>
    <s v="BU05130200"/>
    <s v="De Korte Akkeren Oud"/>
    <x v="9"/>
    <x v="5"/>
    <n v="25"/>
    <n v="25"/>
    <n v="15"/>
    <n v="0"/>
    <n v="15"/>
    <n v="10"/>
    <n v="5"/>
    <n v="0"/>
    <n v="90"/>
    <n v="0"/>
    <n v="0"/>
    <n v="20"/>
    <n v="0"/>
    <n v="5"/>
    <n v="0"/>
    <n v="5"/>
    <n v="2.6"/>
    <n v="20"/>
    <n v="15"/>
    <n v="5"/>
    <n v="0"/>
    <n v="0"/>
    <n v="0"/>
    <n v="0"/>
    <n v="0"/>
    <n v="0"/>
    <n v="40"/>
    <n v="60"/>
    <n v="0"/>
    <n v="0"/>
    <n v="0"/>
    <n v="172"/>
    <n v="1440"/>
    <n v="2880"/>
    <s v="40-80 midden tot boven midden"/>
    <n v="0"/>
    <n v="0.5"/>
    <n v="1"/>
    <n v="9"/>
    <n v="20"/>
    <n v="0.4"/>
    <n v="5"/>
    <n v="72"/>
    <n v="99"/>
    <n v="2.2000000000000002"/>
    <n v="2"/>
    <n v="4"/>
    <n v="20.9"/>
    <n v="0.3"/>
    <n v="1"/>
    <n v="31"/>
    <n v="32"/>
    <n v="0.2"/>
    <n v="2"/>
    <n v="46.9"/>
    <n v="62"/>
    <n v="1.4"/>
    <n v="4"/>
    <n v="8"/>
    <n v="29.7"/>
    <n v="0.5"/>
    <n v="6.9"/>
    <n v="63"/>
    <n v="74"/>
    <n v="0.6"/>
    <n v="2.9"/>
    <n v="9.3000000000000007"/>
    <n v="26"/>
    <n v="0.7"/>
    <n v="2.7"/>
    <n v="13.3"/>
    <n v="23"/>
    <n v="2.5"/>
    <n v="0.8"/>
    <n v="2.1"/>
    <n v="2.1"/>
    <n v="3.6"/>
    <n v="2"/>
    <n v="8"/>
    <n v="52"/>
    <n v="0.9"/>
    <n v="2"/>
    <n v="2"/>
    <n v="6"/>
    <n v="1.2"/>
    <n v="2"/>
    <n v="3"/>
    <n v="15.7"/>
    <n v="1.2"/>
    <n v="2"/>
    <n v="2"/>
    <n v="10.9"/>
    <n v="1"/>
    <n v="16.899999999999999"/>
    <n v="1.8"/>
    <n v="1.6"/>
    <n v="4"/>
    <n v="0.6"/>
    <n v="2.7"/>
    <n v="10"/>
    <n v="26"/>
    <n v="2.1"/>
    <n v="2.1"/>
    <n v="5"/>
    <n v="7"/>
    <n v="2"/>
    <n v="3"/>
    <n v="6"/>
    <n v="8.9"/>
    <n v="2"/>
    <n v="4.0999999999999996"/>
    <n v="9"/>
    <n v="11.9"/>
    <n v="0.5"/>
    <n v="1"/>
    <n v="11"/>
    <n v="20"/>
    <n v="2.8"/>
    <n v="1"/>
    <n v="1"/>
    <n v="4.9000000000000004"/>
    <n v="2.8"/>
    <n v="1"/>
    <n v="2"/>
    <n v="10.9"/>
    <n v="0.5"/>
    <n v="2.8"/>
  </r>
  <r>
    <s v="BU05130200"/>
    <s v="De Korte Akkeren Oud"/>
    <x v="9"/>
    <x v="6"/>
    <n v="80"/>
    <n v="80"/>
    <n v="40"/>
    <n v="15"/>
    <n v="50"/>
    <n v="35"/>
    <n v="20"/>
    <n v="0"/>
    <n v="80"/>
    <n v="10"/>
    <n v="10"/>
    <n v="70"/>
    <n v="25"/>
    <n v="15"/>
    <n v="0"/>
    <n v="25"/>
    <n v="2.2999999999999998"/>
    <n v="70"/>
    <n v="70"/>
    <n v="0"/>
    <n v="0"/>
    <n v="0"/>
    <n v="0"/>
    <n v="0"/>
    <n v="0"/>
    <n v="0"/>
    <n v="20"/>
    <n v="80"/>
    <n v="10"/>
    <n v="0"/>
    <n v="0"/>
    <n v="136"/>
    <n v="1160"/>
    <n v="2570"/>
    <s v="40-60 midden"/>
    <n v="10"/>
    <n v="0.3"/>
    <n v="2.6"/>
    <n v="9"/>
    <n v="20"/>
    <n v="0.2"/>
    <n v="7.5"/>
    <n v="71.5"/>
    <n v="99"/>
    <n v="2.1"/>
    <n v="2"/>
    <n v="4"/>
    <n v="21"/>
    <n v="0.1"/>
    <n v="2.7"/>
    <n v="31"/>
    <n v="32"/>
    <n v="0.1"/>
    <n v="2.2999999999999998"/>
    <n v="47"/>
    <n v="62"/>
    <n v="1.2"/>
    <n v="4"/>
    <n v="8"/>
    <n v="30"/>
    <n v="0.3"/>
    <n v="8.8000000000000007"/>
    <n v="63"/>
    <n v="73.900000000000006"/>
    <n v="0.4"/>
    <n v="3"/>
    <n v="9.1999999999999993"/>
    <n v="26"/>
    <n v="0.5"/>
    <n v="3"/>
    <n v="14"/>
    <n v="23"/>
    <n v="2.2999999999999998"/>
    <n v="0.9"/>
    <n v="2"/>
    <n v="2"/>
    <n v="3.4"/>
    <n v="2"/>
    <n v="8"/>
    <n v="52"/>
    <n v="0.7"/>
    <n v="2"/>
    <n v="2"/>
    <n v="6"/>
    <n v="1.3"/>
    <n v="2"/>
    <n v="3"/>
    <n v="15.9"/>
    <n v="1"/>
    <n v="2"/>
    <n v="2"/>
    <n v="11"/>
    <n v="0.8"/>
    <n v="16.899999999999999"/>
    <n v="1.7"/>
    <n v="1.4"/>
    <n v="3.8"/>
    <n v="0.4"/>
    <n v="3"/>
    <n v="9.5"/>
    <n v="26"/>
    <n v="2.2000000000000002"/>
    <n v="2.7"/>
    <n v="5"/>
    <n v="7"/>
    <n v="1.8"/>
    <n v="4.7"/>
    <n v="6"/>
    <n v="9"/>
    <n v="1.8"/>
    <n v="5.7"/>
    <n v="9"/>
    <n v="12"/>
    <n v="0.3"/>
    <n v="1"/>
    <n v="11"/>
    <n v="20"/>
    <n v="2.6"/>
    <n v="1"/>
    <n v="1"/>
    <n v="5"/>
    <n v="2.6"/>
    <n v="1"/>
    <n v="2"/>
    <n v="11"/>
    <n v="0.3"/>
    <n v="2.6"/>
  </r>
  <r>
    <s v="BU05130200"/>
    <s v="De Korte Akkeren Oud"/>
    <x v="9"/>
    <x v="7"/>
    <n v="70"/>
    <n v="65"/>
    <n v="25"/>
    <n v="15"/>
    <n v="50"/>
    <n v="35"/>
    <n v="15"/>
    <n v="0"/>
    <n v="90"/>
    <n v="10"/>
    <n v="0"/>
    <n v="65"/>
    <n v="25"/>
    <n v="15"/>
    <n v="5"/>
    <n v="20"/>
    <n v="2.1"/>
    <n v="65"/>
    <n v="60"/>
    <n v="0"/>
    <n v="0"/>
    <n v="0"/>
    <n v="0"/>
    <n v="0"/>
    <n v="0"/>
    <n v="0"/>
    <n v="10"/>
    <n v="90"/>
    <n v="0"/>
    <n v="0"/>
    <n v="0"/>
    <n v="148"/>
    <n v="1270"/>
    <n v="2350"/>
    <s v="60-80 boven midden"/>
    <n v="10"/>
    <n v="0.3"/>
    <n v="2.2000000000000002"/>
    <n v="9"/>
    <n v="20"/>
    <n v="0.2"/>
    <n v="7.2"/>
    <n v="72"/>
    <n v="99"/>
    <n v="2.1"/>
    <n v="2"/>
    <n v="4"/>
    <n v="21.2"/>
    <n v="0.2"/>
    <n v="2.5"/>
    <n v="31"/>
    <n v="32"/>
    <n v="0.1"/>
    <n v="2.1"/>
    <n v="47"/>
    <n v="62"/>
    <n v="1.3"/>
    <n v="4"/>
    <n v="8"/>
    <n v="29.9"/>
    <n v="0.3"/>
    <n v="8.9"/>
    <n v="63"/>
    <n v="74"/>
    <n v="0.5"/>
    <n v="3"/>
    <n v="10"/>
    <n v="26"/>
    <n v="0.5"/>
    <n v="2.9"/>
    <n v="14"/>
    <n v="23"/>
    <n v="2.4"/>
    <n v="0.9"/>
    <n v="2"/>
    <n v="2"/>
    <n v="3.5"/>
    <n v="2"/>
    <n v="8"/>
    <n v="52"/>
    <n v="0.7"/>
    <n v="2"/>
    <n v="2"/>
    <n v="6"/>
    <n v="1.2"/>
    <n v="2"/>
    <n v="3"/>
    <n v="15.8"/>
    <n v="1"/>
    <n v="2"/>
    <n v="2"/>
    <n v="11"/>
    <n v="0.9"/>
    <n v="16.899999999999999"/>
    <n v="1.7"/>
    <n v="1.5"/>
    <n v="3.9"/>
    <n v="0.5"/>
    <n v="3.2"/>
    <n v="10.1"/>
    <n v="26"/>
    <n v="2.1"/>
    <n v="2.7"/>
    <n v="5"/>
    <n v="7"/>
    <n v="1.8"/>
    <n v="4.4000000000000004"/>
    <n v="6"/>
    <n v="9"/>
    <n v="1.8"/>
    <n v="5.7"/>
    <n v="9"/>
    <n v="12"/>
    <n v="0.4"/>
    <n v="1"/>
    <n v="11"/>
    <n v="20"/>
    <n v="2.6"/>
    <n v="1"/>
    <n v="1"/>
    <n v="5"/>
    <n v="2.6"/>
    <n v="1"/>
    <n v="2"/>
    <n v="11"/>
    <n v="0.3"/>
    <n v="2.6"/>
  </r>
  <r>
    <s v="BU05130200"/>
    <s v="De Korte Akkeren Oud"/>
    <x v="9"/>
    <x v="14"/>
    <n v="20"/>
    <n v="15"/>
    <n v="5"/>
    <n v="5"/>
    <n v="10"/>
    <n v="10"/>
    <n v="0"/>
    <n v="0"/>
    <n v="90"/>
    <n v="0"/>
    <n v="0"/>
    <n v="15"/>
    <n v="0"/>
    <n v="0"/>
    <n v="0"/>
    <n v="5"/>
    <n v="2.6"/>
    <n v="15"/>
    <n v="10"/>
    <n v="5"/>
    <n v="0"/>
    <n v="0"/>
    <n v="0"/>
    <n v="0"/>
    <n v="0"/>
    <n v="0"/>
    <n v="0"/>
    <n v="90"/>
    <n v="0"/>
    <n v="0"/>
    <n v="0"/>
    <n v="145"/>
    <n v="1510"/>
    <n v="3180"/>
    <s v="40-80 midden tot boven midden"/>
    <n v="5"/>
    <n v="0.1"/>
    <n v="3"/>
    <n v="9"/>
    <n v="20"/>
    <n v="0.1"/>
    <n v="9.3000000000000007"/>
    <n v="71.099999999999994"/>
    <n v="99"/>
    <n v="1.8"/>
    <n v="2"/>
    <n v="5"/>
    <n v="22"/>
    <n v="0.2"/>
    <n v="4.2"/>
    <n v="31"/>
    <n v="32"/>
    <n v="0.2"/>
    <n v="4.3"/>
    <n v="48"/>
    <n v="62"/>
    <n v="1"/>
    <n v="4"/>
    <n v="8"/>
    <n v="30"/>
    <n v="0.1"/>
    <n v="10.9"/>
    <n v="63"/>
    <n v="74"/>
    <n v="0.2"/>
    <n v="3"/>
    <n v="11"/>
    <n v="26"/>
    <n v="0.2"/>
    <n v="3"/>
    <n v="15"/>
    <n v="23"/>
    <n v="2.1"/>
    <n v="0.9"/>
    <n v="1.7"/>
    <n v="1.7"/>
    <n v="3.2"/>
    <n v="2"/>
    <n v="8"/>
    <n v="52"/>
    <n v="0.4"/>
    <n v="2"/>
    <n v="2"/>
    <n v="6"/>
    <n v="1.3"/>
    <n v="2"/>
    <n v="3"/>
    <n v="15.6"/>
    <n v="0.7"/>
    <n v="2"/>
    <n v="2"/>
    <n v="11"/>
    <n v="0.6"/>
    <n v="16.899999999999999"/>
    <n v="1.4"/>
    <n v="1.2"/>
    <n v="3.6"/>
    <n v="0.2"/>
    <n v="3"/>
    <n v="13"/>
    <n v="26"/>
    <n v="2.4"/>
    <n v="3"/>
    <n v="5"/>
    <n v="7"/>
    <n v="1.6"/>
    <n v="5"/>
    <n v="6"/>
    <n v="9"/>
    <n v="1.6"/>
    <n v="6"/>
    <n v="9"/>
    <n v="12"/>
    <n v="0.1"/>
    <n v="1"/>
    <n v="11"/>
    <n v="20"/>
    <n v="2.4"/>
    <n v="1"/>
    <n v="1"/>
    <n v="5"/>
    <n v="2.4"/>
    <n v="1"/>
    <n v="2"/>
    <n v="11"/>
    <n v="0.1"/>
    <n v="2.4"/>
  </r>
  <r>
    <s v="BU05130200"/>
    <s v="De Korte Akkeren Oud"/>
    <x v="9"/>
    <x v="2"/>
    <n v="60"/>
    <n v="50"/>
    <n v="30"/>
    <n v="15"/>
    <n v="25"/>
    <n v="30"/>
    <n v="10"/>
    <n v="0"/>
    <n v="90"/>
    <n v="10"/>
    <n v="0"/>
    <n v="35"/>
    <n v="5"/>
    <n v="5"/>
    <n v="0"/>
    <n v="20"/>
    <n v="3"/>
    <n v="35"/>
    <n v="35"/>
    <n v="0"/>
    <n v="0"/>
    <n v="0"/>
    <n v="0"/>
    <n v="0"/>
    <n v="0"/>
    <n v="0"/>
    <n v="10"/>
    <n v="90"/>
    <n v="0"/>
    <n v="0"/>
    <n v="0"/>
    <n v="157"/>
    <n v="1380"/>
    <n v="3460"/>
    <s v="20-60 onder midden tot midden"/>
    <n v="5"/>
    <n v="0.3"/>
    <n v="2.6"/>
    <n v="9"/>
    <n v="20"/>
    <n v="0.2"/>
    <n v="7.6"/>
    <n v="71"/>
    <n v="99"/>
    <n v="2.1"/>
    <n v="2"/>
    <n v="4.0999999999999996"/>
    <n v="20.6"/>
    <n v="0.1"/>
    <n v="3"/>
    <n v="31"/>
    <n v="32"/>
    <n v="0.1"/>
    <n v="2.2000000000000002"/>
    <n v="47.3"/>
    <n v="62"/>
    <n v="1.2"/>
    <n v="4"/>
    <n v="8"/>
    <n v="30.6"/>
    <n v="0.3"/>
    <n v="8"/>
    <n v="63"/>
    <n v="73"/>
    <n v="0.3"/>
    <n v="3"/>
    <n v="8.8000000000000007"/>
    <n v="26"/>
    <n v="0.4"/>
    <n v="3"/>
    <n v="14"/>
    <n v="23"/>
    <n v="2.2999999999999998"/>
    <n v="0.8"/>
    <n v="1.9"/>
    <n v="1.9"/>
    <n v="3.4"/>
    <n v="2"/>
    <n v="8"/>
    <n v="52"/>
    <n v="0.7"/>
    <n v="2"/>
    <n v="2"/>
    <n v="6"/>
    <n v="1.5"/>
    <n v="2"/>
    <n v="3"/>
    <n v="15"/>
    <n v="1"/>
    <n v="2"/>
    <n v="2"/>
    <n v="10.6"/>
    <n v="0.8"/>
    <n v="16.8"/>
    <n v="1.7"/>
    <n v="1.4"/>
    <n v="3.7"/>
    <n v="0.3"/>
    <n v="3"/>
    <n v="9"/>
    <n v="26"/>
    <n v="2.2999999999999998"/>
    <n v="2.9"/>
    <n v="5"/>
    <n v="7"/>
    <n v="1.8"/>
    <n v="4.9000000000000004"/>
    <n v="6"/>
    <n v="9"/>
    <n v="1.8"/>
    <n v="5.9"/>
    <n v="9"/>
    <n v="12"/>
    <n v="0.3"/>
    <n v="1"/>
    <n v="11"/>
    <n v="20"/>
    <n v="2.6"/>
    <n v="1"/>
    <n v="1"/>
    <n v="5"/>
    <n v="2.6"/>
    <n v="1"/>
    <n v="2"/>
    <n v="11"/>
    <n v="0.3"/>
    <n v="2.6"/>
  </r>
  <r>
    <s v="BU05130200"/>
    <s v="De Korte Akkeren Oud"/>
    <x v="9"/>
    <x v="12"/>
    <n v="45"/>
    <n v="40"/>
    <n v="20"/>
    <n v="10"/>
    <n v="40"/>
    <n v="10"/>
    <n v="10"/>
    <n v="0"/>
    <n v="50"/>
    <n v="20"/>
    <n v="30"/>
    <n v="45"/>
    <n v="20"/>
    <n v="5"/>
    <n v="5"/>
    <n v="10"/>
    <n v="1.9"/>
    <n v="45"/>
    <n v="25"/>
    <n v="0"/>
    <n v="0"/>
    <n v="15"/>
    <n v="5"/>
    <n v="0"/>
    <n v="0"/>
    <n v="0"/>
    <n v="60"/>
    <n v="40"/>
    <n v="25"/>
    <n v="10"/>
    <n v="0"/>
    <n v="115"/>
    <n v="980"/>
    <n v="1950"/>
    <s v="20-40 onder midden"/>
    <n v="15"/>
    <n v="0.3"/>
    <n v="3"/>
    <n v="9"/>
    <n v="20"/>
    <n v="0.3"/>
    <n v="14.5"/>
    <n v="72"/>
    <n v="99.6"/>
    <n v="1.5"/>
    <n v="2"/>
    <n v="5"/>
    <n v="21"/>
    <n v="0.5"/>
    <n v="9"/>
    <n v="31"/>
    <n v="32"/>
    <n v="0.5"/>
    <n v="10.6"/>
    <n v="48.3"/>
    <n v="62"/>
    <n v="0.7"/>
    <n v="4"/>
    <n v="8"/>
    <n v="27.7"/>
    <n v="0.1"/>
    <n v="19"/>
    <n v="63"/>
    <n v="74.599999999999994"/>
    <n v="0.1"/>
    <n v="3"/>
    <n v="11.8"/>
    <n v="26"/>
    <n v="0.1"/>
    <n v="3.6"/>
    <n v="15"/>
    <n v="23"/>
    <n v="1.9"/>
    <n v="1.2"/>
    <n v="1.4"/>
    <n v="1.4"/>
    <n v="3"/>
    <n v="2"/>
    <n v="8"/>
    <n v="52"/>
    <n v="0.1"/>
    <n v="2"/>
    <n v="2"/>
    <n v="6"/>
    <n v="1.2"/>
    <n v="2"/>
    <n v="3"/>
    <n v="14.1"/>
    <n v="0.6"/>
    <n v="2"/>
    <n v="2"/>
    <n v="10"/>
    <n v="0.5"/>
    <n v="17.2"/>
    <n v="1.2"/>
    <n v="0.9"/>
    <n v="3.4"/>
    <n v="0.4"/>
    <n v="3"/>
    <n v="14.8"/>
    <n v="26"/>
    <n v="2"/>
    <n v="5"/>
    <n v="5"/>
    <n v="7"/>
    <n v="1.2"/>
    <n v="6"/>
    <n v="6"/>
    <n v="9"/>
    <n v="1.2"/>
    <n v="9"/>
    <n v="9"/>
    <n v="12"/>
    <n v="0.3"/>
    <n v="2.9"/>
    <n v="11"/>
    <n v="20"/>
    <n v="2"/>
    <n v="1"/>
    <n v="1"/>
    <n v="5"/>
    <n v="2"/>
    <n v="1"/>
    <n v="2"/>
    <n v="11"/>
    <n v="0.3"/>
    <n v="2"/>
  </r>
  <r>
    <s v="BU05130200"/>
    <s v="De Korte Akkeren Oud"/>
    <x v="9"/>
    <x v="25"/>
    <n v="10"/>
    <n v="10"/>
    <n v="0"/>
    <n v="0"/>
    <n v="5"/>
    <n v="10"/>
    <n v="0"/>
    <n v="0"/>
    <n v="70"/>
    <n v="0"/>
    <n v="0"/>
    <n v="10"/>
    <n v="0"/>
    <n v="0"/>
    <n v="0"/>
    <n v="0"/>
    <n v="2.2000000000000002"/>
    <n v="15"/>
    <n v="15"/>
    <n v="0"/>
    <n v="0"/>
    <n v="0"/>
    <n v="0"/>
    <n v="0"/>
    <n v="0"/>
    <n v="0"/>
    <n v="0"/>
    <n v="80"/>
    <n v="0"/>
    <n v="0"/>
    <n v="0"/>
    <n v="122"/>
    <n v="1280"/>
    <n v="2460"/>
    <s v="40-80 midden tot boven midden"/>
    <n v="0"/>
    <n v="0.2"/>
    <n v="3"/>
    <n v="9"/>
    <n v="20"/>
    <n v="0.2"/>
    <n v="10.7"/>
    <n v="72"/>
    <n v="99"/>
    <n v="1.7"/>
    <n v="2"/>
    <n v="5"/>
    <n v="21.9"/>
    <n v="0.4"/>
    <n v="6.3"/>
    <n v="31"/>
    <n v="32"/>
    <n v="0.4"/>
    <n v="6.2"/>
    <n v="48"/>
    <n v="62"/>
    <n v="0.9"/>
    <n v="4"/>
    <n v="8"/>
    <n v="29.9"/>
    <n v="0.1"/>
    <n v="15.7"/>
    <n v="63"/>
    <n v="74"/>
    <n v="0.1"/>
    <n v="3"/>
    <n v="11"/>
    <n v="26"/>
    <n v="0.1"/>
    <n v="3"/>
    <n v="15"/>
    <n v="23"/>
    <n v="2"/>
    <n v="1"/>
    <n v="1.5"/>
    <n v="1.5"/>
    <n v="3.1"/>
    <n v="2"/>
    <n v="8"/>
    <n v="52"/>
    <n v="0.2"/>
    <n v="2"/>
    <n v="2"/>
    <n v="6"/>
    <n v="1.2"/>
    <n v="2"/>
    <n v="3"/>
    <n v="15"/>
    <n v="0.6"/>
    <n v="2"/>
    <n v="2"/>
    <n v="10.9"/>
    <n v="0.5"/>
    <n v="17.100000000000001"/>
    <n v="1.3"/>
    <n v="1.1000000000000001"/>
    <n v="3.5"/>
    <n v="0.3"/>
    <n v="3"/>
    <n v="13.5"/>
    <n v="26"/>
    <n v="2.2000000000000002"/>
    <n v="4.5"/>
    <n v="5"/>
    <n v="7"/>
    <n v="1.4"/>
    <n v="5.0999999999999996"/>
    <n v="6"/>
    <n v="9"/>
    <n v="1.4"/>
    <n v="7.5"/>
    <n v="9"/>
    <n v="12"/>
    <n v="0.2"/>
    <n v="1.1000000000000001"/>
    <n v="11"/>
    <n v="20"/>
    <n v="2.2000000000000002"/>
    <n v="1"/>
    <n v="1"/>
    <n v="5"/>
    <n v="2.2000000000000002"/>
    <n v="1"/>
    <n v="2"/>
    <n v="11"/>
    <n v="0.2"/>
    <n v="2.2000000000000002"/>
  </r>
  <r>
    <s v="BU05130200"/>
    <s v="De Korte Akkeren Oud"/>
    <x v="9"/>
    <x v="13"/>
    <n v="25"/>
    <n v="25"/>
    <n v="5"/>
    <n v="5"/>
    <n v="10"/>
    <n v="25"/>
    <n v="10"/>
    <n v="0"/>
    <n v="100"/>
    <n v="0"/>
    <n v="0"/>
    <n v="20"/>
    <n v="0"/>
    <n v="10"/>
    <n v="0"/>
    <n v="5"/>
    <n v="2.4"/>
    <n v="20"/>
    <n v="20"/>
    <n v="0"/>
    <n v="0"/>
    <n v="0"/>
    <n v="0"/>
    <n v="0"/>
    <n v="0"/>
    <n v="0"/>
    <n v="0"/>
    <n v="100"/>
    <n v="0"/>
    <n v="0"/>
    <n v="0"/>
    <n v="151"/>
    <n v="1340"/>
    <n v="2840"/>
    <s v="60-80 boven midden"/>
    <n v="0"/>
    <n v="0.3"/>
    <n v="3"/>
    <n v="9"/>
    <n v="20"/>
    <n v="0.3"/>
    <n v="8.6999999999999993"/>
    <n v="71"/>
    <n v="99"/>
    <n v="1.9"/>
    <n v="2"/>
    <n v="5"/>
    <n v="22"/>
    <n v="0.4"/>
    <n v="3.6"/>
    <n v="31"/>
    <n v="32"/>
    <n v="0.4"/>
    <n v="4"/>
    <n v="48"/>
    <n v="62"/>
    <n v="1"/>
    <n v="4"/>
    <n v="8"/>
    <n v="30"/>
    <n v="0.2"/>
    <n v="8.5"/>
    <n v="63"/>
    <n v="74"/>
    <n v="0.1"/>
    <n v="3"/>
    <n v="11"/>
    <n v="26"/>
    <n v="0.1"/>
    <n v="3"/>
    <n v="15"/>
    <n v="23"/>
    <n v="1.9"/>
    <n v="0.9"/>
    <n v="1.7"/>
    <n v="1.7"/>
    <n v="3"/>
    <n v="2"/>
    <n v="8"/>
    <n v="52"/>
    <n v="0.4"/>
    <n v="2"/>
    <n v="2"/>
    <n v="6"/>
    <n v="1.4"/>
    <n v="2"/>
    <n v="3"/>
    <n v="15.4"/>
    <n v="0.8"/>
    <n v="2"/>
    <n v="2"/>
    <n v="11"/>
    <n v="0.4"/>
    <n v="17"/>
    <n v="1.5"/>
    <n v="1.2"/>
    <n v="3.4"/>
    <n v="0.1"/>
    <n v="3"/>
    <n v="13"/>
    <n v="26"/>
    <n v="2.4"/>
    <n v="3"/>
    <n v="5"/>
    <n v="7"/>
    <n v="1.5"/>
    <n v="5"/>
    <n v="6"/>
    <n v="9"/>
    <n v="1.5"/>
    <n v="6"/>
    <n v="9"/>
    <n v="12"/>
    <n v="0.2"/>
    <n v="1"/>
    <n v="11"/>
    <n v="20"/>
    <n v="2.4"/>
    <n v="1"/>
    <n v="1"/>
    <n v="5"/>
    <n v="2.4"/>
    <n v="1"/>
    <n v="2"/>
    <n v="11"/>
    <n v="0.3"/>
    <n v="2.4"/>
  </r>
  <r>
    <s v="BU05130200"/>
    <s v="De Korte Akkeren Oud"/>
    <x v="9"/>
    <x v="21"/>
    <n v="65"/>
    <n v="70"/>
    <n v="30"/>
    <n v="15"/>
    <n v="35"/>
    <n v="40"/>
    <n v="15"/>
    <n v="0"/>
    <n v="90"/>
    <n v="10"/>
    <n v="0"/>
    <n v="55"/>
    <n v="15"/>
    <n v="15"/>
    <n v="5"/>
    <n v="20"/>
    <n v="2.4"/>
    <n v="55"/>
    <n v="45"/>
    <n v="10"/>
    <n v="0"/>
    <n v="0"/>
    <n v="0"/>
    <n v="0"/>
    <n v="0"/>
    <n v="0"/>
    <n v="0"/>
    <n v="90"/>
    <n v="0"/>
    <n v="0"/>
    <n v="0"/>
    <n v="152"/>
    <n v="1390"/>
    <n v="2840"/>
    <s v="40-60 midden"/>
    <n v="15"/>
    <n v="0.3"/>
    <n v="2.9"/>
    <n v="9"/>
    <n v="20"/>
    <n v="0.2"/>
    <n v="8.3000000000000007"/>
    <n v="71"/>
    <n v="99"/>
    <n v="2"/>
    <n v="2"/>
    <n v="5"/>
    <n v="21"/>
    <n v="0.2"/>
    <n v="3.3"/>
    <n v="31"/>
    <n v="32"/>
    <n v="0.2"/>
    <n v="3"/>
    <n v="48"/>
    <n v="62"/>
    <n v="1.1000000000000001"/>
    <n v="4"/>
    <n v="8"/>
    <n v="29.7"/>
    <n v="0.2"/>
    <n v="8.6"/>
    <n v="63"/>
    <n v="73.3"/>
    <n v="0.2"/>
    <n v="3"/>
    <n v="10.199999999999999"/>
    <n v="26"/>
    <n v="0.3"/>
    <n v="3"/>
    <n v="14.4"/>
    <n v="23"/>
    <n v="2.1"/>
    <n v="0.9"/>
    <n v="1.8"/>
    <n v="1.8"/>
    <n v="3.2"/>
    <n v="2"/>
    <n v="8"/>
    <n v="52"/>
    <n v="0.5"/>
    <n v="2"/>
    <n v="2"/>
    <n v="6"/>
    <n v="1.5"/>
    <n v="2"/>
    <n v="3"/>
    <n v="15.1"/>
    <n v="0.9"/>
    <n v="2"/>
    <n v="2"/>
    <n v="10.7"/>
    <n v="0.6"/>
    <n v="16.899999999999999"/>
    <n v="1.6"/>
    <n v="1.3"/>
    <n v="3.6"/>
    <n v="0.2"/>
    <n v="3"/>
    <n v="11.5"/>
    <n v="26"/>
    <n v="2.4"/>
    <n v="3"/>
    <n v="5"/>
    <n v="7"/>
    <n v="1.7"/>
    <n v="5"/>
    <n v="6"/>
    <n v="9"/>
    <n v="1.7"/>
    <n v="6"/>
    <n v="9"/>
    <n v="12"/>
    <n v="0.2"/>
    <n v="1"/>
    <n v="11"/>
    <n v="20"/>
    <n v="2.5"/>
    <n v="1"/>
    <n v="1"/>
    <n v="5"/>
    <n v="2.5"/>
    <n v="1"/>
    <n v="2"/>
    <n v="11"/>
    <n v="0.3"/>
    <n v="2.5"/>
  </r>
  <r>
    <s v="BU05130200"/>
    <s v="De Korte Akkeren Oud"/>
    <x v="9"/>
    <x v="29"/>
    <n v="10"/>
    <n v="5"/>
    <n v="5"/>
    <n v="0"/>
    <n v="5"/>
    <n v="0"/>
    <n v="0"/>
    <n v="0"/>
    <n v="90"/>
    <n v="0"/>
    <n v="0"/>
    <n v="5"/>
    <n v="0"/>
    <n v="0"/>
    <n v="0"/>
    <n v="0"/>
    <n v="3.8"/>
    <n v="5"/>
    <n v="5"/>
    <n v="0"/>
    <n v="0"/>
    <n v="0"/>
    <n v="0"/>
    <n v="0"/>
    <n v="0"/>
    <n v="0"/>
    <n v="0"/>
    <n v="0"/>
    <n v="0"/>
    <n v="0"/>
    <n v="0"/>
    <n v="178"/>
    <n v="0"/>
    <n v="0"/>
    <s v="onclassificeerbaar"/>
    <n v="0"/>
    <n v="0.3"/>
    <n v="3"/>
    <n v="9"/>
    <n v="20"/>
    <n v="0.3"/>
    <n v="8"/>
    <n v="71"/>
    <n v="99"/>
    <n v="1.9"/>
    <n v="2"/>
    <n v="5"/>
    <n v="22"/>
    <n v="0.6"/>
    <n v="3"/>
    <n v="31"/>
    <n v="32"/>
    <n v="0.5"/>
    <n v="4"/>
    <n v="48"/>
    <n v="62"/>
    <n v="1.1000000000000001"/>
    <n v="4"/>
    <n v="8"/>
    <n v="30"/>
    <n v="0.3"/>
    <n v="7"/>
    <n v="63"/>
    <n v="74"/>
    <n v="0.2"/>
    <n v="3"/>
    <n v="11"/>
    <n v="26"/>
    <n v="0.2"/>
    <n v="3"/>
    <n v="15"/>
    <n v="23"/>
    <n v="1.9"/>
    <n v="1"/>
    <n v="1.7"/>
    <n v="1.7"/>
    <n v="2.9"/>
    <n v="2"/>
    <n v="8"/>
    <n v="52"/>
    <n v="0.5"/>
    <n v="2"/>
    <n v="2"/>
    <n v="6"/>
    <n v="1.5"/>
    <n v="2"/>
    <n v="3"/>
    <n v="15"/>
    <n v="0.9"/>
    <n v="2"/>
    <n v="2"/>
    <n v="11"/>
    <n v="0.4"/>
    <n v="17"/>
    <n v="1.6"/>
    <n v="1.3"/>
    <n v="3.3"/>
    <n v="0.2"/>
    <n v="3"/>
    <n v="13"/>
    <n v="26"/>
    <n v="2.4"/>
    <n v="3"/>
    <n v="5"/>
    <n v="7"/>
    <n v="1.6"/>
    <n v="5"/>
    <n v="6"/>
    <n v="9"/>
    <n v="1.6"/>
    <n v="6"/>
    <n v="9"/>
    <n v="12"/>
    <n v="0.3"/>
    <n v="1"/>
    <n v="11"/>
    <n v="20"/>
    <n v="2.4"/>
    <n v="1"/>
    <n v="1"/>
    <n v="5"/>
    <n v="2.4"/>
    <n v="1"/>
    <n v="2"/>
    <n v="11"/>
    <n v="0.3"/>
    <n v="2.4"/>
  </r>
  <r>
    <s v="BU05130200"/>
    <s v="De Korte Akkeren Oud"/>
    <x v="9"/>
    <x v="8"/>
    <n v="15"/>
    <n v="15"/>
    <n v="0"/>
    <n v="5"/>
    <n v="5"/>
    <n v="10"/>
    <n v="0"/>
    <n v="0"/>
    <n v="30"/>
    <n v="0"/>
    <n v="70"/>
    <n v="15"/>
    <n v="0"/>
    <n v="5"/>
    <n v="0"/>
    <n v="0"/>
    <n v="2.2999999999999998"/>
    <n v="15"/>
    <n v="0"/>
    <n v="0"/>
    <n v="0"/>
    <n v="10"/>
    <n v="0"/>
    <n v="0"/>
    <n v="0"/>
    <n v="0"/>
    <n v="0"/>
    <n v="0"/>
    <n v="0"/>
    <n v="5"/>
    <n v="0"/>
    <n v="128"/>
    <n v="1030"/>
    <n v="2030"/>
    <s v="00-40 laag tot onder midden"/>
    <n v="10"/>
    <n v="0.3"/>
    <n v="3"/>
    <n v="9"/>
    <n v="20"/>
    <n v="0.4"/>
    <n v="10"/>
    <n v="72"/>
    <n v="99.8"/>
    <n v="1.5"/>
    <n v="2"/>
    <n v="5"/>
    <n v="21"/>
    <n v="0.6"/>
    <n v="6.4"/>
    <n v="31"/>
    <n v="32"/>
    <n v="0.5"/>
    <n v="4.7"/>
    <n v="48.3"/>
    <n v="62"/>
    <n v="0.7"/>
    <n v="4"/>
    <n v="8"/>
    <n v="26.8"/>
    <n v="0.2"/>
    <n v="14.2"/>
    <n v="63"/>
    <n v="74.8"/>
    <n v="0.2"/>
    <n v="3"/>
    <n v="12"/>
    <n v="26"/>
    <n v="0.2"/>
    <n v="3.8"/>
    <n v="15"/>
    <n v="23"/>
    <n v="1.8"/>
    <n v="1.2"/>
    <n v="1.4"/>
    <n v="1.4"/>
    <n v="2.9"/>
    <n v="2"/>
    <n v="8"/>
    <n v="52"/>
    <n v="0.2"/>
    <n v="2"/>
    <n v="2"/>
    <n v="6"/>
    <n v="1.2"/>
    <n v="2"/>
    <n v="3.5"/>
    <n v="14"/>
    <n v="0.7"/>
    <n v="2"/>
    <n v="2"/>
    <n v="10"/>
    <n v="0.4"/>
    <n v="17.2"/>
    <n v="1.2"/>
    <n v="0.9"/>
    <n v="3.3"/>
    <n v="0.4"/>
    <n v="3"/>
    <n v="15"/>
    <n v="26"/>
    <n v="2"/>
    <n v="5"/>
    <n v="5"/>
    <n v="7"/>
    <n v="1.2"/>
    <n v="6"/>
    <n v="6"/>
    <n v="9"/>
    <n v="1.2"/>
    <n v="9"/>
    <n v="9"/>
    <n v="12"/>
    <n v="0.4"/>
    <n v="3"/>
    <n v="11"/>
    <n v="20"/>
    <n v="2"/>
    <n v="1"/>
    <n v="1"/>
    <n v="5"/>
    <n v="2"/>
    <n v="1"/>
    <n v="2"/>
    <n v="11"/>
    <n v="0.4"/>
    <n v="2"/>
  </r>
  <r>
    <s v="BU05130103"/>
    <s v="Raam e.o."/>
    <x v="9"/>
    <x v="27"/>
    <n v="50"/>
    <n v="50"/>
    <n v="15"/>
    <n v="15"/>
    <n v="20"/>
    <n v="45"/>
    <n v="10"/>
    <n v="0"/>
    <n v="70"/>
    <n v="10"/>
    <n v="30"/>
    <n v="50"/>
    <n v="20"/>
    <n v="10"/>
    <n v="10"/>
    <n v="10"/>
    <n v="2"/>
    <n v="40"/>
    <n v="10"/>
    <n v="0"/>
    <n v="0"/>
    <n v="25"/>
    <n v="10"/>
    <n v="0"/>
    <n v="0"/>
    <n v="0"/>
    <n v="80"/>
    <n v="20"/>
    <n v="30"/>
    <n v="35"/>
    <n v="0"/>
    <n v="154"/>
    <n v="910"/>
    <n v="1870"/>
    <s v="20-60 onder midden tot midden"/>
    <n v="20"/>
    <n v="0.6"/>
    <n v="3.3"/>
    <n v="11"/>
    <n v="20"/>
    <n v="0.2"/>
    <n v="36.6"/>
    <n v="74"/>
    <n v="99"/>
    <n v="1.4"/>
    <n v="2"/>
    <n v="4.3"/>
    <n v="22"/>
    <n v="0.3"/>
    <n v="23.2"/>
    <n v="30"/>
    <n v="32"/>
    <n v="0.4"/>
    <n v="27.8"/>
    <n v="50.8"/>
    <n v="62"/>
    <n v="0.3"/>
    <n v="4"/>
    <n v="8"/>
    <n v="27"/>
    <n v="0.3"/>
    <n v="45.7"/>
    <n v="64"/>
    <n v="75.099999999999994"/>
    <n v="0.8"/>
    <n v="3.3"/>
    <n v="14"/>
    <n v="24.4"/>
    <n v="0.4"/>
    <n v="4.3"/>
    <n v="16"/>
    <n v="22.3"/>
    <n v="2.2000000000000002"/>
    <n v="1"/>
    <n v="1.5"/>
    <n v="1.5"/>
    <n v="3.3"/>
    <n v="2"/>
    <n v="7"/>
    <n v="52"/>
    <n v="0.8"/>
    <n v="2"/>
    <n v="2"/>
    <n v="5"/>
    <n v="0.5"/>
    <n v="3"/>
    <n v="3"/>
    <n v="14"/>
    <n v="0.3"/>
    <n v="2"/>
    <n v="2"/>
    <n v="9"/>
    <n v="1.2"/>
    <n v="17.5"/>
    <n v="1"/>
    <n v="0.9"/>
    <n v="3.4"/>
    <n v="0.5"/>
    <n v="2"/>
    <n v="16"/>
    <n v="22.3"/>
    <n v="1.8"/>
    <n v="5"/>
    <n v="5"/>
    <n v="7"/>
    <n v="1.5"/>
    <n v="6"/>
    <n v="6"/>
    <n v="8"/>
    <n v="1.5"/>
    <n v="9"/>
    <n v="9"/>
    <n v="11"/>
    <n v="0.9"/>
    <n v="1.3"/>
    <n v="12"/>
    <n v="20"/>
    <n v="2"/>
    <n v="1"/>
    <n v="1"/>
    <n v="4"/>
    <n v="2"/>
    <n v="1"/>
    <n v="2"/>
    <n v="9"/>
    <n v="1"/>
    <n v="2"/>
  </r>
  <r>
    <s v="BU05130200"/>
    <s v="De Korte Akkeren Oud"/>
    <x v="9"/>
    <x v="14"/>
    <n v="20"/>
    <n v="15"/>
    <n v="10"/>
    <n v="0"/>
    <n v="15"/>
    <n v="5"/>
    <n v="0"/>
    <n v="0"/>
    <n v="80"/>
    <n v="20"/>
    <n v="0"/>
    <n v="10"/>
    <n v="0"/>
    <n v="0"/>
    <n v="0"/>
    <n v="5"/>
    <n v="3.5"/>
    <n v="10"/>
    <n v="10"/>
    <n v="0"/>
    <n v="0"/>
    <n v="0"/>
    <n v="0"/>
    <n v="0"/>
    <n v="0"/>
    <n v="0"/>
    <n v="0"/>
    <n v="90"/>
    <n v="0"/>
    <n v="0"/>
    <n v="0"/>
    <n v="159"/>
    <n v="1670"/>
    <n v="2540"/>
    <s v="40-80 midden tot boven midden"/>
    <n v="0"/>
    <n v="0.5"/>
    <n v="2"/>
    <n v="9"/>
    <n v="20"/>
    <n v="0.5"/>
    <n v="6.6"/>
    <n v="69.8"/>
    <n v="99"/>
    <n v="1.7"/>
    <n v="2"/>
    <n v="5"/>
    <n v="22"/>
    <n v="0.7"/>
    <n v="3.1"/>
    <n v="31"/>
    <n v="32"/>
    <n v="0.6"/>
    <n v="3"/>
    <n v="49"/>
    <n v="62"/>
    <n v="0.9"/>
    <n v="4"/>
    <n v="8"/>
    <n v="30"/>
    <n v="0.4"/>
    <n v="7.6"/>
    <n v="62.1"/>
    <n v="75"/>
    <n v="0.4"/>
    <n v="3"/>
    <n v="11"/>
    <n v="26"/>
    <n v="0.1"/>
    <n v="3"/>
    <n v="14.6"/>
    <n v="23"/>
    <n v="1.6"/>
    <n v="1"/>
    <n v="1.5"/>
    <n v="1.5"/>
    <n v="2.7"/>
    <n v="2"/>
    <n v="8"/>
    <n v="52"/>
    <n v="0.6"/>
    <n v="2"/>
    <n v="2"/>
    <n v="6"/>
    <n v="1.3"/>
    <n v="2"/>
    <n v="4"/>
    <n v="15"/>
    <n v="1.1000000000000001"/>
    <n v="2"/>
    <n v="2"/>
    <n v="11"/>
    <n v="0.1"/>
    <n v="17"/>
    <n v="1.3"/>
    <n v="1.1000000000000001"/>
    <n v="3.1"/>
    <n v="0.1"/>
    <n v="3"/>
    <n v="12.9"/>
    <n v="26"/>
    <n v="2.2000000000000002"/>
    <n v="4"/>
    <n v="5"/>
    <n v="8"/>
    <n v="1.4"/>
    <n v="5"/>
    <n v="6"/>
    <n v="9"/>
    <n v="1.4"/>
    <n v="7"/>
    <n v="9"/>
    <n v="13"/>
    <n v="0.5"/>
    <n v="1"/>
    <n v="10.1"/>
    <n v="20"/>
    <n v="2.2000000000000002"/>
    <n v="1"/>
    <n v="1"/>
    <n v="5"/>
    <n v="2.2000000000000002"/>
    <n v="1"/>
    <n v="2"/>
    <n v="11"/>
    <n v="0.5"/>
    <n v="2.2000000000000002"/>
  </r>
  <r>
    <s v="BU05130200"/>
    <s v="De Korte Akkeren Oud"/>
    <x v="9"/>
    <x v="27"/>
    <n v="55"/>
    <n v="45"/>
    <n v="30"/>
    <n v="10"/>
    <n v="35"/>
    <n v="15"/>
    <n v="10"/>
    <n v="0"/>
    <n v="90"/>
    <n v="10"/>
    <n v="0"/>
    <n v="40"/>
    <n v="15"/>
    <n v="5"/>
    <n v="0"/>
    <n v="15"/>
    <n v="2.5"/>
    <n v="40"/>
    <n v="25"/>
    <n v="15"/>
    <n v="0"/>
    <n v="0"/>
    <n v="0"/>
    <n v="0"/>
    <n v="0"/>
    <n v="0"/>
    <n v="20"/>
    <n v="80"/>
    <n v="10"/>
    <n v="10"/>
    <n v="0"/>
    <n v="137"/>
    <n v="1170"/>
    <n v="2280"/>
    <s v="40-60 midden"/>
    <n v="10"/>
    <n v="0.7"/>
    <n v="2.1"/>
    <n v="7"/>
    <n v="20"/>
    <n v="0.9"/>
    <n v="4.8"/>
    <n v="68"/>
    <n v="99"/>
    <n v="1.7"/>
    <n v="2"/>
    <n v="5"/>
    <n v="22"/>
    <n v="0.9"/>
    <n v="1.2"/>
    <n v="31"/>
    <n v="32"/>
    <n v="0.6"/>
    <n v="1.8"/>
    <n v="50"/>
    <n v="63"/>
    <n v="0.9"/>
    <n v="4"/>
    <n v="8"/>
    <n v="27"/>
    <n v="0.7"/>
    <n v="7"/>
    <n v="63"/>
    <n v="75"/>
    <n v="0.7"/>
    <n v="3"/>
    <n v="11"/>
    <n v="26"/>
    <n v="0.4"/>
    <n v="3"/>
    <n v="14.1"/>
    <n v="23"/>
    <n v="1.3"/>
    <n v="1.3"/>
    <n v="1.5"/>
    <n v="1.5"/>
    <n v="2.4"/>
    <n v="2"/>
    <n v="7.2"/>
    <n v="52"/>
    <n v="0.7"/>
    <n v="2"/>
    <n v="2"/>
    <n v="6"/>
    <n v="1.3"/>
    <n v="2"/>
    <n v="4"/>
    <n v="14"/>
    <n v="1.2"/>
    <n v="2"/>
    <n v="2"/>
    <n v="10"/>
    <n v="0.4"/>
    <n v="16.7"/>
    <n v="1.3"/>
    <n v="1.1000000000000001"/>
    <n v="2.8"/>
    <n v="0.4"/>
    <n v="3"/>
    <n v="13.1"/>
    <n v="26"/>
    <n v="2.2000000000000002"/>
    <n v="4.4000000000000004"/>
    <n v="5"/>
    <n v="8"/>
    <n v="1.2"/>
    <n v="5.2"/>
    <n v="6"/>
    <n v="8"/>
    <n v="1.2"/>
    <n v="7.7"/>
    <n v="9"/>
    <n v="12"/>
    <n v="0.9"/>
    <n v="1.2"/>
    <n v="10"/>
    <n v="20"/>
    <n v="2.2000000000000002"/>
    <n v="1"/>
    <n v="1"/>
    <n v="5.4"/>
    <n v="2.2000000000000002"/>
    <n v="1"/>
    <n v="2"/>
    <n v="11.4"/>
    <n v="0.9"/>
    <n v="2.2000000000000002"/>
  </r>
  <r>
    <s v="BU05130200"/>
    <s v="De Korte Akkeren Oud"/>
    <x v="9"/>
    <x v="42"/>
    <n v="90"/>
    <n v="65"/>
    <n v="40"/>
    <n v="20"/>
    <n v="40"/>
    <n v="40"/>
    <n v="10"/>
    <n v="0"/>
    <n v="40"/>
    <n v="10"/>
    <n v="50"/>
    <n v="70"/>
    <n v="30"/>
    <n v="15"/>
    <n v="10"/>
    <n v="15"/>
    <n v="2.2000000000000002"/>
    <n v="65"/>
    <n v="0"/>
    <n v="65"/>
    <n v="0"/>
    <n v="0"/>
    <n v="0"/>
    <n v="0"/>
    <n v="0"/>
    <n v="0"/>
    <n v="90"/>
    <n v="10"/>
    <n v="60"/>
    <n v="35"/>
    <n v="0"/>
    <n v="107"/>
    <n v="1080"/>
    <n v="1820"/>
    <s v="00-40 laag tot onder midden"/>
    <n v="35"/>
    <n v="0.6"/>
    <n v="2"/>
    <n v="7.1"/>
    <n v="20"/>
    <n v="0.8"/>
    <n v="5.7"/>
    <n v="68"/>
    <n v="99"/>
    <n v="1.7"/>
    <n v="2"/>
    <n v="5"/>
    <n v="22"/>
    <n v="0.9"/>
    <n v="2.2000000000000002"/>
    <n v="31"/>
    <n v="32"/>
    <n v="0.6"/>
    <n v="2"/>
    <n v="50"/>
    <n v="62.7"/>
    <n v="0.9"/>
    <n v="4"/>
    <n v="8"/>
    <n v="27.7"/>
    <n v="0.6"/>
    <n v="7.2"/>
    <n v="63"/>
    <n v="75"/>
    <n v="0.6"/>
    <n v="3"/>
    <n v="11"/>
    <n v="26"/>
    <n v="0.3"/>
    <n v="3"/>
    <n v="14.2"/>
    <n v="23"/>
    <n v="1.4"/>
    <n v="1.2"/>
    <n v="1.5"/>
    <n v="1.5"/>
    <n v="2.5"/>
    <n v="2"/>
    <n v="8"/>
    <n v="52"/>
    <n v="0.7"/>
    <n v="2"/>
    <n v="2"/>
    <n v="6"/>
    <n v="1.3"/>
    <n v="2"/>
    <n v="4"/>
    <n v="14"/>
    <n v="1.1000000000000001"/>
    <n v="2"/>
    <n v="2"/>
    <n v="10"/>
    <n v="0.3"/>
    <n v="16.7"/>
    <n v="1.3"/>
    <n v="1.1000000000000001"/>
    <n v="2.9"/>
    <n v="0.3"/>
    <n v="3"/>
    <n v="13"/>
    <n v="26"/>
    <n v="2.2000000000000002"/>
    <n v="4.2"/>
    <n v="5"/>
    <n v="8"/>
    <n v="1.2"/>
    <n v="5.3"/>
    <n v="6"/>
    <n v="8.8000000000000007"/>
    <n v="1.2"/>
    <n v="7.6"/>
    <n v="9"/>
    <n v="12.8"/>
    <n v="0.8"/>
    <n v="1.4"/>
    <n v="10"/>
    <n v="20"/>
    <n v="2.2000000000000002"/>
    <n v="1"/>
    <n v="1"/>
    <n v="5.3"/>
    <n v="2.2000000000000002"/>
    <n v="1"/>
    <n v="2"/>
    <n v="11.3"/>
    <n v="0.8"/>
    <n v="2.2000000000000002"/>
  </r>
  <r>
    <s v="BU05130200"/>
    <s v="De Korte Akkeren Oud"/>
    <x v="9"/>
    <x v="30"/>
    <n v="75"/>
    <n v="85"/>
    <n v="35"/>
    <n v="30"/>
    <n v="45"/>
    <n v="45"/>
    <n v="10"/>
    <n v="0"/>
    <n v="60"/>
    <n v="10"/>
    <n v="30"/>
    <n v="75"/>
    <n v="35"/>
    <n v="15"/>
    <n v="10"/>
    <n v="15"/>
    <n v="2.1"/>
    <n v="80"/>
    <n v="20"/>
    <n v="60"/>
    <n v="0"/>
    <n v="0"/>
    <n v="0"/>
    <n v="0"/>
    <n v="0"/>
    <n v="0"/>
    <n v="70"/>
    <n v="30"/>
    <n v="55"/>
    <n v="45"/>
    <n v="0"/>
    <n v="112"/>
    <n v="1040"/>
    <n v="2110"/>
    <s v="20-40 onder midden"/>
    <n v="30"/>
    <n v="0.6"/>
    <n v="2"/>
    <n v="7.6"/>
    <n v="20"/>
    <n v="0.8"/>
    <n v="6.7"/>
    <n v="68.400000000000006"/>
    <n v="99.4"/>
    <n v="1.6"/>
    <n v="2"/>
    <n v="5"/>
    <n v="22"/>
    <n v="0.8"/>
    <n v="3.1"/>
    <n v="31"/>
    <n v="32"/>
    <n v="0.5"/>
    <n v="2.5"/>
    <n v="49.7"/>
    <n v="62.1"/>
    <n v="0.7"/>
    <n v="4"/>
    <n v="8"/>
    <n v="27.7"/>
    <n v="0.6"/>
    <n v="9.1"/>
    <n v="63"/>
    <n v="75.400000000000006"/>
    <n v="0.6"/>
    <n v="3"/>
    <n v="11.7"/>
    <n v="26"/>
    <n v="0.3"/>
    <n v="3.4"/>
    <n v="15"/>
    <n v="23"/>
    <n v="1.5"/>
    <n v="1.2"/>
    <n v="1.4"/>
    <n v="1.4"/>
    <n v="2.5"/>
    <n v="2"/>
    <n v="8"/>
    <n v="52"/>
    <n v="0.6"/>
    <n v="2"/>
    <n v="2"/>
    <n v="6"/>
    <n v="1.2"/>
    <n v="2"/>
    <n v="4"/>
    <n v="14"/>
    <n v="1.1000000000000001"/>
    <n v="2"/>
    <n v="2"/>
    <n v="10"/>
    <n v="0.3"/>
    <n v="16.8"/>
    <n v="1.2"/>
    <n v="0.9"/>
    <n v="2.9"/>
    <n v="0.3"/>
    <n v="3"/>
    <n v="14.7"/>
    <n v="26"/>
    <n v="2.1"/>
    <n v="5"/>
    <n v="5"/>
    <n v="8"/>
    <n v="1.2"/>
    <n v="6"/>
    <n v="6"/>
    <n v="8.9"/>
    <n v="1.2"/>
    <n v="9"/>
    <n v="9"/>
    <n v="12.9"/>
    <n v="0.8"/>
    <n v="3"/>
    <n v="10.4"/>
    <n v="20"/>
    <n v="2"/>
    <n v="1"/>
    <n v="1"/>
    <n v="6"/>
    <n v="2"/>
    <n v="1"/>
    <n v="2"/>
    <n v="12"/>
    <n v="0.8"/>
    <n v="2"/>
  </r>
  <r>
    <s v="BU05130200"/>
    <s v="De Korte Akkeren Oud"/>
    <x v="9"/>
    <x v="28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6"/>
    <n v="20"/>
    <n v="0.7"/>
    <n v="5"/>
    <n v="67"/>
    <n v="99"/>
    <n v="1.8"/>
    <n v="2"/>
    <n v="5"/>
    <n v="22"/>
    <n v="0.9"/>
    <n v="1"/>
    <n v="31"/>
    <n v="32"/>
    <n v="0.7"/>
    <n v="2"/>
    <n v="50"/>
    <n v="62"/>
    <n v="1"/>
    <n v="4"/>
    <n v="8"/>
    <n v="29"/>
    <n v="0.6"/>
    <n v="6"/>
    <n v="63"/>
    <n v="75"/>
    <n v="0.6"/>
    <n v="3"/>
    <n v="11"/>
    <n v="26"/>
    <n v="0.3"/>
    <n v="3"/>
    <n v="14"/>
    <n v="23"/>
    <n v="1.4"/>
    <n v="1.2"/>
    <n v="1.6"/>
    <n v="1.6"/>
    <n v="2.5"/>
    <n v="2"/>
    <n v="8"/>
    <n v="52"/>
    <n v="0.8"/>
    <n v="2"/>
    <n v="2"/>
    <n v="6"/>
    <n v="1.5"/>
    <n v="2"/>
    <n v="4"/>
    <n v="14"/>
    <n v="1.2"/>
    <n v="2"/>
    <n v="2"/>
    <n v="10"/>
    <n v="0.3"/>
    <n v="16.7"/>
    <n v="1.5"/>
    <n v="1.2"/>
    <n v="2.9"/>
    <n v="0.3"/>
    <n v="3"/>
    <n v="12"/>
    <n v="26"/>
    <n v="2.2999999999999998"/>
    <n v="2"/>
    <n v="5"/>
    <n v="8"/>
    <n v="1.3"/>
    <n v="5"/>
    <n v="6"/>
    <n v="9"/>
    <n v="1.3"/>
    <n v="5"/>
    <n v="9"/>
    <n v="13"/>
    <n v="0.7"/>
    <n v="1"/>
    <n v="10"/>
    <n v="20"/>
    <n v="2.2999999999999998"/>
    <n v="1"/>
    <n v="1"/>
    <n v="5"/>
    <n v="2.2999999999999998"/>
    <n v="1"/>
    <n v="2"/>
    <n v="11"/>
    <n v="0.7"/>
    <n v="2.2999999999999998"/>
  </r>
  <r>
    <s v="BU05130200"/>
    <s v="De Korte Akkeren Oud"/>
    <x v="9"/>
    <x v="26"/>
    <n v="20"/>
    <n v="20"/>
    <n v="10"/>
    <n v="15"/>
    <n v="10"/>
    <n v="0"/>
    <n v="0"/>
    <n v="0"/>
    <n v="70"/>
    <n v="0"/>
    <n v="30"/>
    <n v="25"/>
    <n v="15"/>
    <n v="0"/>
    <n v="0"/>
    <n v="0"/>
    <n v="1.8"/>
    <n v="15"/>
    <n v="10"/>
    <n v="5"/>
    <n v="0"/>
    <n v="0"/>
    <n v="0"/>
    <n v="0"/>
    <n v="0"/>
    <n v="0"/>
    <n v="40"/>
    <n v="60"/>
    <n v="0"/>
    <n v="0"/>
    <n v="0"/>
    <n v="155"/>
    <n v="1430"/>
    <n v="2190"/>
    <s v="00-20 laag"/>
    <n v="0"/>
    <n v="0.4"/>
    <n v="2.8"/>
    <n v="9"/>
    <n v="20"/>
    <n v="0.6"/>
    <n v="8.8000000000000007"/>
    <n v="70.7"/>
    <n v="99.5"/>
    <n v="1.5"/>
    <n v="2"/>
    <n v="5"/>
    <n v="22"/>
    <n v="0.8"/>
    <n v="4.5"/>
    <n v="31"/>
    <n v="32"/>
    <n v="0.5"/>
    <n v="3.8"/>
    <n v="49.3"/>
    <n v="62"/>
    <n v="0.7"/>
    <n v="4"/>
    <n v="8"/>
    <n v="29"/>
    <n v="0.4"/>
    <n v="9.5"/>
    <n v="63.1"/>
    <n v="75.5"/>
    <n v="0.5"/>
    <n v="3"/>
    <n v="11.8"/>
    <n v="26"/>
    <n v="0.2"/>
    <n v="3.5"/>
    <n v="15"/>
    <n v="23"/>
    <n v="1.6"/>
    <n v="1.1000000000000001"/>
    <n v="1.4"/>
    <n v="1.4"/>
    <n v="2.6"/>
    <n v="2"/>
    <n v="8"/>
    <n v="52"/>
    <n v="0.5"/>
    <n v="2"/>
    <n v="2"/>
    <n v="6"/>
    <n v="1.2"/>
    <n v="2"/>
    <n v="4"/>
    <n v="14"/>
    <n v="1"/>
    <n v="2"/>
    <n v="2"/>
    <n v="10"/>
    <n v="0.2"/>
    <n v="16.899999999999999"/>
    <n v="1.2"/>
    <n v="0.9"/>
    <n v="3"/>
    <n v="0.2"/>
    <n v="3"/>
    <n v="14.8"/>
    <n v="26"/>
    <n v="2"/>
    <n v="5"/>
    <n v="5"/>
    <n v="8"/>
    <n v="1.2"/>
    <n v="6"/>
    <n v="6"/>
    <n v="9"/>
    <n v="1.2"/>
    <n v="9"/>
    <n v="9"/>
    <n v="13"/>
    <n v="0.6"/>
    <n v="3"/>
    <n v="10.5"/>
    <n v="20"/>
    <n v="2"/>
    <n v="1"/>
    <n v="1"/>
    <n v="6"/>
    <n v="2"/>
    <n v="1"/>
    <n v="2"/>
    <n v="12"/>
    <n v="0.6"/>
    <n v="2"/>
  </r>
  <r>
    <s v="BU05130200"/>
    <s v="De Korte Akkeren Oud"/>
    <x v="9"/>
    <x v="19"/>
    <n v="70"/>
    <n v="75"/>
    <n v="30"/>
    <n v="15"/>
    <n v="50"/>
    <n v="30"/>
    <n v="20"/>
    <n v="0"/>
    <n v="80"/>
    <n v="10"/>
    <n v="10"/>
    <n v="70"/>
    <n v="30"/>
    <n v="15"/>
    <n v="5"/>
    <n v="20"/>
    <n v="2.1"/>
    <n v="70"/>
    <n v="35"/>
    <n v="35"/>
    <n v="0"/>
    <n v="0"/>
    <n v="0"/>
    <n v="0"/>
    <n v="0"/>
    <n v="0"/>
    <n v="50"/>
    <n v="50"/>
    <n v="35"/>
    <n v="30"/>
    <n v="0"/>
    <n v="123"/>
    <n v="1140"/>
    <n v="2340"/>
    <s v="20-60 onder midden tot midden"/>
    <n v="15"/>
    <n v="0.7"/>
    <n v="2"/>
    <n v="7"/>
    <n v="20"/>
    <n v="0.9"/>
    <n v="4.5999999999999996"/>
    <n v="68"/>
    <n v="99.6"/>
    <n v="1.5"/>
    <n v="2"/>
    <n v="5"/>
    <n v="22"/>
    <n v="0.8"/>
    <n v="2"/>
    <n v="31"/>
    <n v="32"/>
    <n v="0.5"/>
    <n v="1.5"/>
    <n v="50.1"/>
    <n v="62.9"/>
    <n v="0.7"/>
    <n v="4"/>
    <n v="8"/>
    <n v="27"/>
    <n v="0.7"/>
    <n v="9.1"/>
    <n v="63"/>
    <n v="75.599999999999994"/>
    <n v="0.8"/>
    <n v="3"/>
    <n v="11.8"/>
    <n v="26"/>
    <n v="0.4"/>
    <n v="3.6"/>
    <n v="15"/>
    <n v="23"/>
    <n v="1.4"/>
    <n v="1.4"/>
    <n v="1.4"/>
    <n v="1.4"/>
    <n v="2.5"/>
    <n v="2"/>
    <n v="7"/>
    <n v="52"/>
    <n v="0.8"/>
    <n v="2"/>
    <n v="2"/>
    <n v="6"/>
    <n v="1.2"/>
    <n v="2"/>
    <n v="4"/>
    <n v="14"/>
    <n v="1.1000000000000001"/>
    <n v="2"/>
    <n v="2"/>
    <n v="10"/>
    <n v="0.4"/>
    <n v="16.7"/>
    <n v="1.2"/>
    <n v="0.9"/>
    <n v="2.8"/>
    <n v="0.4"/>
    <n v="3"/>
    <n v="14.8"/>
    <n v="26"/>
    <n v="2"/>
    <n v="5"/>
    <n v="5"/>
    <n v="8"/>
    <n v="1.2"/>
    <n v="6"/>
    <n v="6"/>
    <n v="8"/>
    <n v="1.2"/>
    <n v="9"/>
    <n v="9"/>
    <n v="12"/>
    <n v="0.9"/>
    <n v="3"/>
    <n v="10.6"/>
    <n v="20"/>
    <n v="2"/>
    <n v="1"/>
    <n v="1"/>
    <n v="6"/>
    <n v="2"/>
    <n v="1"/>
    <n v="2"/>
    <n v="11.5"/>
    <n v="0.9"/>
    <n v="2"/>
  </r>
  <r>
    <s v="BU05130200"/>
    <s v="De Korte Akkeren Oud"/>
    <x v="9"/>
    <x v="27"/>
    <n v="55"/>
    <n v="50"/>
    <n v="5"/>
    <n v="5"/>
    <n v="35"/>
    <n v="35"/>
    <n v="20"/>
    <n v="0"/>
    <n v="70"/>
    <n v="10"/>
    <n v="20"/>
    <n v="60"/>
    <n v="25"/>
    <n v="25"/>
    <n v="0"/>
    <n v="5"/>
    <n v="1.7"/>
    <n v="70"/>
    <n v="15"/>
    <n v="0"/>
    <n v="0"/>
    <n v="0"/>
    <n v="0"/>
    <n v="0"/>
    <n v="0"/>
    <n v="50"/>
    <n v="70"/>
    <n v="30"/>
    <n v="0"/>
    <n v="45"/>
    <n v="10"/>
    <n v="218"/>
    <n v="930"/>
    <n v="2290"/>
    <s v="40-80 midden tot boven midden"/>
    <n v="10"/>
    <n v="0.1"/>
    <n v="4"/>
    <n v="10"/>
    <n v="20"/>
    <n v="0.1"/>
    <n v="36.5"/>
    <n v="73"/>
    <n v="100"/>
    <n v="1.2"/>
    <n v="2"/>
    <n v="5"/>
    <n v="21.1"/>
    <n v="0.1"/>
    <n v="23.6"/>
    <n v="31"/>
    <n v="32"/>
    <n v="0.2"/>
    <n v="29.7"/>
    <n v="49"/>
    <n v="62"/>
    <n v="0.4"/>
    <n v="4"/>
    <n v="8"/>
    <n v="27.6"/>
    <n v="0.1"/>
    <n v="44.4"/>
    <n v="63"/>
    <n v="75"/>
    <n v="0.4"/>
    <n v="4"/>
    <n v="14.3"/>
    <n v="26"/>
    <n v="0.4"/>
    <n v="6.3"/>
    <n v="16"/>
    <n v="23"/>
    <n v="1.7"/>
    <n v="1.3"/>
    <n v="1.1000000000000001"/>
    <n v="1.1000000000000001"/>
    <n v="2.8"/>
    <n v="2"/>
    <n v="7"/>
    <n v="52.3"/>
    <n v="0.4"/>
    <n v="2"/>
    <n v="2"/>
    <n v="6"/>
    <n v="0.8"/>
    <n v="2"/>
    <n v="4"/>
    <n v="14"/>
    <n v="0.2"/>
    <n v="2"/>
    <n v="2"/>
    <n v="10"/>
    <n v="1"/>
    <n v="17.100000000000001"/>
    <n v="0.8"/>
    <n v="0.6"/>
    <n v="3.2"/>
    <n v="0.8"/>
    <n v="3.3"/>
    <n v="15.3"/>
    <n v="25.3"/>
    <n v="1.8"/>
    <n v="5"/>
    <n v="5"/>
    <n v="7"/>
    <n v="1"/>
    <n v="6"/>
    <n v="6"/>
    <n v="8"/>
    <n v="1"/>
    <n v="9"/>
    <n v="9"/>
    <n v="11"/>
    <n v="0.5"/>
    <n v="3"/>
    <n v="13"/>
    <n v="20"/>
    <n v="1.8"/>
    <n v="1"/>
    <n v="1"/>
    <n v="5.4"/>
    <n v="1.8"/>
    <n v="1"/>
    <n v="2"/>
    <n v="10.4"/>
    <n v="0.6"/>
    <n v="1.8"/>
  </r>
  <r>
    <s v="BU05130200"/>
    <s v="De Korte Akkeren Oud"/>
    <x v="9"/>
    <x v="15"/>
    <n v="45"/>
    <n v="45"/>
    <n v="15"/>
    <n v="20"/>
    <n v="35"/>
    <n v="20"/>
    <n v="5"/>
    <n v="0"/>
    <n v="60"/>
    <n v="10"/>
    <n v="30"/>
    <n v="55"/>
    <n v="30"/>
    <n v="10"/>
    <n v="5"/>
    <n v="5"/>
    <n v="1.7"/>
    <n v="50"/>
    <n v="10"/>
    <n v="0"/>
    <n v="0"/>
    <n v="10"/>
    <n v="35"/>
    <n v="0"/>
    <n v="0"/>
    <n v="0"/>
    <n v="80"/>
    <n v="20"/>
    <n v="30"/>
    <n v="40"/>
    <n v="0"/>
    <n v="125"/>
    <n v="870"/>
    <n v="2200"/>
    <s v="20-40 onder midden"/>
    <n v="10"/>
    <n v="0.3"/>
    <n v="4"/>
    <n v="10"/>
    <n v="20"/>
    <n v="0.2"/>
    <n v="36.299999999999997"/>
    <n v="72.7"/>
    <n v="100"/>
    <n v="1.4"/>
    <n v="2"/>
    <n v="5"/>
    <n v="21"/>
    <n v="0.2"/>
    <n v="20.399999999999999"/>
    <n v="30.7"/>
    <n v="32"/>
    <n v="0.2"/>
    <n v="27.5"/>
    <n v="49.3"/>
    <n v="62"/>
    <n v="0.5"/>
    <n v="4"/>
    <n v="8"/>
    <n v="26.4"/>
    <n v="0.2"/>
    <n v="42.4"/>
    <n v="63.3"/>
    <n v="75"/>
    <n v="0.5"/>
    <n v="3.7"/>
    <n v="13.4"/>
    <n v="26"/>
    <n v="0.5"/>
    <n v="5.8"/>
    <n v="15.1"/>
    <n v="23"/>
    <n v="2"/>
    <n v="1.2"/>
    <n v="1.3"/>
    <n v="1.3"/>
    <n v="3"/>
    <n v="2"/>
    <n v="7"/>
    <n v="52"/>
    <n v="0.5"/>
    <n v="2"/>
    <n v="2"/>
    <n v="6"/>
    <n v="0.8"/>
    <n v="2"/>
    <n v="3"/>
    <n v="14"/>
    <n v="0.2"/>
    <n v="2"/>
    <n v="2"/>
    <n v="9.6999999999999993"/>
    <n v="1.1000000000000001"/>
    <n v="17.3"/>
    <n v="0.9"/>
    <n v="0.7"/>
    <n v="3.4"/>
    <n v="0.8"/>
    <n v="2.5"/>
    <n v="15"/>
    <n v="25.4"/>
    <n v="1.9"/>
    <n v="5"/>
    <n v="5"/>
    <n v="7"/>
    <n v="1.2"/>
    <n v="6"/>
    <n v="6"/>
    <n v="8"/>
    <n v="1.2"/>
    <n v="9"/>
    <n v="9"/>
    <n v="11"/>
    <n v="0.7"/>
    <n v="2.7"/>
    <n v="11.4"/>
    <n v="20"/>
    <n v="1.9"/>
    <n v="1"/>
    <n v="1"/>
    <n v="4.7"/>
    <n v="1.9"/>
    <n v="1"/>
    <n v="2"/>
    <n v="9.6999999999999993"/>
    <n v="0.7"/>
    <n v="1.9"/>
  </r>
  <r>
    <s v="BU05130200"/>
    <s v="De Korte Akkeren Oud"/>
    <x v="9"/>
    <x v="17"/>
    <n v="60"/>
    <n v="60"/>
    <n v="10"/>
    <n v="15"/>
    <n v="30"/>
    <n v="35"/>
    <n v="20"/>
    <n v="0"/>
    <n v="50"/>
    <n v="10"/>
    <n v="40"/>
    <n v="55"/>
    <n v="15"/>
    <n v="20"/>
    <n v="5"/>
    <n v="10"/>
    <n v="2.2000000000000002"/>
    <n v="55"/>
    <n v="0"/>
    <n v="0"/>
    <n v="0"/>
    <n v="40"/>
    <n v="5"/>
    <n v="0"/>
    <n v="5"/>
    <n v="0"/>
    <n v="70"/>
    <n v="30"/>
    <n v="40"/>
    <n v="0"/>
    <n v="0"/>
    <n v="140"/>
    <n v="1000"/>
    <n v="2430"/>
    <s v="20-40 onder midden"/>
    <n v="20"/>
    <n v="0.3"/>
    <n v="4"/>
    <n v="10"/>
    <n v="20"/>
    <n v="0.2"/>
    <n v="28.8"/>
    <n v="72.2"/>
    <n v="100"/>
    <n v="1.4"/>
    <n v="2"/>
    <n v="5"/>
    <n v="21"/>
    <n v="0.2"/>
    <n v="15.6"/>
    <n v="31"/>
    <n v="32"/>
    <n v="0.4"/>
    <n v="24.4"/>
    <n v="49"/>
    <n v="62"/>
    <n v="0.6"/>
    <n v="4"/>
    <n v="8"/>
    <n v="26.3"/>
    <n v="0.2"/>
    <n v="40.200000000000003"/>
    <n v="63"/>
    <n v="75"/>
    <n v="0.2"/>
    <n v="4"/>
    <n v="13.2"/>
    <n v="26"/>
    <n v="0.2"/>
    <n v="6.4"/>
    <n v="15.4"/>
    <n v="23"/>
    <n v="1.8"/>
    <n v="1.3"/>
    <n v="1.2"/>
    <n v="1.2"/>
    <n v="2.9"/>
    <n v="2"/>
    <n v="7.1"/>
    <n v="52"/>
    <n v="0.2"/>
    <n v="2"/>
    <n v="2"/>
    <n v="6"/>
    <n v="0.9"/>
    <n v="2"/>
    <n v="3.3"/>
    <n v="14"/>
    <n v="0.3"/>
    <n v="2"/>
    <n v="2"/>
    <n v="10"/>
    <n v="0.8"/>
    <n v="17.2"/>
    <n v="1"/>
    <n v="0.8"/>
    <n v="3.3"/>
    <n v="0.6"/>
    <n v="3"/>
    <n v="15"/>
    <n v="26"/>
    <n v="1.9"/>
    <n v="5"/>
    <n v="5"/>
    <n v="7"/>
    <n v="1.1000000000000001"/>
    <n v="6"/>
    <n v="6"/>
    <n v="8"/>
    <n v="1.1000000000000001"/>
    <n v="9"/>
    <n v="9"/>
    <n v="11"/>
    <n v="0.5"/>
    <n v="3"/>
    <n v="11.5"/>
    <n v="20"/>
    <n v="1.9"/>
    <n v="1"/>
    <n v="1"/>
    <n v="5"/>
    <n v="1.9"/>
    <n v="1"/>
    <n v="2"/>
    <n v="10.8"/>
    <n v="0.5"/>
    <n v="1.9"/>
  </r>
  <r>
    <s v="BU05130200"/>
    <s v="De Korte Akkeren Oud"/>
    <x v="9"/>
    <x v="17"/>
    <n v="60"/>
    <n v="60"/>
    <n v="35"/>
    <n v="10"/>
    <n v="40"/>
    <n v="20"/>
    <n v="15"/>
    <n v="0"/>
    <n v="30"/>
    <n v="10"/>
    <n v="60"/>
    <n v="45"/>
    <n v="20"/>
    <n v="5"/>
    <n v="0"/>
    <n v="20"/>
    <n v="2.5"/>
    <n v="45"/>
    <n v="5"/>
    <n v="0"/>
    <n v="0"/>
    <n v="0"/>
    <n v="40"/>
    <n v="0"/>
    <n v="0"/>
    <n v="0"/>
    <n v="90"/>
    <n v="0"/>
    <n v="40"/>
    <n v="25"/>
    <n v="0"/>
    <n v="126"/>
    <n v="820"/>
    <n v="2250"/>
    <s v="00-40 laag tot onder midden"/>
    <n v="20"/>
    <n v="0.3"/>
    <n v="4"/>
    <n v="9.8000000000000007"/>
    <n v="20"/>
    <n v="0.2"/>
    <n v="29"/>
    <n v="72.400000000000006"/>
    <n v="99.8"/>
    <n v="1.4"/>
    <n v="2"/>
    <n v="5"/>
    <n v="21"/>
    <n v="0.2"/>
    <n v="17.2"/>
    <n v="31"/>
    <n v="32"/>
    <n v="0.4"/>
    <n v="25.2"/>
    <n v="48.8"/>
    <n v="62"/>
    <n v="0.6"/>
    <n v="4"/>
    <n v="8"/>
    <n v="26.2"/>
    <n v="0.2"/>
    <n v="39.4"/>
    <n v="63"/>
    <n v="74.8"/>
    <n v="0.3"/>
    <n v="3.8"/>
    <n v="12.5"/>
    <n v="26"/>
    <n v="0.3"/>
    <n v="5.8"/>
    <n v="15"/>
    <n v="23"/>
    <n v="1.9"/>
    <n v="1.3"/>
    <n v="1.3"/>
    <n v="1.3"/>
    <n v="3"/>
    <n v="2"/>
    <n v="7"/>
    <n v="52"/>
    <n v="0.3"/>
    <n v="2"/>
    <n v="2"/>
    <n v="6"/>
    <n v="0.9"/>
    <n v="2"/>
    <n v="3"/>
    <n v="14"/>
    <n v="0.3"/>
    <n v="2"/>
    <n v="2"/>
    <n v="9.8000000000000007"/>
    <n v="0.9"/>
    <n v="17.2"/>
    <n v="1"/>
    <n v="0.8"/>
    <n v="3.4"/>
    <n v="0.7"/>
    <n v="3.7"/>
    <n v="14.8"/>
    <n v="26"/>
    <n v="2"/>
    <n v="5"/>
    <n v="5"/>
    <n v="7"/>
    <n v="1.2"/>
    <n v="6"/>
    <n v="6"/>
    <n v="8"/>
    <n v="1.2"/>
    <n v="9"/>
    <n v="9"/>
    <n v="11"/>
    <n v="0.5"/>
    <n v="3"/>
    <n v="11"/>
    <n v="20"/>
    <n v="2"/>
    <n v="1"/>
    <n v="1"/>
    <n v="5"/>
    <n v="2"/>
    <n v="1"/>
    <n v="2"/>
    <n v="10.8"/>
    <n v="0.5"/>
    <n v="2"/>
  </r>
  <r>
    <s v="BU05130200"/>
    <s v="De Korte Akkeren Oud"/>
    <x v="9"/>
    <x v="30"/>
    <n v="80"/>
    <n v="85"/>
    <n v="40"/>
    <n v="35"/>
    <n v="30"/>
    <n v="45"/>
    <n v="10"/>
    <n v="0"/>
    <n v="50"/>
    <n v="0"/>
    <n v="50"/>
    <n v="55"/>
    <n v="15"/>
    <n v="10"/>
    <n v="15"/>
    <n v="25"/>
    <n v="2.9"/>
    <n v="55"/>
    <n v="25"/>
    <n v="0"/>
    <n v="0"/>
    <n v="20"/>
    <n v="10"/>
    <n v="0"/>
    <n v="0"/>
    <n v="0"/>
    <n v="50"/>
    <n v="50"/>
    <n v="30"/>
    <n v="0"/>
    <n v="0"/>
    <n v="139"/>
    <n v="1120"/>
    <n v="2590"/>
    <s v="20-40 onder midden"/>
    <n v="20"/>
    <n v="0.3"/>
    <n v="3.9"/>
    <n v="9.8000000000000007"/>
    <n v="20"/>
    <n v="0.4"/>
    <n v="23.2"/>
    <n v="72"/>
    <n v="100"/>
    <n v="1.4"/>
    <n v="2"/>
    <n v="5"/>
    <n v="21"/>
    <n v="0.4"/>
    <n v="12.9"/>
    <n v="31"/>
    <n v="32"/>
    <n v="0.4"/>
    <n v="19.8"/>
    <n v="49"/>
    <n v="62"/>
    <n v="0.6"/>
    <n v="4"/>
    <n v="8"/>
    <n v="26.3"/>
    <n v="0.2"/>
    <n v="31"/>
    <n v="63"/>
    <n v="75"/>
    <n v="0.1"/>
    <n v="3.7"/>
    <n v="13.1"/>
    <n v="26"/>
    <n v="0.1"/>
    <n v="4.7"/>
    <n v="15.4"/>
    <n v="23"/>
    <n v="1.8"/>
    <n v="1.3"/>
    <n v="1.2"/>
    <n v="1.2"/>
    <n v="2.9"/>
    <n v="2"/>
    <n v="7.4"/>
    <n v="52"/>
    <n v="0.1"/>
    <n v="2"/>
    <n v="2"/>
    <n v="6"/>
    <n v="1"/>
    <n v="2"/>
    <n v="3.3"/>
    <n v="14"/>
    <n v="0.5"/>
    <n v="2"/>
    <n v="2"/>
    <n v="10"/>
    <n v="0.7"/>
    <n v="17.2"/>
    <n v="1"/>
    <n v="0.8"/>
    <n v="3.3"/>
    <n v="0.6"/>
    <n v="3"/>
    <n v="15"/>
    <n v="26"/>
    <n v="1.9"/>
    <n v="5"/>
    <n v="5"/>
    <n v="7"/>
    <n v="1.1000000000000001"/>
    <n v="6"/>
    <n v="6"/>
    <n v="8.3000000000000007"/>
    <n v="1.1000000000000001"/>
    <n v="9"/>
    <n v="9"/>
    <n v="11.3"/>
    <n v="0.5"/>
    <n v="3"/>
    <n v="11.6"/>
    <n v="20"/>
    <n v="1.9"/>
    <n v="1"/>
    <n v="1"/>
    <n v="5"/>
    <n v="1.9"/>
    <n v="1"/>
    <n v="2"/>
    <n v="10.9"/>
    <n v="0.5"/>
    <n v="1.9"/>
  </r>
  <r>
    <s v="BU05130200"/>
    <s v="De Korte Akkeren Oud"/>
    <x v="9"/>
    <x v="19"/>
    <n v="80"/>
    <n v="70"/>
    <n v="30"/>
    <n v="15"/>
    <n v="45"/>
    <n v="35"/>
    <n v="20"/>
    <n v="0"/>
    <n v="30"/>
    <n v="0"/>
    <n v="70"/>
    <n v="70"/>
    <n v="30"/>
    <n v="15"/>
    <n v="10"/>
    <n v="15"/>
    <n v="2.2000000000000002"/>
    <n v="60"/>
    <n v="10"/>
    <n v="0"/>
    <n v="0"/>
    <n v="30"/>
    <n v="5"/>
    <n v="15"/>
    <n v="0"/>
    <n v="0"/>
    <n v="80"/>
    <n v="20"/>
    <n v="45"/>
    <n v="20"/>
    <n v="0"/>
    <n v="128"/>
    <n v="950"/>
    <n v="2130"/>
    <s v="00-40 laag tot onder midden"/>
    <n v="30"/>
    <n v="0.2"/>
    <n v="3.8"/>
    <n v="10"/>
    <n v="20"/>
    <n v="0.4"/>
    <n v="27"/>
    <n v="72.900000000000006"/>
    <n v="100"/>
    <n v="1.3"/>
    <n v="2"/>
    <n v="5"/>
    <n v="21.4"/>
    <n v="0.4"/>
    <n v="14"/>
    <n v="31"/>
    <n v="32"/>
    <n v="0.3"/>
    <n v="21.9"/>
    <n v="49.3"/>
    <n v="62.3"/>
    <n v="0.5"/>
    <n v="4"/>
    <n v="8"/>
    <n v="28"/>
    <n v="0.1"/>
    <n v="32.799999999999997"/>
    <n v="63"/>
    <n v="75"/>
    <n v="0.2"/>
    <n v="4"/>
    <n v="14.4"/>
    <n v="26"/>
    <n v="0.2"/>
    <n v="5"/>
    <n v="16"/>
    <n v="23"/>
    <n v="1.7"/>
    <n v="1.4"/>
    <n v="1.1000000000000001"/>
    <n v="1.1000000000000001"/>
    <n v="2.8"/>
    <n v="2"/>
    <n v="7"/>
    <n v="52.4"/>
    <n v="0.2"/>
    <n v="2"/>
    <n v="2"/>
    <n v="6"/>
    <n v="0.9"/>
    <n v="2"/>
    <n v="4"/>
    <n v="14"/>
    <n v="0.5"/>
    <n v="2"/>
    <n v="2"/>
    <n v="10"/>
    <n v="0.7"/>
    <n v="17"/>
    <n v="0.9"/>
    <n v="0.7"/>
    <n v="3.2"/>
    <n v="0.7"/>
    <n v="3"/>
    <n v="15.4"/>
    <n v="26"/>
    <n v="1.8"/>
    <n v="5"/>
    <n v="5"/>
    <n v="7.3"/>
    <n v="1"/>
    <n v="6"/>
    <n v="6"/>
    <n v="8"/>
    <n v="1"/>
    <n v="9"/>
    <n v="9"/>
    <n v="11.3"/>
    <n v="0.6"/>
    <n v="3"/>
    <n v="13.3"/>
    <n v="20"/>
    <n v="1.8"/>
    <n v="1"/>
    <n v="1"/>
    <n v="5.8"/>
    <n v="1.8"/>
    <n v="1"/>
    <n v="2"/>
    <n v="10.9"/>
    <n v="0.6"/>
    <n v="1.8"/>
  </r>
  <r>
    <s v="BU05130200"/>
    <s v="De Korte Akkeren Oud"/>
    <x v="9"/>
    <x v="20"/>
    <n v="75"/>
    <n v="75"/>
    <n v="35"/>
    <n v="25"/>
    <n v="35"/>
    <n v="40"/>
    <n v="10"/>
    <n v="0"/>
    <n v="30"/>
    <n v="10"/>
    <n v="60"/>
    <n v="60"/>
    <n v="25"/>
    <n v="10"/>
    <n v="10"/>
    <n v="20"/>
    <n v="2.4"/>
    <n v="60"/>
    <n v="10"/>
    <n v="0"/>
    <n v="0"/>
    <n v="25"/>
    <n v="10"/>
    <n v="0"/>
    <n v="15"/>
    <n v="0"/>
    <n v="80"/>
    <n v="20"/>
    <n v="45"/>
    <n v="5"/>
    <n v="0"/>
    <n v="144"/>
    <n v="990"/>
    <n v="2350"/>
    <s v="00-40 laag tot onder midden"/>
    <n v="30"/>
    <n v="0.2"/>
    <n v="3"/>
    <n v="9.8000000000000007"/>
    <n v="20"/>
    <n v="0.5"/>
    <n v="14.8"/>
    <n v="72"/>
    <n v="100"/>
    <n v="1.4"/>
    <n v="2"/>
    <n v="5"/>
    <n v="21"/>
    <n v="0.5"/>
    <n v="9.9"/>
    <n v="31"/>
    <n v="32"/>
    <n v="0.5"/>
    <n v="9.8000000000000007"/>
    <n v="49"/>
    <n v="62"/>
    <n v="0.6"/>
    <n v="4"/>
    <n v="8"/>
    <n v="26.2"/>
    <n v="0.2"/>
    <n v="19.7"/>
    <n v="63"/>
    <n v="75"/>
    <n v="0.2"/>
    <n v="3.7"/>
    <n v="12.9"/>
    <n v="26"/>
    <n v="0.2"/>
    <n v="4.7"/>
    <n v="15.1"/>
    <n v="23"/>
    <n v="1.8"/>
    <n v="1.3"/>
    <n v="1.2"/>
    <n v="1.2"/>
    <n v="2.9"/>
    <n v="2"/>
    <n v="7.4"/>
    <n v="52"/>
    <n v="0.2"/>
    <n v="2"/>
    <n v="2"/>
    <n v="6"/>
    <n v="1.1000000000000001"/>
    <n v="2"/>
    <n v="3.1"/>
    <n v="14"/>
    <n v="0.6"/>
    <n v="2"/>
    <n v="2"/>
    <n v="10"/>
    <n v="0.5"/>
    <n v="17.2"/>
    <n v="1.1000000000000001"/>
    <n v="0.8"/>
    <n v="3.3"/>
    <n v="0.5"/>
    <n v="3"/>
    <n v="15"/>
    <n v="26"/>
    <n v="1.9"/>
    <n v="5"/>
    <n v="5"/>
    <n v="7"/>
    <n v="1.1000000000000001"/>
    <n v="6"/>
    <n v="6"/>
    <n v="8.1999999999999993"/>
    <n v="1.1000000000000001"/>
    <n v="9"/>
    <n v="9"/>
    <n v="11.2"/>
    <n v="0.5"/>
    <n v="3"/>
    <n v="11.3"/>
    <n v="20"/>
    <n v="1.9"/>
    <n v="1"/>
    <n v="1"/>
    <n v="5"/>
    <n v="1.9"/>
    <n v="1"/>
    <n v="2"/>
    <n v="11"/>
    <n v="0.5"/>
    <n v="1.9"/>
  </r>
  <r>
    <s v="BU05130200"/>
    <s v="De Korte Akkeren Oud"/>
    <x v="9"/>
    <x v="7"/>
    <n v="70"/>
    <n v="70"/>
    <n v="30"/>
    <n v="30"/>
    <n v="50"/>
    <n v="25"/>
    <n v="5"/>
    <n v="0"/>
    <n v="60"/>
    <n v="10"/>
    <n v="40"/>
    <n v="60"/>
    <n v="25"/>
    <n v="15"/>
    <n v="0"/>
    <n v="20"/>
    <n v="2.4"/>
    <n v="55"/>
    <n v="20"/>
    <n v="0"/>
    <n v="5"/>
    <n v="5"/>
    <n v="0"/>
    <n v="0"/>
    <n v="25"/>
    <n v="0"/>
    <n v="40"/>
    <n v="60"/>
    <n v="25"/>
    <n v="0"/>
    <n v="0"/>
    <n v="160"/>
    <n v="900"/>
    <n v="2140"/>
    <s v="20-60 onder midden tot midden"/>
    <n v="15"/>
    <n v="0.1"/>
    <n v="2.9"/>
    <n v="9.9"/>
    <n v="20"/>
    <n v="0.5"/>
    <n v="17.899999999999999"/>
    <n v="72.2"/>
    <n v="100"/>
    <n v="1.3"/>
    <n v="2"/>
    <n v="5"/>
    <n v="21"/>
    <n v="0.5"/>
    <n v="10.6"/>
    <n v="31"/>
    <n v="32"/>
    <n v="0.4"/>
    <n v="11.5"/>
    <n v="48.9"/>
    <n v="62"/>
    <n v="0.5"/>
    <n v="4"/>
    <n v="8"/>
    <n v="27.7"/>
    <n v="0.2"/>
    <n v="20.8"/>
    <n v="62.9"/>
    <n v="75"/>
    <n v="0.3"/>
    <n v="3.9"/>
    <n v="14"/>
    <n v="26"/>
    <n v="0.3"/>
    <n v="4.9000000000000004"/>
    <n v="15.9"/>
    <n v="23"/>
    <n v="1.7"/>
    <n v="1.4"/>
    <n v="1.2"/>
    <n v="1.2"/>
    <n v="2.8"/>
    <n v="2"/>
    <n v="7"/>
    <n v="52"/>
    <n v="0.3"/>
    <n v="2"/>
    <n v="2"/>
    <n v="6"/>
    <n v="1"/>
    <n v="2"/>
    <n v="3.9"/>
    <n v="14"/>
    <n v="0.6"/>
    <n v="2"/>
    <n v="2"/>
    <n v="10"/>
    <n v="0.5"/>
    <n v="17.100000000000001"/>
    <n v="1"/>
    <n v="0.7"/>
    <n v="3.2"/>
    <n v="0.5"/>
    <n v="3"/>
    <n v="15.2"/>
    <n v="26"/>
    <n v="1.8"/>
    <n v="5"/>
    <n v="5"/>
    <n v="7"/>
    <n v="1"/>
    <n v="6"/>
    <n v="6"/>
    <n v="8"/>
    <n v="1"/>
    <n v="9"/>
    <n v="9"/>
    <n v="11"/>
    <n v="0.6"/>
    <n v="3"/>
    <n v="12.8"/>
    <n v="20"/>
    <n v="1.8"/>
    <n v="1"/>
    <n v="1"/>
    <n v="5.4"/>
    <n v="1.8"/>
    <n v="1"/>
    <n v="2"/>
    <n v="10.6"/>
    <n v="0.6"/>
    <n v="1.8"/>
  </r>
  <r>
    <s v="BU05130200"/>
    <s v="De Korte Akkeren Oud"/>
    <x v="9"/>
    <x v="7"/>
    <n v="70"/>
    <n v="70"/>
    <n v="25"/>
    <n v="15"/>
    <n v="45"/>
    <n v="25"/>
    <n v="35"/>
    <n v="5"/>
    <n v="60"/>
    <n v="0"/>
    <n v="40"/>
    <n v="60"/>
    <n v="15"/>
    <n v="20"/>
    <n v="5"/>
    <n v="20"/>
    <n v="2.4"/>
    <n v="60"/>
    <n v="0"/>
    <n v="0"/>
    <n v="0"/>
    <n v="0"/>
    <n v="10"/>
    <n v="0"/>
    <n v="50"/>
    <n v="0"/>
    <n v="70"/>
    <n v="30"/>
    <n v="40"/>
    <n v="30"/>
    <n v="0"/>
    <n v="172"/>
    <n v="750"/>
    <n v="2070"/>
    <s v="40-60 midden"/>
    <n v="15"/>
    <n v="0.3"/>
    <n v="3"/>
    <n v="9.3000000000000007"/>
    <n v="20"/>
    <n v="0.5"/>
    <n v="10"/>
    <n v="72"/>
    <n v="100"/>
    <n v="1.5"/>
    <n v="2"/>
    <n v="5"/>
    <n v="21"/>
    <n v="0.6"/>
    <n v="7.1"/>
    <n v="31"/>
    <n v="32"/>
    <n v="0.5"/>
    <n v="4.8"/>
    <n v="48.8"/>
    <n v="62"/>
    <n v="0.7"/>
    <n v="4"/>
    <n v="8"/>
    <n v="26.3"/>
    <n v="0.3"/>
    <n v="13.4"/>
    <n v="63"/>
    <n v="75"/>
    <n v="0.3"/>
    <n v="3"/>
    <n v="12.3"/>
    <n v="26"/>
    <n v="0.3"/>
    <n v="4.0999999999999996"/>
    <n v="15"/>
    <n v="23"/>
    <n v="1.8"/>
    <n v="1.3"/>
    <n v="1.3"/>
    <n v="1.3"/>
    <n v="2.9"/>
    <n v="2"/>
    <n v="7.8"/>
    <n v="52"/>
    <n v="0.3"/>
    <n v="2"/>
    <n v="2"/>
    <n v="6"/>
    <n v="1.1000000000000001"/>
    <n v="2"/>
    <n v="3.6"/>
    <n v="14"/>
    <n v="0.7"/>
    <n v="2"/>
    <n v="2"/>
    <n v="10"/>
    <n v="0.4"/>
    <n v="17.100000000000001"/>
    <n v="1.1000000000000001"/>
    <n v="0.9"/>
    <n v="3.3"/>
    <n v="0.4"/>
    <n v="3"/>
    <n v="15"/>
    <n v="26"/>
    <n v="2"/>
    <n v="5"/>
    <n v="5"/>
    <n v="7"/>
    <n v="1.2"/>
    <n v="6"/>
    <n v="6"/>
    <n v="8.3000000000000007"/>
    <n v="1.2"/>
    <n v="9"/>
    <n v="9"/>
    <n v="11.3"/>
    <n v="0.5"/>
    <n v="3"/>
    <n v="11"/>
    <n v="20"/>
    <n v="2"/>
    <n v="1"/>
    <n v="1"/>
    <n v="5"/>
    <n v="2"/>
    <n v="1"/>
    <n v="2"/>
    <n v="11"/>
    <n v="0.5"/>
    <n v="2"/>
  </r>
  <r>
    <s v="BU05130200"/>
    <s v="De Korte Akkeren Oud"/>
    <x v="9"/>
    <x v="6"/>
    <n v="75"/>
    <n v="85"/>
    <n v="45"/>
    <n v="20"/>
    <n v="55"/>
    <n v="30"/>
    <n v="10"/>
    <n v="0"/>
    <n v="80"/>
    <n v="10"/>
    <n v="20"/>
    <n v="55"/>
    <n v="10"/>
    <n v="10"/>
    <n v="0"/>
    <n v="30"/>
    <n v="2.9"/>
    <n v="50"/>
    <n v="40"/>
    <n v="0"/>
    <n v="0"/>
    <n v="0"/>
    <n v="0"/>
    <n v="0"/>
    <n v="10"/>
    <n v="0"/>
    <n v="20"/>
    <n v="80"/>
    <n v="5"/>
    <n v="0"/>
    <n v="0"/>
    <n v="156"/>
    <n v="1220"/>
    <n v="2880"/>
    <s v="40-60 midden"/>
    <n v="10"/>
    <n v="0.4"/>
    <n v="2.9"/>
    <n v="9.6999999999999993"/>
    <n v="20"/>
    <n v="0.6"/>
    <n v="10.5"/>
    <n v="71.900000000000006"/>
    <n v="100"/>
    <n v="1.4"/>
    <n v="2"/>
    <n v="5"/>
    <n v="21.5"/>
    <n v="0.7"/>
    <n v="7.3"/>
    <n v="31"/>
    <n v="32"/>
    <n v="0.4"/>
    <n v="4.8"/>
    <n v="49.3"/>
    <n v="62"/>
    <n v="0.6"/>
    <n v="4"/>
    <n v="8"/>
    <n v="27"/>
    <n v="0.4"/>
    <n v="12.5"/>
    <n v="62.9"/>
    <n v="75.2"/>
    <n v="0.5"/>
    <n v="3.7"/>
    <n v="13.3"/>
    <n v="26"/>
    <n v="0.4"/>
    <n v="4.7"/>
    <n v="15.5"/>
    <n v="23"/>
    <n v="1.7"/>
    <n v="1.4"/>
    <n v="1.2"/>
    <n v="1.2"/>
    <n v="2.8"/>
    <n v="2"/>
    <n v="7.2"/>
    <n v="52"/>
    <n v="0.5"/>
    <n v="2"/>
    <n v="2"/>
    <n v="6"/>
    <n v="1"/>
    <n v="2"/>
    <n v="3.9"/>
    <n v="14"/>
    <n v="0.9"/>
    <n v="2"/>
    <n v="2"/>
    <n v="10"/>
    <n v="0.4"/>
    <n v="17.100000000000001"/>
    <n v="1"/>
    <n v="0.8"/>
    <n v="3.2"/>
    <n v="0.4"/>
    <n v="3"/>
    <n v="15"/>
    <n v="26"/>
    <n v="1.9"/>
    <n v="5"/>
    <n v="5"/>
    <n v="7.3"/>
    <n v="1.1000000000000001"/>
    <n v="6"/>
    <n v="6"/>
    <n v="8"/>
    <n v="1.1000000000000001"/>
    <n v="9"/>
    <n v="9"/>
    <n v="11.3"/>
    <n v="0.6"/>
    <n v="3"/>
    <n v="11.8"/>
    <n v="20"/>
    <n v="1.9"/>
    <n v="1"/>
    <n v="1"/>
    <n v="5.5"/>
    <n v="1.9"/>
    <n v="1"/>
    <n v="2"/>
    <n v="11.3"/>
    <n v="0.6"/>
    <n v="1.9"/>
  </r>
  <r>
    <s v="BU05130202"/>
    <s v="Industrieterrein Kromme Gouwe"/>
    <x v="10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202"/>
    <s v="Industrieterrein Kromme Gouwe"/>
    <x v="10"/>
    <x v="8"/>
    <n v="15"/>
    <n v="15"/>
    <n v="0"/>
    <n v="0"/>
    <n v="5"/>
    <n v="10"/>
    <n v="10"/>
    <n v="0"/>
    <n v="80"/>
    <n v="0"/>
    <n v="0"/>
    <n v="20"/>
    <n v="10"/>
    <n v="10"/>
    <n v="0"/>
    <n v="0"/>
    <n v="1.5"/>
    <n v="20"/>
    <n v="0"/>
    <n v="0"/>
    <n v="0"/>
    <n v="20"/>
    <n v="0"/>
    <n v="0"/>
    <n v="0"/>
    <n v="0"/>
    <n v="0"/>
    <n v="100"/>
    <n v="0"/>
    <n v="20"/>
    <n v="0"/>
    <n v="148"/>
    <n v="1010"/>
    <n v="1500"/>
    <s v="40-80 midden tot boven midden"/>
    <n v="0"/>
    <n v="0.4"/>
    <n v="2.7"/>
    <n v="10.1"/>
    <n v="20"/>
    <n v="0.5"/>
    <n v="19.3"/>
    <n v="74.099999999999994"/>
    <n v="100.4"/>
    <n v="1.2"/>
    <n v="2"/>
    <n v="5"/>
    <n v="22"/>
    <n v="0.5"/>
    <n v="10.7"/>
    <n v="30.3"/>
    <n v="32.1"/>
    <n v="0.2"/>
    <n v="13.4"/>
    <n v="50.3"/>
    <n v="62.8"/>
    <n v="0.4"/>
    <n v="4"/>
    <n v="8"/>
    <n v="28"/>
    <n v="0.4"/>
    <n v="20.2"/>
    <n v="65.5"/>
    <n v="76.3"/>
    <n v="0.7"/>
    <n v="3"/>
    <n v="15"/>
    <n v="25.8"/>
    <n v="0.6"/>
    <n v="5"/>
    <n v="16"/>
    <n v="23"/>
    <n v="1.5"/>
    <n v="1.8"/>
    <n v="1"/>
    <n v="1"/>
    <n v="2.6"/>
    <n v="2"/>
    <n v="7"/>
    <n v="53"/>
    <n v="0.6"/>
    <n v="2"/>
    <n v="2"/>
    <n v="6"/>
    <n v="0.8"/>
    <n v="2"/>
    <n v="4"/>
    <n v="14"/>
    <n v="0.8"/>
    <n v="2"/>
    <n v="2.2999999999999998"/>
    <n v="10"/>
    <n v="0.8"/>
    <n v="16.8"/>
    <n v="0.8"/>
    <n v="0.6"/>
    <n v="3"/>
    <n v="0.8"/>
    <n v="1"/>
    <n v="16"/>
    <n v="23.8"/>
    <n v="1.7"/>
    <n v="5"/>
    <n v="5"/>
    <n v="8"/>
    <n v="0.9"/>
    <n v="6"/>
    <n v="6"/>
    <n v="8"/>
    <n v="0.9"/>
    <n v="9"/>
    <n v="9"/>
    <n v="12"/>
    <n v="0.6"/>
    <n v="2.2999999999999998"/>
    <n v="13.8"/>
    <n v="20"/>
    <n v="1.7"/>
    <n v="1"/>
    <n v="1"/>
    <n v="5"/>
    <n v="1.7"/>
    <n v="1"/>
    <n v="2"/>
    <n v="10"/>
    <n v="1"/>
    <n v="1.7"/>
  </r>
  <r>
    <s v="BU05130202"/>
    <s v="Industrieterrein Kromme Gouwe"/>
    <x v="10"/>
    <x v="29"/>
    <n v="10"/>
    <n v="10"/>
    <n v="0"/>
    <n v="0"/>
    <n v="10"/>
    <n v="10"/>
    <n v="0"/>
    <n v="0"/>
    <n v="90"/>
    <n v="0"/>
    <n v="0"/>
    <n v="10"/>
    <n v="0"/>
    <n v="0"/>
    <n v="0"/>
    <n v="0"/>
    <n v="1.9"/>
    <n v="10"/>
    <n v="5"/>
    <n v="0"/>
    <n v="0"/>
    <n v="0"/>
    <n v="0"/>
    <n v="0"/>
    <n v="0"/>
    <n v="0"/>
    <n v="60"/>
    <n v="0"/>
    <n v="0"/>
    <n v="0"/>
    <n v="0"/>
    <n v="183"/>
    <n v="0"/>
    <n v="0"/>
    <s v="20-80 onder midden tot boven"/>
    <n v="0"/>
    <n v="0.4"/>
    <n v="3.3"/>
    <n v="10.3"/>
    <n v="20.2"/>
    <n v="0.5"/>
    <n v="21.7"/>
    <n v="74.7"/>
    <n v="100.9"/>
    <n v="1.2"/>
    <n v="2"/>
    <n v="5"/>
    <n v="22"/>
    <n v="0.4"/>
    <n v="11.6"/>
    <n v="30.3"/>
    <n v="32.299999999999997"/>
    <n v="0.2"/>
    <n v="15.1"/>
    <n v="50.5"/>
    <n v="63.4"/>
    <n v="0.4"/>
    <n v="4"/>
    <n v="8"/>
    <n v="28"/>
    <n v="0.4"/>
    <n v="23.4"/>
    <n v="65.7"/>
    <n v="76.5"/>
    <n v="0.6"/>
    <n v="2.9"/>
    <n v="14.9"/>
    <n v="25.9"/>
    <n v="0.6"/>
    <n v="4.9000000000000004"/>
    <n v="16"/>
    <n v="22.9"/>
    <n v="1.5"/>
    <n v="1.7"/>
    <n v="1"/>
    <n v="1"/>
    <n v="2.6"/>
    <n v="2"/>
    <n v="7"/>
    <n v="52.9"/>
    <n v="0.6"/>
    <n v="2"/>
    <n v="2.2000000000000002"/>
    <n v="6"/>
    <n v="0.8"/>
    <n v="2"/>
    <n v="4"/>
    <n v="14"/>
    <n v="0.8"/>
    <n v="2"/>
    <n v="2.5"/>
    <n v="10"/>
    <n v="0.8"/>
    <n v="16.899999999999999"/>
    <n v="0.8"/>
    <n v="0.6"/>
    <n v="3"/>
    <n v="0.8"/>
    <n v="1.2"/>
    <n v="15.9"/>
    <n v="24.7"/>
    <n v="1.7"/>
    <n v="5"/>
    <n v="5"/>
    <n v="8"/>
    <n v="0.9"/>
    <n v="6"/>
    <n v="6"/>
    <n v="8"/>
    <n v="0.9"/>
    <n v="9"/>
    <n v="9"/>
    <n v="12"/>
    <n v="0.5"/>
    <n v="2.5"/>
    <n v="13.9"/>
    <n v="20"/>
    <n v="1.7"/>
    <n v="1"/>
    <n v="1"/>
    <n v="5.2"/>
    <n v="1.7"/>
    <n v="1"/>
    <n v="2"/>
    <n v="10.199999999999999"/>
    <n v="1"/>
    <n v="1.7"/>
  </r>
  <r>
    <s v="BU05130202"/>
    <s v="Industrieterrein Kromme Gouwe"/>
    <x v="10"/>
    <x v="1"/>
    <n v="30"/>
    <n v="35"/>
    <n v="5"/>
    <n v="5"/>
    <n v="35"/>
    <n v="10"/>
    <n v="10"/>
    <n v="0"/>
    <n v="80"/>
    <n v="10"/>
    <n v="10"/>
    <n v="40"/>
    <n v="20"/>
    <n v="10"/>
    <n v="0"/>
    <n v="5"/>
    <n v="1.7"/>
    <n v="45"/>
    <n v="40"/>
    <n v="0"/>
    <n v="0"/>
    <n v="0"/>
    <n v="0"/>
    <n v="0"/>
    <n v="0"/>
    <n v="0"/>
    <n v="30"/>
    <n v="60"/>
    <n v="0"/>
    <n v="15"/>
    <n v="10"/>
    <n v="138"/>
    <n v="1240"/>
    <n v="1920"/>
    <s v="40-60 midden"/>
    <n v="0"/>
    <n v="0.3"/>
    <n v="3.9"/>
    <n v="10.9"/>
    <n v="21.2"/>
    <n v="0.4"/>
    <n v="30.8"/>
    <n v="76.7"/>
    <n v="104.3"/>
    <n v="1.1000000000000001"/>
    <n v="2"/>
    <n v="5"/>
    <n v="22"/>
    <n v="0.3"/>
    <n v="15.4"/>
    <n v="30.9"/>
    <n v="33.5"/>
    <n v="0.1"/>
    <n v="23.6"/>
    <n v="51"/>
    <n v="65.3"/>
    <n v="0.3"/>
    <n v="4"/>
    <n v="8"/>
    <n v="28"/>
    <n v="0.2"/>
    <n v="37.4"/>
    <n v="65.8"/>
    <n v="77.5"/>
    <n v="0.5"/>
    <n v="3.2"/>
    <n v="15.6"/>
    <n v="26"/>
    <n v="0.5"/>
    <n v="5"/>
    <n v="16"/>
    <n v="23"/>
    <n v="1.5"/>
    <n v="1.6"/>
    <n v="0.9"/>
    <n v="0.9"/>
    <n v="2.6"/>
    <n v="2"/>
    <n v="7"/>
    <n v="53"/>
    <n v="0.5"/>
    <n v="2"/>
    <n v="2.8"/>
    <n v="6"/>
    <n v="0.7"/>
    <n v="2"/>
    <n v="4"/>
    <n v="14"/>
    <n v="0.6"/>
    <n v="2"/>
    <n v="2.9"/>
    <n v="10"/>
    <n v="0.7"/>
    <n v="16.8"/>
    <n v="0.7"/>
    <n v="0.5"/>
    <n v="3"/>
    <n v="0.7"/>
    <n v="2"/>
    <n v="16"/>
    <n v="25"/>
    <n v="1.6"/>
    <n v="5"/>
    <n v="5"/>
    <n v="7.9"/>
    <n v="0.8"/>
    <n v="6"/>
    <n v="6"/>
    <n v="8"/>
    <n v="0.8"/>
    <n v="9"/>
    <n v="9"/>
    <n v="11.9"/>
    <n v="0.5"/>
    <n v="3.1"/>
    <n v="14.3"/>
    <n v="20"/>
    <n v="1.6"/>
    <n v="1"/>
    <n v="1"/>
    <n v="5.4"/>
    <n v="1.6"/>
    <n v="1"/>
    <n v="2"/>
    <n v="10.4"/>
    <n v="0.9"/>
    <n v="1.6"/>
  </r>
  <r>
    <s v="BU05130202"/>
    <s v="Industrieterrein Kromme Gouwe"/>
    <x v="10"/>
    <x v="21"/>
    <n v="70"/>
    <n v="65"/>
    <n v="25"/>
    <n v="15"/>
    <n v="40"/>
    <n v="40"/>
    <n v="10"/>
    <n v="0"/>
    <n v="90"/>
    <n v="0"/>
    <n v="10"/>
    <n v="50"/>
    <n v="15"/>
    <n v="15"/>
    <n v="0"/>
    <n v="20"/>
    <n v="2.6"/>
    <n v="50"/>
    <n v="50"/>
    <n v="0"/>
    <n v="0"/>
    <n v="0"/>
    <n v="0"/>
    <n v="0"/>
    <n v="0"/>
    <n v="0"/>
    <n v="0"/>
    <n v="90"/>
    <n v="0"/>
    <n v="0"/>
    <n v="0"/>
    <n v="143"/>
    <n v="1200"/>
    <n v="2920"/>
    <s v="40-60 midden"/>
    <n v="5"/>
    <n v="0.7"/>
    <n v="2.2999999999999998"/>
    <n v="9.1999999999999993"/>
    <n v="20"/>
    <n v="0.8"/>
    <n v="6.6"/>
    <n v="71.400000000000006"/>
    <n v="100"/>
    <n v="1.4"/>
    <n v="2"/>
    <n v="5"/>
    <n v="22"/>
    <n v="0.7"/>
    <n v="5.5"/>
    <n v="31"/>
    <n v="32"/>
    <n v="0.4"/>
    <n v="2.2000000000000002"/>
    <n v="50.9"/>
    <n v="62.5"/>
    <n v="0.6"/>
    <n v="4"/>
    <n v="8"/>
    <n v="27.2"/>
    <n v="0.6"/>
    <n v="9.6999999999999993"/>
    <n v="64"/>
    <n v="76"/>
    <n v="0.8"/>
    <n v="2.5"/>
    <n v="12.9"/>
    <n v="25.9"/>
    <n v="0.6"/>
    <n v="4.4000000000000004"/>
    <n v="15.2"/>
    <n v="23"/>
    <n v="1.4"/>
    <n v="1.6"/>
    <n v="1.3"/>
    <n v="1.3"/>
    <n v="2.5"/>
    <n v="2"/>
    <n v="7"/>
    <n v="52"/>
    <n v="0.8"/>
    <n v="2"/>
    <n v="2"/>
    <n v="6"/>
    <n v="1.1000000000000001"/>
    <n v="2"/>
    <n v="4"/>
    <n v="14"/>
    <n v="1"/>
    <n v="2"/>
    <n v="2"/>
    <n v="10"/>
    <n v="0.6"/>
    <n v="16.8"/>
    <n v="1.1000000000000001"/>
    <n v="0.8"/>
    <n v="2.9"/>
    <n v="0.6"/>
    <n v="2.2000000000000002"/>
    <n v="15"/>
    <n v="25.1"/>
    <n v="1.9"/>
    <n v="5"/>
    <n v="5"/>
    <n v="8"/>
    <n v="1.1000000000000001"/>
    <n v="6"/>
    <n v="6"/>
    <n v="8"/>
    <n v="1.1000000000000001"/>
    <n v="9"/>
    <n v="9"/>
    <n v="12"/>
    <n v="0.8"/>
    <n v="2.8"/>
    <n v="11.4"/>
    <n v="20"/>
    <n v="1.9"/>
    <n v="1"/>
    <n v="1"/>
    <n v="5.8"/>
    <n v="1.9"/>
    <n v="1"/>
    <n v="2"/>
    <n v="10.8"/>
    <n v="0.9"/>
    <n v="1.9"/>
  </r>
  <r>
    <s v="BU05130202"/>
    <s v="Industrieterrein Kromme Gouwe"/>
    <x v="10"/>
    <x v="5"/>
    <n v="25"/>
    <n v="20"/>
    <n v="10"/>
    <n v="10"/>
    <n v="10"/>
    <n v="15"/>
    <n v="0"/>
    <n v="0"/>
    <n v="90"/>
    <n v="0"/>
    <n v="0"/>
    <n v="15"/>
    <n v="0"/>
    <n v="5"/>
    <n v="0"/>
    <n v="5"/>
    <n v="2.9"/>
    <n v="10"/>
    <n v="10"/>
    <n v="0"/>
    <n v="0"/>
    <n v="0"/>
    <n v="0"/>
    <n v="0"/>
    <n v="0"/>
    <n v="0"/>
    <n v="0"/>
    <n v="90"/>
    <n v="0"/>
    <n v="0"/>
    <n v="0"/>
    <n v="151"/>
    <n v="1450"/>
    <n v="3000"/>
    <s v="40-60 midden"/>
    <n v="0"/>
    <n v="0.5"/>
    <n v="2.7"/>
    <n v="10"/>
    <n v="20"/>
    <n v="0.6"/>
    <n v="11.7"/>
    <n v="72.5"/>
    <n v="99.7"/>
    <n v="1.3"/>
    <n v="2"/>
    <n v="5"/>
    <n v="22"/>
    <n v="0.6"/>
    <n v="7.1"/>
    <n v="30.7"/>
    <n v="32"/>
    <n v="0.3"/>
    <n v="5.2"/>
    <n v="50.2"/>
    <n v="62.1"/>
    <n v="0.5"/>
    <n v="4"/>
    <n v="8"/>
    <n v="28"/>
    <n v="0.5"/>
    <n v="13.3"/>
    <n v="64"/>
    <n v="76"/>
    <n v="0.7"/>
    <n v="3"/>
    <n v="14.2"/>
    <n v="25.8"/>
    <n v="0.6"/>
    <n v="4.8"/>
    <n v="16"/>
    <n v="22.9"/>
    <n v="1.5"/>
    <n v="1.6"/>
    <n v="1.1000000000000001"/>
    <n v="1.1000000000000001"/>
    <n v="2.6"/>
    <n v="2"/>
    <n v="7"/>
    <n v="52.2"/>
    <n v="0.7"/>
    <n v="2"/>
    <n v="2"/>
    <n v="6"/>
    <n v="0.9"/>
    <n v="2"/>
    <n v="4"/>
    <n v="14"/>
    <n v="0.9"/>
    <n v="2"/>
    <n v="2"/>
    <n v="10"/>
    <n v="0.7"/>
    <n v="16.8"/>
    <n v="0.9"/>
    <n v="0.7"/>
    <n v="3"/>
    <n v="0.7"/>
    <n v="1.9"/>
    <n v="15.2"/>
    <n v="24.6"/>
    <n v="1.8"/>
    <n v="5"/>
    <n v="5"/>
    <n v="8"/>
    <n v="1"/>
    <n v="6"/>
    <n v="6"/>
    <n v="8"/>
    <n v="1"/>
    <n v="9"/>
    <n v="9"/>
    <n v="12"/>
    <n v="0.7"/>
    <n v="2.7"/>
    <n v="13.1"/>
    <n v="20"/>
    <n v="1.8"/>
    <n v="1"/>
    <n v="1"/>
    <n v="5.7"/>
    <n v="1.8"/>
    <n v="1"/>
    <n v="2"/>
    <n v="10.7"/>
    <n v="1"/>
    <n v="1.8"/>
  </r>
  <r>
    <s v="BU05130202"/>
    <s v="Industrieterrein Kromme Gouwe"/>
    <x v="10"/>
    <x v="22"/>
    <n v="30"/>
    <n v="30"/>
    <n v="10"/>
    <n v="10"/>
    <n v="20"/>
    <n v="10"/>
    <n v="10"/>
    <n v="0"/>
    <n v="70"/>
    <n v="20"/>
    <n v="20"/>
    <n v="35"/>
    <n v="20"/>
    <n v="5"/>
    <n v="5"/>
    <n v="0"/>
    <n v="1.6"/>
    <n v="30"/>
    <n v="5"/>
    <n v="0"/>
    <n v="0"/>
    <n v="0"/>
    <n v="0"/>
    <n v="0"/>
    <n v="25"/>
    <n v="0"/>
    <n v="90"/>
    <n v="0"/>
    <n v="0"/>
    <n v="25"/>
    <n v="0"/>
    <n v="128"/>
    <n v="820"/>
    <n v="2450"/>
    <s v="00-40 laag tot onder midden"/>
    <n v="10"/>
    <n v="0.9"/>
    <n v="2.9"/>
    <n v="6.6"/>
    <n v="20"/>
    <n v="0.9"/>
    <n v="1.9"/>
    <n v="67.599999999999994"/>
    <n v="99"/>
    <n v="1.8"/>
    <n v="2"/>
    <n v="5"/>
    <n v="22"/>
    <n v="1"/>
    <n v="0.1"/>
    <n v="31"/>
    <n v="32"/>
    <n v="0.7"/>
    <n v="1"/>
    <n v="50"/>
    <n v="63.9"/>
    <n v="0.9"/>
    <n v="4"/>
    <n v="8"/>
    <n v="27"/>
    <n v="0.9"/>
    <n v="4.5"/>
    <n v="63"/>
    <n v="75"/>
    <n v="0.8"/>
    <n v="3"/>
    <n v="11"/>
    <n v="26"/>
    <n v="0.5"/>
    <n v="3.9"/>
    <n v="14"/>
    <n v="23"/>
    <n v="1.2"/>
    <n v="1.4"/>
    <n v="1.6"/>
    <n v="1.6"/>
    <n v="2.2000000000000002"/>
    <n v="2"/>
    <n v="7"/>
    <n v="52"/>
    <n v="1"/>
    <n v="2"/>
    <n v="2"/>
    <n v="6"/>
    <n v="1.4"/>
    <n v="2"/>
    <n v="4"/>
    <n v="14"/>
    <n v="1.4"/>
    <n v="2"/>
    <n v="2.5"/>
    <n v="10"/>
    <n v="0.5"/>
    <n v="16.5"/>
    <n v="1.4"/>
    <n v="1.1000000000000001"/>
    <n v="2.6"/>
    <n v="0.5"/>
    <n v="3"/>
    <n v="12"/>
    <n v="26"/>
    <n v="2.2999999999999998"/>
    <n v="2.7"/>
    <n v="5"/>
    <n v="8"/>
    <n v="1"/>
    <n v="5"/>
    <n v="6"/>
    <n v="9"/>
    <n v="1"/>
    <n v="5.7"/>
    <n v="9"/>
    <n v="13"/>
    <n v="1"/>
    <n v="0.9"/>
    <n v="11.8"/>
    <n v="20"/>
    <n v="2.2000000000000002"/>
    <n v="1"/>
    <n v="1"/>
    <n v="5"/>
    <n v="2.2000000000000002"/>
    <n v="1"/>
    <n v="2"/>
    <n v="10"/>
    <n v="1"/>
    <n v="2.2000000000000002"/>
  </r>
  <r>
    <s v="BU05130202"/>
    <s v="Industrieterrein Kromme Gouwe"/>
    <x v="10"/>
    <x v="18"/>
    <n v="60"/>
    <n v="70"/>
    <n v="35"/>
    <n v="15"/>
    <n v="35"/>
    <n v="40"/>
    <n v="10"/>
    <n v="0"/>
    <n v="90"/>
    <n v="10"/>
    <n v="10"/>
    <n v="45"/>
    <n v="10"/>
    <n v="10"/>
    <n v="0"/>
    <n v="25"/>
    <n v="2.8"/>
    <n v="40"/>
    <n v="40"/>
    <n v="0"/>
    <n v="0"/>
    <n v="0"/>
    <n v="0"/>
    <n v="0"/>
    <n v="0"/>
    <n v="0"/>
    <n v="0"/>
    <n v="90"/>
    <n v="0"/>
    <n v="0"/>
    <n v="0"/>
    <n v="148"/>
    <n v="1270"/>
    <n v="2750"/>
    <s v="40-60 midden"/>
    <n v="10"/>
    <n v="0.8"/>
    <n v="2.5"/>
    <n v="7"/>
    <n v="20"/>
    <n v="0.9"/>
    <n v="2.8"/>
    <n v="68"/>
    <n v="99"/>
    <n v="1.6"/>
    <n v="2"/>
    <n v="5"/>
    <n v="22"/>
    <n v="0.9"/>
    <n v="1"/>
    <n v="31"/>
    <n v="32"/>
    <n v="0.6"/>
    <n v="1"/>
    <n v="50"/>
    <n v="63.3"/>
    <n v="0.8"/>
    <n v="4"/>
    <n v="8"/>
    <n v="27"/>
    <n v="0.8"/>
    <n v="5.3"/>
    <n v="63"/>
    <n v="75"/>
    <n v="0.8"/>
    <n v="2.7"/>
    <n v="11"/>
    <n v="26"/>
    <n v="0.5"/>
    <n v="3.1"/>
    <n v="14.5"/>
    <n v="23"/>
    <n v="1.2"/>
    <n v="1.5"/>
    <n v="1.5"/>
    <n v="1.5"/>
    <n v="2.2999999999999998"/>
    <n v="2"/>
    <n v="7"/>
    <n v="52"/>
    <n v="0.9"/>
    <n v="2"/>
    <n v="2"/>
    <n v="6"/>
    <n v="1.3"/>
    <n v="2"/>
    <n v="4"/>
    <n v="14"/>
    <n v="1.3"/>
    <n v="2"/>
    <n v="2.1"/>
    <n v="10"/>
    <n v="0.5"/>
    <n v="16.5"/>
    <n v="1.3"/>
    <n v="1"/>
    <n v="2.7"/>
    <n v="0.5"/>
    <n v="2.7"/>
    <n v="13.7"/>
    <n v="25.7"/>
    <n v="2.1"/>
    <n v="4.8"/>
    <n v="5"/>
    <n v="8"/>
    <n v="1.1000000000000001"/>
    <n v="5.5"/>
    <n v="6"/>
    <n v="8.8000000000000007"/>
    <n v="1.1000000000000001"/>
    <n v="8.3000000000000007"/>
    <n v="9"/>
    <n v="12.8"/>
    <n v="1"/>
    <n v="1.2"/>
    <n v="10.6"/>
    <n v="20"/>
    <n v="2.1"/>
    <n v="1"/>
    <n v="1"/>
    <n v="5.5"/>
    <n v="2.1"/>
    <n v="1"/>
    <n v="2"/>
    <n v="10.5"/>
    <n v="1"/>
    <n v="2.1"/>
  </r>
  <r>
    <s v="BU05130202"/>
    <s v="Industrieterrein Kromme Gouwe"/>
    <x v="1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2"/>
    <n v="0"/>
    <n v="6"/>
    <n v="20"/>
    <n v="1.2"/>
    <n v="0"/>
    <n v="67"/>
    <n v="98.3"/>
    <n v="2"/>
    <n v="2"/>
    <n v="5"/>
    <n v="20.3"/>
    <n v="1.3"/>
    <n v="0"/>
    <n v="30.3"/>
    <n v="32"/>
    <n v="1"/>
    <n v="1"/>
    <n v="50"/>
    <n v="62.3"/>
    <n v="1.2"/>
    <n v="4"/>
    <n v="8"/>
    <n v="26.3"/>
    <n v="1.2"/>
    <n v="0"/>
    <n v="62.3"/>
    <n v="74"/>
    <n v="1.2"/>
    <n v="0"/>
    <n v="10.3"/>
    <n v="24.3"/>
    <n v="0.9"/>
    <n v="1"/>
    <n v="12"/>
    <n v="22.3"/>
    <n v="1.4"/>
    <n v="1.8"/>
    <n v="1.9"/>
    <n v="1.9"/>
    <n v="2.5"/>
    <n v="2"/>
    <n v="7"/>
    <n v="52"/>
    <n v="1.3"/>
    <n v="2"/>
    <n v="2"/>
    <n v="6"/>
    <n v="1.7"/>
    <n v="2"/>
    <n v="4"/>
    <n v="13"/>
    <n v="1.6"/>
    <n v="2"/>
    <n v="2"/>
    <n v="10"/>
    <n v="0.9"/>
    <n v="16.8"/>
    <n v="1.7"/>
    <n v="1.4"/>
    <n v="2.9"/>
    <n v="0.9"/>
    <n v="1"/>
    <n v="9.6999999999999993"/>
    <n v="23.3"/>
    <n v="2.5"/>
    <n v="2"/>
    <n v="5"/>
    <n v="8"/>
    <n v="1.3"/>
    <n v="5"/>
    <n v="6"/>
    <n v="8"/>
    <n v="1.3"/>
    <n v="5"/>
    <n v="9"/>
    <n v="12"/>
    <n v="1.3"/>
    <n v="0"/>
    <n v="8"/>
    <n v="20"/>
    <n v="2.5"/>
    <n v="1"/>
    <n v="1"/>
    <n v="4"/>
    <n v="2.5"/>
    <n v="1"/>
    <n v="2"/>
    <n v="9"/>
    <n v="1.3"/>
    <n v="2.5"/>
  </r>
  <r>
    <s v="BU05130202"/>
    <s v="Industrieterrein Kromme Gouwe"/>
    <x v="10"/>
    <x v="29"/>
    <n v="10"/>
    <n v="10"/>
    <n v="0"/>
    <n v="0"/>
    <n v="5"/>
    <n v="5"/>
    <n v="0"/>
    <n v="0"/>
    <n v="100"/>
    <n v="0"/>
    <n v="0"/>
    <n v="10"/>
    <n v="0"/>
    <n v="0"/>
    <n v="0"/>
    <n v="0"/>
    <n v="2.2000000000000002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"/>
    <n v="1.2"/>
    <n v="6"/>
    <n v="20"/>
    <n v="1"/>
    <n v="0.9"/>
    <n v="67"/>
    <n v="99"/>
    <n v="1.8"/>
    <n v="2"/>
    <n v="5"/>
    <n v="22"/>
    <n v="1.1000000000000001"/>
    <n v="0"/>
    <n v="31"/>
    <n v="32"/>
    <n v="0.8"/>
    <n v="1"/>
    <n v="50"/>
    <n v="63"/>
    <n v="1"/>
    <n v="4"/>
    <n v="8"/>
    <n v="27"/>
    <n v="1"/>
    <n v="0.3"/>
    <n v="63"/>
    <n v="75"/>
    <n v="1"/>
    <n v="0.9"/>
    <n v="11"/>
    <n v="25"/>
    <n v="0.7"/>
    <n v="1.9"/>
    <n v="14"/>
    <n v="23"/>
    <n v="1.2"/>
    <n v="1.6"/>
    <n v="1.7"/>
    <n v="1.7"/>
    <n v="2.2999999999999998"/>
    <n v="2"/>
    <n v="7"/>
    <n v="52"/>
    <n v="1.1000000000000001"/>
    <n v="2"/>
    <n v="2"/>
    <n v="6"/>
    <n v="1.5"/>
    <n v="2"/>
    <n v="4"/>
    <n v="14"/>
    <n v="1.4"/>
    <n v="2"/>
    <n v="2"/>
    <n v="10"/>
    <n v="0.7"/>
    <n v="16.600000000000001"/>
    <n v="1.5"/>
    <n v="1.2"/>
    <n v="2.7"/>
    <n v="0.7"/>
    <n v="2"/>
    <n v="12"/>
    <n v="24.1"/>
    <n v="2.2999999999999998"/>
    <n v="2"/>
    <n v="5"/>
    <n v="8"/>
    <n v="1.1000000000000001"/>
    <n v="5"/>
    <n v="6"/>
    <n v="8.9"/>
    <n v="1.1000000000000001"/>
    <n v="5"/>
    <n v="9"/>
    <n v="12.9"/>
    <n v="1.1000000000000001"/>
    <n v="0"/>
    <n v="9.9"/>
    <n v="20"/>
    <n v="2.2999999999999998"/>
    <n v="1"/>
    <n v="1"/>
    <n v="4.9000000000000004"/>
    <n v="2.2999999999999998"/>
    <n v="1"/>
    <n v="2"/>
    <n v="9.9"/>
    <n v="1.1000000000000001"/>
    <n v="2.2999999999999998"/>
  </r>
  <r>
    <s v="BU05130202"/>
    <s v="Industrieterrein Kromme Gouwe"/>
    <x v="10"/>
    <x v="26"/>
    <n v="20"/>
    <n v="20"/>
    <n v="15"/>
    <n v="0"/>
    <n v="20"/>
    <n v="0"/>
    <n v="0"/>
    <n v="0"/>
    <n v="60"/>
    <n v="0"/>
    <n v="50"/>
    <n v="15"/>
    <n v="0"/>
    <n v="0"/>
    <n v="0"/>
    <n v="10"/>
    <n v="3.1"/>
    <n v="10"/>
    <n v="0"/>
    <n v="0"/>
    <n v="0"/>
    <n v="0"/>
    <n v="0"/>
    <n v="0"/>
    <n v="10"/>
    <n v="0"/>
    <n v="0"/>
    <n v="70"/>
    <n v="0"/>
    <n v="0"/>
    <n v="0"/>
    <n v="251"/>
    <n v="1370"/>
    <n v="3770"/>
    <s v="40-80 midden tot boven midden"/>
    <n v="0"/>
    <n v="0.8"/>
    <n v="3"/>
    <n v="8"/>
    <n v="17"/>
    <n v="0.7"/>
    <n v="4.4000000000000004"/>
    <n v="72"/>
    <n v="98"/>
    <n v="1.4"/>
    <n v="2"/>
    <n v="5"/>
    <n v="22"/>
    <n v="0.7"/>
    <n v="6"/>
    <n v="29"/>
    <n v="32"/>
    <n v="0.6"/>
    <n v="4"/>
    <n v="51"/>
    <n v="63.1"/>
    <n v="0.6"/>
    <n v="4"/>
    <n v="8"/>
    <n v="28"/>
    <n v="0.6"/>
    <n v="7"/>
    <n v="64"/>
    <n v="76"/>
    <n v="1"/>
    <n v="0.7"/>
    <n v="14.3"/>
    <n v="24"/>
    <n v="0.1"/>
    <n v="1.7"/>
    <n v="16"/>
    <n v="22"/>
    <n v="1.2"/>
    <n v="2.2000000000000002"/>
    <n v="0.9"/>
    <n v="0.9"/>
    <n v="2.2999999999999998"/>
    <n v="2"/>
    <n v="7"/>
    <n v="52.1"/>
    <n v="1"/>
    <n v="2"/>
    <n v="2"/>
    <n v="6"/>
    <n v="1"/>
    <n v="2"/>
    <n v="4"/>
    <n v="14"/>
    <n v="1"/>
    <n v="2"/>
    <n v="2.2999999999999998"/>
    <n v="10"/>
    <n v="1.2"/>
    <n v="16.5"/>
    <n v="1"/>
    <n v="0.8"/>
    <n v="2.7"/>
    <n v="1.2"/>
    <n v="0"/>
    <n v="15.3"/>
    <n v="21.7"/>
    <n v="1.8"/>
    <n v="5"/>
    <n v="5"/>
    <n v="8"/>
    <n v="0.1"/>
    <n v="6"/>
    <n v="6"/>
    <n v="9"/>
    <n v="0.1"/>
    <n v="9"/>
    <n v="9"/>
    <n v="13"/>
    <n v="0.3"/>
    <n v="2"/>
    <n v="13.1"/>
    <n v="18.7"/>
    <n v="1.8"/>
    <n v="1"/>
    <n v="1"/>
    <n v="5"/>
    <n v="1.8"/>
    <n v="1"/>
    <n v="2"/>
    <n v="10"/>
    <n v="1.4"/>
    <n v="1.8"/>
  </r>
  <r>
    <s v="BU05130202"/>
    <s v="Industrieterrein Kromme Gouwe"/>
    <x v="10"/>
    <x v="29"/>
    <n v="10"/>
    <n v="10"/>
    <n v="5"/>
    <n v="0"/>
    <n v="5"/>
    <n v="0"/>
    <n v="0"/>
    <n v="0"/>
    <n v="90"/>
    <n v="0"/>
    <n v="0"/>
    <n v="5"/>
    <n v="0"/>
    <n v="0"/>
    <n v="0"/>
    <n v="0"/>
    <n v="2.7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2"/>
    <n v="0"/>
    <n v="6"/>
    <n v="20"/>
    <n v="1.2"/>
    <n v="0"/>
    <n v="67"/>
    <n v="98"/>
    <n v="2.1"/>
    <n v="2"/>
    <n v="5"/>
    <n v="20"/>
    <n v="1.4"/>
    <n v="0"/>
    <n v="30"/>
    <n v="32"/>
    <n v="1"/>
    <n v="0"/>
    <n v="49"/>
    <n v="62"/>
    <n v="1.3"/>
    <n v="4"/>
    <n v="8"/>
    <n v="26"/>
    <n v="1.3"/>
    <n v="0"/>
    <n v="62"/>
    <n v="74"/>
    <n v="1.2"/>
    <n v="0"/>
    <n v="10"/>
    <n v="23"/>
    <n v="0.9"/>
    <n v="1"/>
    <n v="12"/>
    <n v="22"/>
    <n v="1.5"/>
    <n v="1.8"/>
    <n v="1.9"/>
    <n v="1.9"/>
    <n v="2.6"/>
    <n v="2"/>
    <n v="7"/>
    <n v="52"/>
    <n v="1.3"/>
    <n v="2"/>
    <n v="2"/>
    <n v="6"/>
    <n v="1.7"/>
    <n v="2"/>
    <n v="4"/>
    <n v="13"/>
    <n v="1.7"/>
    <n v="2"/>
    <n v="2"/>
    <n v="9"/>
    <n v="0.9"/>
    <n v="16.8"/>
    <n v="1.7"/>
    <n v="1.5"/>
    <n v="3"/>
    <n v="0.9"/>
    <n v="1"/>
    <n v="9"/>
    <n v="21"/>
    <n v="2.6"/>
    <n v="2"/>
    <n v="5"/>
    <n v="8"/>
    <n v="1.3"/>
    <n v="5"/>
    <n v="6"/>
    <n v="8"/>
    <n v="1.3"/>
    <n v="5"/>
    <n v="9"/>
    <n v="12"/>
    <n v="1.4"/>
    <n v="0"/>
    <n v="8"/>
    <n v="20"/>
    <n v="2.6"/>
    <n v="1"/>
    <n v="1"/>
    <n v="4"/>
    <n v="2.6"/>
    <n v="1"/>
    <n v="2"/>
    <n v="9"/>
    <n v="1.4"/>
    <n v="2.6"/>
  </r>
  <r>
    <s v="BU05130201"/>
    <s v="De Korte Akkeren Nieuw"/>
    <x v="10"/>
    <x v="13"/>
    <n v="25"/>
    <n v="25"/>
    <n v="0"/>
    <n v="0"/>
    <n v="0"/>
    <n v="10"/>
    <n v="40"/>
    <n v="0"/>
    <n v="100"/>
    <n v="0"/>
    <n v="0"/>
    <n v="35"/>
    <n v="20"/>
    <n v="15"/>
    <n v="0"/>
    <n v="0"/>
    <n v="1.4"/>
    <n v="35"/>
    <n v="0"/>
    <n v="0"/>
    <n v="0"/>
    <n v="0"/>
    <n v="0"/>
    <n v="35"/>
    <n v="0"/>
    <n v="0"/>
    <n v="0"/>
    <n v="90"/>
    <n v="0"/>
    <n v="35"/>
    <n v="0"/>
    <n v="186"/>
    <n v="680"/>
    <n v="2160"/>
    <s v="40-80 midden tot boven midden"/>
    <n v="0"/>
    <n v="0.8"/>
    <n v="2"/>
    <n v="6"/>
    <n v="20"/>
    <n v="0.9"/>
    <n v="2"/>
    <n v="67"/>
    <n v="99"/>
    <n v="2"/>
    <n v="2"/>
    <n v="5"/>
    <n v="21.1"/>
    <n v="1"/>
    <n v="0"/>
    <n v="31"/>
    <n v="32"/>
    <n v="0.9"/>
    <n v="2"/>
    <n v="49.1"/>
    <n v="62.1"/>
    <n v="1.2"/>
    <n v="4"/>
    <n v="8"/>
    <n v="27"/>
    <n v="0.8"/>
    <n v="4"/>
    <n v="62.1"/>
    <n v="74.099999999999994"/>
    <n v="0.7"/>
    <n v="3"/>
    <n v="11"/>
    <n v="26"/>
    <n v="0.4"/>
    <n v="3"/>
    <n v="14"/>
    <n v="23"/>
    <n v="1.6"/>
    <n v="1.3"/>
    <n v="1.8"/>
    <n v="1.8"/>
    <n v="2.7"/>
    <n v="2"/>
    <n v="7"/>
    <n v="52"/>
    <n v="0.9"/>
    <n v="2"/>
    <n v="2"/>
    <n v="6"/>
    <n v="1.6"/>
    <n v="2"/>
    <n v="4"/>
    <n v="14"/>
    <n v="1.4"/>
    <n v="2"/>
    <n v="2"/>
    <n v="10"/>
    <n v="0.4"/>
    <n v="16.899999999999999"/>
    <n v="1.6"/>
    <n v="1.4"/>
    <n v="3.1"/>
    <n v="0.4"/>
    <n v="3"/>
    <n v="11"/>
    <n v="26"/>
    <n v="2.5"/>
    <n v="2"/>
    <n v="5"/>
    <n v="8"/>
    <n v="1.4"/>
    <n v="5"/>
    <n v="6"/>
    <n v="8"/>
    <n v="1.4"/>
    <n v="5"/>
    <n v="9"/>
    <n v="12"/>
    <n v="0.9"/>
    <n v="1"/>
    <n v="10"/>
    <n v="20"/>
    <n v="2.5"/>
    <n v="1"/>
    <n v="1"/>
    <n v="5"/>
    <n v="2.5"/>
    <n v="1"/>
    <n v="2"/>
    <n v="11"/>
    <n v="0.9"/>
    <n v="2.5"/>
  </r>
  <r>
    <s v="BU05130201"/>
    <s v="De Korte Akkeren Nieuw"/>
    <x v="10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6"/>
    <n v="20"/>
    <n v="1.1000000000000001"/>
    <n v="0"/>
    <n v="67"/>
    <n v="99"/>
    <n v="2"/>
    <n v="2"/>
    <n v="5"/>
    <n v="21.9"/>
    <n v="1.2"/>
    <n v="0"/>
    <n v="31"/>
    <n v="32"/>
    <n v="0.9"/>
    <n v="1"/>
    <n v="50"/>
    <n v="63"/>
    <n v="1.2"/>
    <n v="4"/>
    <n v="8"/>
    <n v="27"/>
    <n v="1.1000000000000001"/>
    <n v="0"/>
    <n v="63"/>
    <n v="74"/>
    <n v="1.1000000000000001"/>
    <n v="0"/>
    <n v="11"/>
    <n v="25"/>
    <n v="0.8"/>
    <n v="1"/>
    <n v="12.9"/>
    <n v="23"/>
    <n v="1.4"/>
    <n v="1.7"/>
    <n v="1.8"/>
    <n v="1.8"/>
    <n v="2.4"/>
    <n v="2"/>
    <n v="7"/>
    <n v="52"/>
    <n v="1.2"/>
    <n v="2"/>
    <n v="2"/>
    <n v="6"/>
    <n v="1.6"/>
    <n v="2"/>
    <n v="4"/>
    <n v="13.9"/>
    <n v="1.6"/>
    <n v="2"/>
    <n v="2"/>
    <n v="10"/>
    <n v="0.8"/>
    <n v="16.7"/>
    <n v="1.6"/>
    <n v="1.4"/>
    <n v="2.8"/>
    <n v="0.8"/>
    <n v="1"/>
    <n v="11"/>
    <n v="24"/>
    <n v="2.5"/>
    <n v="2"/>
    <n v="5"/>
    <n v="8"/>
    <n v="1.2"/>
    <n v="5"/>
    <n v="6"/>
    <n v="8"/>
    <n v="1.2"/>
    <n v="5"/>
    <n v="9"/>
    <n v="12"/>
    <n v="1.2"/>
    <n v="0"/>
    <n v="8.9"/>
    <n v="20"/>
    <n v="2.5"/>
    <n v="1"/>
    <n v="1"/>
    <n v="4"/>
    <n v="2.5"/>
    <n v="1"/>
    <n v="2"/>
    <n v="9"/>
    <n v="1.2"/>
    <n v="2.5"/>
  </r>
  <r>
    <s v="BU05130201"/>
    <s v="De Korte Akkeren Nieuw"/>
    <x v="10"/>
    <x v="11"/>
    <n v="50"/>
    <n v="55"/>
    <n v="0"/>
    <n v="20"/>
    <n v="20"/>
    <n v="10"/>
    <n v="55"/>
    <n v="0"/>
    <n v="90"/>
    <n v="0"/>
    <n v="10"/>
    <n v="50"/>
    <n v="50"/>
    <n v="0"/>
    <n v="0"/>
    <n v="0"/>
    <n v="1"/>
    <n v="55"/>
    <n v="0"/>
    <n v="0"/>
    <n v="55"/>
    <n v="0"/>
    <n v="0"/>
    <n v="0"/>
    <n v="0"/>
    <n v="0"/>
    <n v="100"/>
    <n v="0"/>
    <n v="0"/>
    <n v="55"/>
    <n v="0"/>
    <n v="94"/>
    <n v="1230"/>
    <n v="1010"/>
    <s v="00-40 laag tot onder midden"/>
    <n v="0"/>
    <n v="0.8"/>
    <n v="2"/>
    <n v="6"/>
    <n v="20"/>
    <n v="0.8"/>
    <n v="4.5999999999999996"/>
    <n v="67"/>
    <n v="99"/>
    <n v="1.9"/>
    <n v="2"/>
    <n v="5"/>
    <n v="21.9"/>
    <n v="1"/>
    <n v="0.9"/>
    <n v="31"/>
    <n v="32"/>
    <n v="0.8"/>
    <n v="2"/>
    <n v="49"/>
    <n v="62"/>
    <n v="1.1000000000000001"/>
    <n v="4"/>
    <n v="8"/>
    <n v="27.2"/>
    <n v="0.7"/>
    <n v="5.7"/>
    <n v="62.9"/>
    <n v="74.900000000000006"/>
    <n v="0.7"/>
    <n v="3"/>
    <n v="11"/>
    <n v="26"/>
    <n v="0.3"/>
    <n v="3"/>
    <n v="14"/>
    <n v="23"/>
    <n v="1.5"/>
    <n v="1.3"/>
    <n v="1.7"/>
    <n v="1.7"/>
    <n v="2.6"/>
    <n v="2"/>
    <n v="7.9"/>
    <n v="52"/>
    <n v="0.8"/>
    <n v="2"/>
    <n v="2"/>
    <n v="6"/>
    <n v="1.5"/>
    <n v="2"/>
    <n v="4"/>
    <n v="14"/>
    <n v="1.3"/>
    <n v="2"/>
    <n v="2"/>
    <n v="10"/>
    <n v="0.3"/>
    <n v="16.899999999999999"/>
    <n v="1.5"/>
    <n v="1.3"/>
    <n v="3"/>
    <n v="0.3"/>
    <n v="3"/>
    <n v="11.9"/>
    <n v="26"/>
    <n v="2.4"/>
    <n v="2"/>
    <n v="5"/>
    <n v="8"/>
    <n v="1.4"/>
    <n v="5"/>
    <n v="6"/>
    <n v="8.1999999999999993"/>
    <n v="1.4"/>
    <n v="5"/>
    <n v="9"/>
    <n v="12.2"/>
    <n v="0.8"/>
    <n v="1"/>
    <n v="10"/>
    <n v="20"/>
    <n v="2.4"/>
    <n v="1"/>
    <n v="1"/>
    <n v="5"/>
    <n v="2.4"/>
    <n v="1"/>
    <n v="2"/>
    <n v="11"/>
    <n v="0.8"/>
    <n v="2.4"/>
  </r>
  <r>
    <s v="BU05130201"/>
    <s v="De Korte Akkeren Nieuw"/>
    <x v="10"/>
    <x v="3"/>
    <n v="45"/>
    <n v="50"/>
    <n v="20"/>
    <n v="10"/>
    <n v="30"/>
    <n v="5"/>
    <n v="20"/>
    <n v="0"/>
    <n v="80"/>
    <n v="10"/>
    <n v="10"/>
    <n v="50"/>
    <n v="25"/>
    <n v="10"/>
    <n v="0"/>
    <n v="10"/>
    <n v="2"/>
    <n v="45"/>
    <n v="0"/>
    <n v="30"/>
    <n v="5"/>
    <n v="0"/>
    <n v="0"/>
    <n v="0"/>
    <n v="5"/>
    <n v="0"/>
    <n v="70"/>
    <n v="30"/>
    <n v="30"/>
    <n v="25"/>
    <n v="0"/>
    <n v="130"/>
    <n v="1060"/>
    <n v="2080"/>
    <s v="20-40 onder midden"/>
    <n v="10"/>
    <n v="0.8"/>
    <n v="2.1"/>
    <n v="6"/>
    <n v="20"/>
    <n v="0.8"/>
    <n v="4"/>
    <n v="67"/>
    <n v="99"/>
    <n v="1.9"/>
    <n v="2"/>
    <n v="5"/>
    <n v="21.9"/>
    <n v="1"/>
    <n v="0.6"/>
    <n v="31"/>
    <n v="32"/>
    <n v="0.8"/>
    <n v="2"/>
    <n v="49.9"/>
    <n v="62.9"/>
    <n v="1.1000000000000001"/>
    <n v="4"/>
    <n v="8"/>
    <n v="27.1"/>
    <n v="0.7"/>
    <n v="5"/>
    <n v="62.9"/>
    <n v="74.900000000000006"/>
    <n v="0.7"/>
    <n v="3"/>
    <n v="11"/>
    <n v="26"/>
    <n v="0.4"/>
    <n v="3"/>
    <n v="14"/>
    <n v="23"/>
    <n v="1.3"/>
    <n v="1.3"/>
    <n v="1.7"/>
    <n v="1.7"/>
    <n v="2.4"/>
    <n v="2"/>
    <n v="7.8"/>
    <n v="52"/>
    <n v="0.9"/>
    <n v="2"/>
    <n v="2"/>
    <n v="6"/>
    <n v="1.5"/>
    <n v="2"/>
    <n v="4"/>
    <n v="14"/>
    <n v="1.3"/>
    <n v="2"/>
    <n v="2"/>
    <n v="10"/>
    <n v="0.4"/>
    <n v="16.7"/>
    <n v="1.5"/>
    <n v="1.3"/>
    <n v="2.8"/>
    <n v="0.4"/>
    <n v="3"/>
    <n v="11.7"/>
    <n v="26"/>
    <n v="2.4"/>
    <n v="2"/>
    <n v="5"/>
    <n v="8"/>
    <n v="1.2"/>
    <n v="5"/>
    <n v="6"/>
    <n v="8.1999999999999993"/>
    <n v="1.2"/>
    <n v="5"/>
    <n v="9"/>
    <n v="12.2"/>
    <n v="0.8"/>
    <n v="1"/>
    <n v="10"/>
    <n v="20"/>
    <n v="2.4"/>
    <n v="1"/>
    <n v="1"/>
    <n v="5"/>
    <n v="2.4"/>
    <n v="1"/>
    <n v="2"/>
    <n v="11"/>
    <n v="0.8"/>
    <n v="2.4"/>
  </r>
  <r>
    <s v="BU05130103"/>
    <s v="Raam e.o."/>
    <x v="9"/>
    <x v="13"/>
    <n v="30"/>
    <n v="20"/>
    <n v="5"/>
    <n v="0"/>
    <n v="15"/>
    <n v="15"/>
    <n v="10"/>
    <n v="0"/>
    <n v="80"/>
    <n v="0"/>
    <n v="10"/>
    <n v="30"/>
    <n v="15"/>
    <n v="10"/>
    <n v="0"/>
    <n v="0"/>
    <n v="1.7"/>
    <n v="25"/>
    <n v="10"/>
    <n v="5"/>
    <n v="0"/>
    <n v="10"/>
    <n v="0"/>
    <n v="0"/>
    <n v="0"/>
    <n v="0"/>
    <n v="60"/>
    <n v="30"/>
    <n v="10"/>
    <n v="10"/>
    <n v="0"/>
    <n v="157"/>
    <n v="1120"/>
    <n v="2220"/>
    <s v="20-60 onder midden tot midden"/>
    <n v="10"/>
    <n v="0.4"/>
    <n v="4"/>
    <n v="10.7"/>
    <n v="20"/>
    <n v="0.2"/>
    <n v="27.1"/>
    <n v="73.099999999999994"/>
    <n v="99.1"/>
    <n v="1.5"/>
    <n v="2"/>
    <n v="5"/>
    <n v="21.7"/>
    <n v="0.3"/>
    <n v="14.7"/>
    <n v="31"/>
    <n v="32"/>
    <n v="0.5"/>
    <n v="22.4"/>
    <n v="49.6"/>
    <n v="62"/>
    <n v="0.6"/>
    <n v="4"/>
    <n v="8"/>
    <n v="26.7"/>
    <n v="0.3"/>
    <n v="35.799999999999997"/>
    <n v="64"/>
    <n v="74.8"/>
    <n v="0.6"/>
    <n v="3.2"/>
    <n v="13.6"/>
    <n v="26"/>
    <n v="0.5"/>
    <n v="4.5"/>
    <n v="15.7"/>
    <n v="23"/>
    <n v="2"/>
    <n v="1.1000000000000001"/>
    <n v="1.4"/>
    <n v="1.4"/>
    <n v="3.1"/>
    <n v="2"/>
    <n v="7.2"/>
    <n v="52"/>
    <n v="0.5"/>
    <n v="2"/>
    <n v="2"/>
    <n v="6"/>
    <n v="0.8"/>
    <n v="2.7"/>
    <n v="3"/>
    <n v="14"/>
    <n v="0.3"/>
    <n v="2"/>
    <n v="2"/>
    <n v="9.5"/>
    <n v="1.1000000000000001"/>
    <n v="17.399999999999999"/>
    <n v="1.1000000000000001"/>
    <n v="0.9"/>
    <n v="3.5"/>
    <n v="0.7"/>
    <n v="3"/>
    <n v="15.3"/>
    <n v="25.7"/>
    <n v="1.8"/>
    <n v="5"/>
    <n v="5"/>
    <n v="7"/>
    <n v="1.3"/>
    <n v="5.8"/>
    <n v="6"/>
    <n v="8"/>
    <n v="1.3"/>
    <n v="8.8000000000000007"/>
    <n v="9"/>
    <n v="11"/>
    <n v="0.7"/>
    <n v="2.6"/>
    <n v="12"/>
    <n v="20"/>
    <n v="2.1"/>
    <n v="1"/>
    <n v="1"/>
    <n v="4.7"/>
    <n v="2.1"/>
    <n v="1"/>
    <n v="2"/>
    <n v="10.1"/>
    <n v="0.6"/>
    <n v="2.1"/>
  </r>
  <r>
    <s v="BU05130103"/>
    <s v="Raam e.o."/>
    <x v="9"/>
    <x v="13"/>
    <n v="25"/>
    <n v="25"/>
    <n v="0"/>
    <n v="15"/>
    <n v="25"/>
    <n v="5"/>
    <n v="0"/>
    <n v="0"/>
    <n v="80"/>
    <n v="10"/>
    <n v="0"/>
    <n v="35"/>
    <n v="25"/>
    <n v="10"/>
    <n v="0"/>
    <n v="0"/>
    <n v="1.3"/>
    <n v="25"/>
    <n v="15"/>
    <n v="0"/>
    <n v="0"/>
    <n v="0"/>
    <n v="0"/>
    <n v="0"/>
    <n v="5"/>
    <n v="0"/>
    <n v="0"/>
    <n v="90"/>
    <n v="0"/>
    <n v="5"/>
    <n v="0"/>
    <n v="138"/>
    <n v="1090"/>
    <n v="1840"/>
    <s v="20-60 onder midden tot midden"/>
    <n v="0"/>
    <n v="0.5"/>
    <n v="4"/>
    <n v="10.3"/>
    <n v="20"/>
    <n v="0.1"/>
    <n v="35.200000000000003"/>
    <n v="73.3"/>
    <n v="99.8"/>
    <n v="1.4"/>
    <n v="2"/>
    <n v="5"/>
    <n v="21.3"/>
    <n v="0.3"/>
    <n v="22.3"/>
    <n v="30.5"/>
    <n v="32"/>
    <n v="0.5"/>
    <n v="26.9"/>
    <n v="49.7"/>
    <n v="62"/>
    <n v="0.3"/>
    <n v="4"/>
    <n v="8"/>
    <n v="26.7"/>
    <n v="0.3"/>
    <n v="42.9"/>
    <n v="64"/>
    <n v="75"/>
    <n v="0.7"/>
    <n v="3"/>
    <n v="14"/>
    <n v="26"/>
    <n v="0.5"/>
    <n v="4"/>
    <n v="15.3"/>
    <n v="23"/>
    <n v="2.1"/>
    <n v="1.1000000000000001"/>
    <n v="1.5"/>
    <n v="1.5"/>
    <n v="3.2"/>
    <n v="2"/>
    <n v="7"/>
    <n v="52"/>
    <n v="0.6"/>
    <n v="2"/>
    <n v="2"/>
    <n v="5.5"/>
    <n v="0.5"/>
    <n v="2.5"/>
    <n v="3"/>
    <n v="14"/>
    <n v="0.2"/>
    <n v="2"/>
    <n v="2"/>
    <n v="9"/>
    <n v="1.2"/>
    <n v="17.399999999999999"/>
    <n v="1"/>
    <n v="0.9"/>
    <n v="3.4"/>
    <n v="0.6"/>
    <n v="2.2999999999999998"/>
    <n v="15.3"/>
    <n v="24.5"/>
    <n v="1.9"/>
    <n v="5"/>
    <n v="5"/>
    <n v="7"/>
    <n v="1.3"/>
    <n v="6"/>
    <n v="6"/>
    <n v="8"/>
    <n v="1.3"/>
    <n v="9"/>
    <n v="9"/>
    <n v="11"/>
    <n v="0.8"/>
    <n v="2.2999999999999998"/>
    <n v="12"/>
    <n v="20"/>
    <n v="2"/>
    <n v="1"/>
    <n v="1"/>
    <n v="4"/>
    <n v="2"/>
    <n v="1"/>
    <n v="2"/>
    <n v="9"/>
    <n v="0.9"/>
    <n v="2"/>
  </r>
  <r>
    <s v="BU05130103"/>
    <s v="Raam e.o."/>
    <x v="9"/>
    <x v="15"/>
    <n v="45"/>
    <n v="45"/>
    <n v="15"/>
    <n v="20"/>
    <n v="35"/>
    <n v="20"/>
    <n v="5"/>
    <n v="0"/>
    <n v="60"/>
    <n v="10"/>
    <n v="30"/>
    <n v="55"/>
    <n v="30"/>
    <n v="10"/>
    <n v="5"/>
    <n v="5"/>
    <n v="1.7"/>
    <n v="50"/>
    <n v="10"/>
    <n v="0"/>
    <n v="0"/>
    <n v="10"/>
    <n v="35"/>
    <n v="0"/>
    <n v="0"/>
    <n v="0"/>
    <n v="80"/>
    <n v="20"/>
    <n v="30"/>
    <n v="40"/>
    <n v="0"/>
    <n v="125"/>
    <n v="870"/>
    <n v="2200"/>
    <s v="20-40 onder midden"/>
    <n v="10"/>
    <n v="0.3"/>
    <n v="4"/>
    <n v="10"/>
    <n v="20"/>
    <n v="0.2"/>
    <n v="36.299999999999997"/>
    <n v="72.7"/>
    <n v="100"/>
    <n v="1.4"/>
    <n v="2"/>
    <n v="5"/>
    <n v="21"/>
    <n v="0.2"/>
    <n v="20.399999999999999"/>
    <n v="30.7"/>
    <n v="32"/>
    <n v="0.2"/>
    <n v="27.5"/>
    <n v="49.3"/>
    <n v="62"/>
    <n v="0.5"/>
    <n v="4"/>
    <n v="8"/>
    <n v="26.4"/>
    <n v="0.2"/>
    <n v="42.4"/>
    <n v="63.3"/>
    <n v="75"/>
    <n v="0.5"/>
    <n v="3.7"/>
    <n v="13.4"/>
    <n v="26"/>
    <n v="0.5"/>
    <n v="5.8"/>
    <n v="15.1"/>
    <n v="23"/>
    <n v="2"/>
    <n v="1.2"/>
    <n v="1.3"/>
    <n v="1.3"/>
    <n v="3"/>
    <n v="2"/>
    <n v="7"/>
    <n v="52"/>
    <n v="0.5"/>
    <n v="2"/>
    <n v="2"/>
    <n v="6"/>
    <n v="0.8"/>
    <n v="2"/>
    <n v="3"/>
    <n v="14"/>
    <n v="0.2"/>
    <n v="2"/>
    <n v="2"/>
    <n v="9.6999999999999993"/>
    <n v="1.1000000000000001"/>
    <n v="17.3"/>
    <n v="0.9"/>
    <n v="0.7"/>
    <n v="3.4"/>
    <n v="0.8"/>
    <n v="2.5"/>
    <n v="15"/>
    <n v="25.4"/>
    <n v="1.9"/>
    <n v="5"/>
    <n v="5"/>
    <n v="7"/>
    <n v="1.2"/>
    <n v="6"/>
    <n v="6"/>
    <n v="8"/>
    <n v="1.2"/>
    <n v="9"/>
    <n v="9"/>
    <n v="11"/>
    <n v="0.7"/>
    <n v="2.7"/>
    <n v="11.4"/>
    <n v="20"/>
    <n v="1.9"/>
    <n v="1"/>
    <n v="1"/>
    <n v="4.7"/>
    <n v="1.9"/>
    <n v="1"/>
    <n v="2"/>
    <n v="9.6999999999999993"/>
    <n v="0.7"/>
    <n v="1.9"/>
  </r>
  <r>
    <s v="BU05130103"/>
    <s v="Raam e.o."/>
    <x v="9"/>
    <x v="7"/>
    <n v="70"/>
    <n v="70"/>
    <n v="30"/>
    <n v="20"/>
    <n v="45"/>
    <n v="35"/>
    <n v="10"/>
    <n v="0"/>
    <n v="20"/>
    <n v="10"/>
    <n v="70"/>
    <n v="70"/>
    <n v="40"/>
    <n v="5"/>
    <n v="10"/>
    <n v="15"/>
    <n v="2"/>
    <n v="70"/>
    <n v="10"/>
    <n v="0"/>
    <n v="0"/>
    <n v="30"/>
    <n v="30"/>
    <n v="0"/>
    <n v="0"/>
    <n v="0"/>
    <n v="90"/>
    <n v="10"/>
    <n v="60"/>
    <n v="55"/>
    <n v="0"/>
    <n v="118"/>
    <n v="800"/>
    <n v="1850"/>
    <s v="00-40 laag tot onder midden"/>
    <n v="30"/>
    <n v="0.4"/>
    <n v="4"/>
    <n v="10.199999999999999"/>
    <n v="20"/>
    <n v="0.3"/>
    <n v="27.1"/>
    <n v="72.3"/>
    <n v="99.6"/>
    <n v="1.5"/>
    <n v="2"/>
    <n v="5"/>
    <n v="21.3"/>
    <n v="0.3"/>
    <n v="13.1"/>
    <n v="31"/>
    <n v="32"/>
    <n v="0.4"/>
    <n v="22.9"/>
    <n v="49"/>
    <n v="62"/>
    <n v="0.6"/>
    <n v="4"/>
    <n v="8"/>
    <n v="27"/>
    <n v="0.3"/>
    <n v="37"/>
    <n v="63.8"/>
    <n v="74.3"/>
    <n v="0.4"/>
    <n v="3.3"/>
    <n v="13.8"/>
    <n v="26"/>
    <n v="0.4"/>
    <n v="4.8"/>
    <n v="15"/>
    <n v="23"/>
    <n v="2"/>
    <n v="1.1000000000000001"/>
    <n v="1.4"/>
    <n v="1.4"/>
    <n v="3.1"/>
    <n v="2"/>
    <n v="7.4"/>
    <n v="52"/>
    <n v="0.4"/>
    <n v="2"/>
    <n v="2"/>
    <n v="6"/>
    <n v="1"/>
    <n v="2.2999999999999998"/>
    <n v="3"/>
    <n v="14"/>
    <n v="0.4"/>
    <n v="2"/>
    <n v="2"/>
    <n v="9.6999999999999993"/>
    <n v="1"/>
    <n v="17.3"/>
    <n v="1.1000000000000001"/>
    <n v="0.8"/>
    <n v="3.5"/>
    <n v="0.7"/>
    <n v="3.3"/>
    <n v="15"/>
    <n v="26"/>
    <n v="1.9"/>
    <n v="5"/>
    <n v="5"/>
    <n v="7"/>
    <n v="1.3"/>
    <n v="6"/>
    <n v="6"/>
    <n v="8.1"/>
    <n v="1.3"/>
    <n v="9"/>
    <n v="9"/>
    <n v="11.1"/>
    <n v="0.6"/>
    <n v="3"/>
    <n v="12"/>
    <n v="20"/>
    <n v="2"/>
    <n v="1"/>
    <n v="1"/>
    <n v="5"/>
    <n v="2"/>
    <n v="1"/>
    <n v="2"/>
    <n v="10.7"/>
    <n v="0.6"/>
    <n v="2"/>
  </r>
  <r>
    <s v="BU05130103"/>
    <s v="Raam e.o."/>
    <x v="9"/>
    <x v="17"/>
    <n v="60"/>
    <n v="60"/>
    <n v="35"/>
    <n v="10"/>
    <n v="40"/>
    <n v="20"/>
    <n v="15"/>
    <n v="0"/>
    <n v="30"/>
    <n v="10"/>
    <n v="60"/>
    <n v="45"/>
    <n v="20"/>
    <n v="5"/>
    <n v="0"/>
    <n v="20"/>
    <n v="2.5"/>
    <n v="45"/>
    <n v="5"/>
    <n v="0"/>
    <n v="0"/>
    <n v="0"/>
    <n v="40"/>
    <n v="0"/>
    <n v="0"/>
    <n v="0"/>
    <n v="90"/>
    <n v="0"/>
    <n v="40"/>
    <n v="25"/>
    <n v="0"/>
    <n v="126"/>
    <n v="820"/>
    <n v="2250"/>
    <s v="00-40 laag tot onder midden"/>
    <n v="20"/>
    <n v="0.3"/>
    <n v="4"/>
    <n v="9.8000000000000007"/>
    <n v="20"/>
    <n v="0.2"/>
    <n v="29"/>
    <n v="72.400000000000006"/>
    <n v="99.8"/>
    <n v="1.4"/>
    <n v="2"/>
    <n v="5"/>
    <n v="21"/>
    <n v="0.2"/>
    <n v="17.2"/>
    <n v="31"/>
    <n v="32"/>
    <n v="0.4"/>
    <n v="25.2"/>
    <n v="48.8"/>
    <n v="62"/>
    <n v="0.6"/>
    <n v="4"/>
    <n v="8"/>
    <n v="26.2"/>
    <n v="0.2"/>
    <n v="39.4"/>
    <n v="63"/>
    <n v="74.8"/>
    <n v="0.3"/>
    <n v="3.8"/>
    <n v="12.5"/>
    <n v="26"/>
    <n v="0.3"/>
    <n v="5.8"/>
    <n v="15"/>
    <n v="23"/>
    <n v="1.9"/>
    <n v="1.3"/>
    <n v="1.3"/>
    <n v="1.3"/>
    <n v="3"/>
    <n v="2"/>
    <n v="7"/>
    <n v="52"/>
    <n v="0.3"/>
    <n v="2"/>
    <n v="2"/>
    <n v="6"/>
    <n v="0.9"/>
    <n v="2"/>
    <n v="3"/>
    <n v="14"/>
    <n v="0.3"/>
    <n v="2"/>
    <n v="2"/>
    <n v="9.8000000000000007"/>
    <n v="0.9"/>
    <n v="17.2"/>
    <n v="1"/>
    <n v="0.8"/>
    <n v="3.4"/>
    <n v="0.7"/>
    <n v="3.7"/>
    <n v="14.8"/>
    <n v="26"/>
    <n v="2"/>
    <n v="5"/>
    <n v="5"/>
    <n v="7"/>
    <n v="1.2"/>
    <n v="6"/>
    <n v="6"/>
    <n v="8"/>
    <n v="1.2"/>
    <n v="9"/>
    <n v="9"/>
    <n v="11"/>
    <n v="0.5"/>
    <n v="3"/>
    <n v="11"/>
    <n v="20"/>
    <n v="2"/>
    <n v="1"/>
    <n v="1"/>
    <n v="5"/>
    <n v="2"/>
    <n v="1"/>
    <n v="2"/>
    <n v="10.8"/>
    <n v="0.5"/>
    <n v="2"/>
  </r>
  <r>
    <s v="BU05130103"/>
    <s v="Raam e.o."/>
    <x v="9"/>
    <x v="27"/>
    <n v="55"/>
    <n v="50"/>
    <n v="5"/>
    <n v="5"/>
    <n v="35"/>
    <n v="35"/>
    <n v="20"/>
    <n v="0"/>
    <n v="70"/>
    <n v="10"/>
    <n v="20"/>
    <n v="60"/>
    <n v="25"/>
    <n v="25"/>
    <n v="0"/>
    <n v="5"/>
    <n v="1.7"/>
    <n v="70"/>
    <n v="15"/>
    <n v="0"/>
    <n v="0"/>
    <n v="0"/>
    <n v="0"/>
    <n v="0"/>
    <n v="0"/>
    <n v="50"/>
    <n v="70"/>
    <n v="30"/>
    <n v="0"/>
    <n v="45"/>
    <n v="10"/>
    <n v="218"/>
    <n v="930"/>
    <n v="2290"/>
    <s v="40-80 midden tot boven midden"/>
    <n v="10"/>
    <n v="0.1"/>
    <n v="4"/>
    <n v="10"/>
    <n v="20"/>
    <n v="0.1"/>
    <n v="36.5"/>
    <n v="73"/>
    <n v="100"/>
    <n v="1.2"/>
    <n v="2"/>
    <n v="5"/>
    <n v="21.1"/>
    <n v="0.1"/>
    <n v="23.6"/>
    <n v="31"/>
    <n v="32"/>
    <n v="0.2"/>
    <n v="29.7"/>
    <n v="49"/>
    <n v="62"/>
    <n v="0.4"/>
    <n v="4"/>
    <n v="8"/>
    <n v="27.6"/>
    <n v="0.1"/>
    <n v="44.4"/>
    <n v="63"/>
    <n v="75"/>
    <n v="0.4"/>
    <n v="4"/>
    <n v="14.3"/>
    <n v="26"/>
    <n v="0.4"/>
    <n v="6.3"/>
    <n v="16"/>
    <n v="23"/>
    <n v="1.7"/>
    <n v="1.3"/>
    <n v="1.1000000000000001"/>
    <n v="1.1000000000000001"/>
    <n v="2.8"/>
    <n v="2"/>
    <n v="7"/>
    <n v="52.3"/>
    <n v="0.4"/>
    <n v="2"/>
    <n v="2"/>
    <n v="6"/>
    <n v="0.8"/>
    <n v="2"/>
    <n v="4"/>
    <n v="14"/>
    <n v="0.2"/>
    <n v="2"/>
    <n v="2"/>
    <n v="10"/>
    <n v="1"/>
    <n v="17.100000000000001"/>
    <n v="0.8"/>
    <n v="0.6"/>
    <n v="3.2"/>
    <n v="0.8"/>
    <n v="3.3"/>
    <n v="15.3"/>
    <n v="25.3"/>
    <n v="1.8"/>
    <n v="5"/>
    <n v="5"/>
    <n v="7"/>
    <n v="1"/>
    <n v="6"/>
    <n v="6"/>
    <n v="8"/>
    <n v="1"/>
    <n v="9"/>
    <n v="9"/>
    <n v="11"/>
    <n v="0.5"/>
    <n v="3"/>
    <n v="13"/>
    <n v="20"/>
    <n v="1.8"/>
    <n v="1"/>
    <n v="1"/>
    <n v="5.4"/>
    <n v="1.8"/>
    <n v="1"/>
    <n v="2"/>
    <n v="10.4"/>
    <n v="0.6"/>
    <n v="1.8"/>
  </r>
  <r>
    <s v="BU05130202"/>
    <s v="Industrieterrein Kromme Gouwe"/>
    <x v="10"/>
    <x v="7"/>
    <n v="65"/>
    <n v="75"/>
    <n v="5"/>
    <n v="0"/>
    <n v="25"/>
    <n v="65"/>
    <n v="45"/>
    <n v="0"/>
    <n v="90"/>
    <n v="10"/>
    <n v="0"/>
    <n v="75"/>
    <n v="15"/>
    <n v="55"/>
    <n v="0"/>
    <n v="0"/>
    <n v="1.9"/>
    <n v="70"/>
    <n v="0"/>
    <n v="0"/>
    <n v="0"/>
    <n v="0"/>
    <n v="0"/>
    <n v="0"/>
    <n v="70"/>
    <n v="0"/>
    <n v="0"/>
    <n v="100"/>
    <n v="0"/>
    <n v="70"/>
    <n v="0"/>
    <n v="223"/>
    <n v="520"/>
    <n v="2320"/>
    <s v="60-80 boven midden"/>
    <n v="10"/>
    <n v="0.9"/>
    <n v="2"/>
    <n v="6"/>
    <n v="20"/>
    <n v="0.9"/>
    <n v="1.2"/>
    <n v="67"/>
    <n v="99"/>
    <n v="1.9"/>
    <n v="2"/>
    <n v="5"/>
    <n v="22"/>
    <n v="1.1000000000000001"/>
    <n v="0"/>
    <n v="31"/>
    <n v="32"/>
    <n v="0.8"/>
    <n v="1.1000000000000001"/>
    <n v="50"/>
    <n v="63"/>
    <n v="1.1000000000000001"/>
    <n v="4"/>
    <n v="8"/>
    <n v="27"/>
    <n v="0.8"/>
    <n v="3.3"/>
    <n v="63"/>
    <n v="75"/>
    <n v="0.8"/>
    <n v="2.8"/>
    <n v="11"/>
    <n v="25.5"/>
    <n v="0.5"/>
    <n v="2.8"/>
    <n v="14"/>
    <n v="23"/>
    <n v="1.3"/>
    <n v="1.4"/>
    <n v="1.7"/>
    <n v="1.7"/>
    <n v="2.4"/>
    <n v="2"/>
    <n v="7"/>
    <n v="52"/>
    <n v="1"/>
    <n v="2"/>
    <n v="2"/>
    <n v="6"/>
    <n v="1.5"/>
    <n v="2"/>
    <n v="4"/>
    <n v="14"/>
    <n v="1.4"/>
    <n v="2"/>
    <n v="2"/>
    <n v="10"/>
    <n v="0.5"/>
    <n v="16.600000000000001"/>
    <n v="1.5"/>
    <n v="1.3"/>
    <n v="2.8"/>
    <n v="0.5"/>
    <n v="2.9"/>
    <n v="11.9"/>
    <n v="25.7"/>
    <n v="2.4"/>
    <n v="2"/>
    <n v="5"/>
    <n v="8"/>
    <n v="1.1000000000000001"/>
    <n v="5"/>
    <n v="6"/>
    <n v="8.1999999999999993"/>
    <n v="1.1000000000000001"/>
    <n v="5"/>
    <n v="9"/>
    <n v="12.2"/>
    <n v="0.9"/>
    <n v="0.9"/>
    <n v="9.9"/>
    <n v="20"/>
    <n v="2.4"/>
    <n v="1"/>
    <n v="1"/>
    <n v="4.9000000000000004"/>
    <n v="2.4"/>
    <n v="1"/>
    <n v="2"/>
    <n v="10.4"/>
    <n v="0.9"/>
    <n v="2.4"/>
  </r>
  <r>
    <s v="BU05130202"/>
    <s v="Industrieterrein Kromme Gouwe"/>
    <x v="10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6"/>
    <n v="20"/>
    <n v="1.1000000000000001"/>
    <n v="0"/>
    <n v="67"/>
    <n v="99"/>
    <n v="2"/>
    <n v="2"/>
    <n v="5"/>
    <n v="21.9"/>
    <n v="1.2"/>
    <n v="0"/>
    <n v="31"/>
    <n v="32"/>
    <n v="0.9"/>
    <n v="1"/>
    <n v="50"/>
    <n v="63"/>
    <n v="1.2"/>
    <n v="4"/>
    <n v="8"/>
    <n v="27"/>
    <n v="1.1000000000000001"/>
    <n v="0"/>
    <n v="63"/>
    <n v="74"/>
    <n v="1.1000000000000001"/>
    <n v="0"/>
    <n v="11"/>
    <n v="25"/>
    <n v="0.8"/>
    <n v="1"/>
    <n v="12.9"/>
    <n v="23"/>
    <n v="1.4"/>
    <n v="1.7"/>
    <n v="1.8"/>
    <n v="1.8"/>
    <n v="2.4"/>
    <n v="2"/>
    <n v="7"/>
    <n v="52"/>
    <n v="1.2"/>
    <n v="2"/>
    <n v="2"/>
    <n v="6"/>
    <n v="1.6"/>
    <n v="2"/>
    <n v="4"/>
    <n v="13.9"/>
    <n v="1.6"/>
    <n v="2"/>
    <n v="2"/>
    <n v="10"/>
    <n v="0.8"/>
    <n v="16.7"/>
    <n v="1.6"/>
    <n v="1.4"/>
    <n v="2.8"/>
    <n v="0.8"/>
    <n v="1"/>
    <n v="11"/>
    <n v="24"/>
    <n v="2.5"/>
    <n v="2"/>
    <n v="5"/>
    <n v="8"/>
    <n v="1.2"/>
    <n v="5"/>
    <n v="6"/>
    <n v="8"/>
    <n v="1.2"/>
    <n v="5"/>
    <n v="9"/>
    <n v="12"/>
    <n v="1.2"/>
    <n v="0"/>
    <n v="8.9"/>
    <n v="20"/>
    <n v="2.5"/>
    <n v="1"/>
    <n v="1"/>
    <n v="4"/>
    <n v="2.5"/>
    <n v="1"/>
    <n v="2"/>
    <n v="9"/>
    <n v="1.2"/>
    <n v="2.5"/>
  </r>
  <r>
    <s v="BU05130202"/>
    <s v="Industrieterrein Kromme Gouwe"/>
    <x v="10"/>
    <x v="8"/>
    <n v="15"/>
    <n v="15"/>
    <n v="0"/>
    <n v="0"/>
    <n v="10"/>
    <n v="10"/>
    <n v="5"/>
    <n v="0"/>
    <n v="100"/>
    <n v="0"/>
    <n v="0"/>
    <n v="15"/>
    <n v="5"/>
    <n v="0"/>
    <n v="0"/>
    <n v="0"/>
    <n v="1.9"/>
    <n v="15"/>
    <n v="0"/>
    <n v="10"/>
    <n v="0"/>
    <n v="0"/>
    <n v="0"/>
    <n v="0"/>
    <n v="0"/>
    <n v="0"/>
    <n v="70"/>
    <n v="0"/>
    <n v="0"/>
    <n v="10"/>
    <n v="0"/>
    <n v="129"/>
    <n v="940"/>
    <n v="3030"/>
    <s v="20-60 onder midden tot midden"/>
    <n v="0"/>
    <n v="0.6"/>
    <n v="2.4"/>
    <n v="10"/>
    <n v="20"/>
    <n v="0.7"/>
    <n v="6.8"/>
    <n v="72.3"/>
    <n v="99"/>
    <n v="1.3"/>
    <n v="2"/>
    <n v="5"/>
    <n v="22"/>
    <n v="0.6"/>
    <n v="6.6"/>
    <n v="30"/>
    <n v="32"/>
    <n v="0.4"/>
    <n v="3.4"/>
    <n v="51"/>
    <n v="63"/>
    <n v="0.5"/>
    <n v="4"/>
    <n v="8"/>
    <n v="27.6"/>
    <n v="0.6"/>
    <n v="8.8000000000000007"/>
    <n v="64"/>
    <n v="76"/>
    <n v="0.8"/>
    <n v="2"/>
    <n v="13.6"/>
    <n v="24"/>
    <n v="0.8"/>
    <n v="3.6"/>
    <n v="15.7"/>
    <n v="22"/>
    <n v="1.3"/>
    <n v="2"/>
    <n v="1.2"/>
    <n v="1.2"/>
    <n v="2.2999999999999998"/>
    <n v="2"/>
    <n v="7"/>
    <n v="52"/>
    <n v="0.8"/>
    <n v="2"/>
    <n v="2"/>
    <n v="6"/>
    <n v="1"/>
    <n v="2"/>
    <n v="4"/>
    <n v="14"/>
    <n v="1"/>
    <n v="2"/>
    <n v="2"/>
    <n v="10"/>
    <n v="1"/>
    <n v="16.600000000000001"/>
    <n v="1"/>
    <n v="0.7"/>
    <n v="2.7"/>
    <n v="1"/>
    <n v="0.6"/>
    <n v="15"/>
    <n v="22"/>
    <n v="1.8"/>
    <n v="5"/>
    <n v="5"/>
    <n v="8"/>
    <n v="1"/>
    <n v="6"/>
    <n v="6"/>
    <n v="8.4"/>
    <n v="1"/>
    <n v="9"/>
    <n v="9"/>
    <n v="12.4"/>
    <n v="0.7"/>
    <n v="2"/>
    <n v="12.1"/>
    <n v="20"/>
    <n v="1.8"/>
    <n v="1"/>
    <n v="1"/>
    <n v="5"/>
    <n v="1.8"/>
    <n v="1"/>
    <n v="2"/>
    <n v="10"/>
    <n v="1.2"/>
    <n v="1.8"/>
  </r>
  <r>
    <s v="BU05130202"/>
    <s v="Industrieterrein Kromme Gouwe"/>
    <x v="10"/>
    <x v="26"/>
    <n v="25"/>
    <n v="15"/>
    <n v="0"/>
    <n v="5"/>
    <n v="10"/>
    <n v="25"/>
    <n v="0"/>
    <n v="0"/>
    <n v="90"/>
    <n v="10"/>
    <n v="0"/>
    <n v="20"/>
    <n v="5"/>
    <n v="5"/>
    <n v="0"/>
    <n v="5"/>
    <n v="2.1"/>
    <n v="15"/>
    <n v="5"/>
    <n v="0"/>
    <n v="0"/>
    <n v="10"/>
    <n v="0"/>
    <n v="0"/>
    <n v="0"/>
    <n v="0"/>
    <n v="0"/>
    <n v="90"/>
    <n v="0"/>
    <n v="0"/>
    <n v="0"/>
    <n v="140"/>
    <n v="1150"/>
    <n v="3380"/>
    <s v="40-80 midden tot boven midden"/>
    <n v="5"/>
    <n v="0.5"/>
    <n v="2.4"/>
    <n v="8.1"/>
    <n v="20"/>
    <n v="0.7"/>
    <n v="12.3"/>
    <n v="69.8"/>
    <n v="99.6"/>
    <n v="1.4"/>
    <n v="2"/>
    <n v="5"/>
    <n v="21.4"/>
    <n v="0.7"/>
    <n v="5.6"/>
    <n v="31"/>
    <n v="32"/>
    <n v="0.4"/>
    <n v="5.8"/>
    <n v="48.7"/>
    <n v="62.4"/>
    <n v="0.6"/>
    <n v="4"/>
    <n v="8"/>
    <n v="26.7"/>
    <n v="0.5"/>
    <n v="13.6"/>
    <n v="62.5"/>
    <n v="74.7"/>
    <n v="0.6"/>
    <n v="3.4"/>
    <n v="13.1"/>
    <n v="26"/>
    <n v="0.5"/>
    <n v="4"/>
    <n v="15.4"/>
    <n v="23"/>
    <n v="1.8"/>
    <n v="1.5"/>
    <n v="1.3"/>
    <n v="1.3"/>
    <n v="2.8"/>
    <n v="2"/>
    <n v="7"/>
    <n v="52.4"/>
    <n v="0.6"/>
    <n v="2"/>
    <n v="2"/>
    <n v="6"/>
    <n v="1.1000000000000001"/>
    <n v="2"/>
    <n v="3.4"/>
    <n v="14"/>
    <n v="1"/>
    <n v="2"/>
    <n v="2"/>
    <n v="10"/>
    <n v="0.5"/>
    <n v="17.100000000000001"/>
    <n v="1.1000000000000001"/>
    <n v="0.8"/>
    <n v="3.2"/>
    <n v="0.5"/>
    <n v="3"/>
    <n v="15.4"/>
    <n v="26"/>
    <n v="1.9"/>
    <n v="5"/>
    <n v="5"/>
    <n v="7.4"/>
    <n v="1.1000000000000001"/>
    <n v="6"/>
    <n v="6"/>
    <n v="8"/>
    <n v="1.1000000000000001"/>
    <n v="9"/>
    <n v="9"/>
    <n v="11.4"/>
    <n v="0.7"/>
    <n v="3"/>
    <n v="11.7"/>
    <n v="20"/>
    <n v="1.9"/>
    <n v="1"/>
    <n v="1"/>
    <n v="5.4"/>
    <n v="1.9"/>
    <n v="1"/>
    <n v="2"/>
    <n v="10.4"/>
    <n v="0.8"/>
    <n v="1.9"/>
  </r>
  <r>
    <s v="BU05130202"/>
    <s v="Industrieterrein Kromme Gouwe"/>
    <x v="10"/>
    <x v="25"/>
    <n v="10"/>
    <n v="15"/>
    <n v="0"/>
    <n v="5"/>
    <n v="10"/>
    <n v="0"/>
    <n v="0"/>
    <n v="0"/>
    <n v="70"/>
    <n v="0"/>
    <n v="30"/>
    <n v="20"/>
    <n v="15"/>
    <n v="0"/>
    <n v="0"/>
    <n v="0"/>
    <n v="1.2"/>
    <n v="10"/>
    <n v="0"/>
    <n v="5"/>
    <n v="0"/>
    <n v="0"/>
    <n v="0"/>
    <n v="0"/>
    <n v="0"/>
    <n v="0"/>
    <n v="0"/>
    <n v="0"/>
    <n v="0"/>
    <n v="5"/>
    <n v="0"/>
    <n v="179"/>
    <n v="1290"/>
    <n v="3440"/>
    <s v="00-20 laag"/>
    <n v="0"/>
    <n v="0.7"/>
    <n v="2.2999999999999998"/>
    <n v="8"/>
    <n v="20"/>
    <n v="0.8"/>
    <n v="3.3"/>
    <n v="70.400000000000006"/>
    <n v="99"/>
    <n v="1.5"/>
    <n v="2"/>
    <n v="5"/>
    <n v="22"/>
    <n v="0.7"/>
    <n v="4.7"/>
    <n v="30"/>
    <n v="32"/>
    <n v="0.5"/>
    <n v="2"/>
    <n v="51"/>
    <n v="63.9"/>
    <n v="0.7"/>
    <n v="4"/>
    <n v="8"/>
    <n v="27"/>
    <n v="0.7"/>
    <n v="5.9"/>
    <n v="63.9"/>
    <n v="76"/>
    <n v="0.9"/>
    <n v="1"/>
    <n v="12.3"/>
    <n v="24"/>
    <n v="0.9"/>
    <n v="2"/>
    <n v="15"/>
    <n v="22"/>
    <n v="1.2"/>
    <n v="2"/>
    <n v="1.3"/>
    <n v="1.3"/>
    <n v="2.2999999999999998"/>
    <n v="2"/>
    <n v="7"/>
    <n v="52"/>
    <n v="0.9"/>
    <n v="2"/>
    <n v="2"/>
    <n v="6"/>
    <n v="1.1000000000000001"/>
    <n v="2"/>
    <n v="4"/>
    <n v="14"/>
    <n v="1.1000000000000001"/>
    <n v="2"/>
    <n v="2"/>
    <n v="10"/>
    <n v="1.1000000000000001"/>
    <n v="16.5"/>
    <n v="1.1000000000000001"/>
    <n v="0.9"/>
    <n v="2.7"/>
    <n v="1.1000000000000001"/>
    <n v="0"/>
    <n v="15"/>
    <n v="22"/>
    <n v="2"/>
    <n v="5"/>
    <n v="5"/>
    <n v="8"/>
    <n v="1"/>
    <n v="6"/>
    <n v="6"/>
    <n v="9"/>
    <n v="1"/>
    <n v="9"/>
    <n v="9"/>
    <n v="13"/>
    <n v="0.8"/>
    <n v="2"/>
    <n v="12.7"/>
    <n v="20"/>
    <n v="2"/>
    <n v="1"/>
    <n v="1"/>
    <n v="5"/>
    <n v="2"/>
    <n v="1"/>
    <n v="2"/>
    <n v="10"/>
    <n v="1.3"/>
    <n v="2"/>
  </r>
  <r>
    <s v="BU05130202"/>
    <s v="Industrieterrein Kromme Gouwe"/>
    <x v="10"/>
    <x v="6"/>
    <n v="75"/>
    <n v="85"/>
    <n v="35"/>
    <n v="20"/>
    <n v="55"/>
    <n v="40"/>
    <n v="15"/>
    <n v="0"/>
    <n v="80"/>
    <n v="20"/>
    <n v="10"/>
    <n v="65"/>
    <n v="15"/>
    <n v="20"/>
    <n v="10"/>
    <n v="25"/>
    <n v="2.4"/>
    <n v="65"/>
    <n v="45"/>
    <n v="0"/>
    <n v="0"/>
    <n v="15"/>
    <n v="0"/>
    <n v="0"/>
    <n v="0"/>
    <n v="0"/>
    <n v="10"/>
    <n v="90"/>
    <n v="0"/>
    <n v="0"/>
    <n v="0"/>
    <n v="148"/>
    <n v="1320"/>
    <n v="2900"/>
    <s v="40-80 midden tot boven midden"/>
    <n v="10"/>
    <n v="0.5"/>
    <n v="2.9"/>
    <n v="9.6999999999999993"/>
    <n v="20"/>
    <n v="0.6"/>
    <n v="13.6"/>
    <n v="72.3"/>
    <n v="99.9"/>
    <n v="1.3"/>
    <n v="2"/>
    <n v="5"/>
    <n v="21.9"/>
    <n v="0.6"/>
    <n v="6.8"/>
    <n v="31"/>
    <n v="32"/>
    <n v="0.3"/>
    <n v="5.2"/>
    <n v="49.7"/>
    <n v="62"/>
    <n v="0.5"/>
    <n v="4"/>
    <n v="8"/>
    <n v="27.7"/>
    <n v="0.5"/>
    <n v="14.5"/>
    <n v="63.4"/>
    <n v="75.8"/>
    <n v="0.6"/>
    <n v="3.8"/>
    <n v="14.1"/>
    <n v="26"/>
    <n v="0.5"/>
    <n v="4.8"/>
    <n v="15.9"/>
    <n v="23"/>
    <n v="1.6"/>
    <n v="1.4"/>
    <n v="1.2"/>
    <n v="1.2"/>
    <n v="2.7"/>
    <n v="2"/>
    <n v="7"/>
    <n v="52.2"/>
    <n v="0.7"/>
    <n v="2"/>
    <n v="2"/>
    <n v="6"/>
    <n v="1"/>
    <n v="2"/>
    <n v="3.9"/>
    <n v="14"/>
    <n v="0.9"/>
    <n v="2"/>
    <n v="2"/>
    <n v="10"/>
    <n v="0.5"/>
    <n v="16.899999999999999"/>
    <n v="1"/>
    <n v="0.7"/>
    <n v="3.1"/>
    <n v="0.5"/>
    <n v="3"/>
    <n v="15.4"/>
    <n v="26"/>
    <n v="1.8"/>
    <n v="5"/>
    <n v="5"/>
    <n v="7.9"/>
    <n v="1"/>
    <n v="6"/>
    <n v="6"/>
    <n v="8"/>
    <n v="1"/>
    <n v="9"/>
    <n v="9"/>
    <n v="11.9"/>
    <n v="0.7"/>
    <n v="3"/>
    <n v="12.7"/>
    <n v="20"/>
    <n v="1.8"/>
    <n v="1"/>
    <n v="1"/>
    <n v="5.9"/>
    <n v="1.8"/>
    <n v="1"/>
    <n v="2"/>
    <n v="11.2"/>
    <n v="0.8"/>
    <n v="1.8"/>
  </r>
  <r>
    <s v="BU05130202"/>
    <s v="Industrieterrein Kromme Gouwe"/>
    <x v="10"/>
    <x v="25"/>
    <n v="10"/>
    <n v="15"/>
    <n v="5"/>
    <n v="0"/>
    <n v="5"/>
    <n v="5"/>
    <n v="0"/>
    <n v="0"/>
    <n v="100"/>
    <n v="0"/>
    <n v="0"/>
    <n v="5"/>
    <n v="0"/>
    <n v="0"/>
    <n v="0"/>
    <n v="5"/>
    <n v="3.4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5"/>
    <n v="1.1000000000000001"/>
    <n v="0"/>
    <n v="6"/>
    <n v="20"/>
    <n v="1.1000000000000001"/>
    <n v="0"/>
    <n v="67"/>
    <n v="99"/>
    <n v="2"/>
    <n v="2"/>
    <n v="5"/>
    <n v="21.3"/>
    <n v="1.2"/>
    <n v="0"/>
    <n v="30.8"/>
    <n v="32"/>
    <n v="0.9"/>
    <n v="1"/>
    <n v="50"/>
    <n v="62.8"/>
    <n v="1.2"/>
    <n v="4"/>
    <n v="8"/>
    <n v="26.8"/>
    <n v="1.1000000000000001"/>
    <n v="0"/>
    <n v="63"/>
    <n v="74.3"/>
    <n v="1.1000000000000001"/>
    <n v="0"/>
    <n v="10.8"/>
    <n v="25"/>
    <n v="0.8"/>
    <n v="1"/>
    <n v="13.1"/>
    <n v="23"/>
    <n v="1.4"/>
    <n v="1.7"/>
    <n v="1.8"/>
    <n v="1.8"/>
    <n v="2.5"/>
    <n v="2"/>
    <n v="7"/>
    <n v="52"/>
    <n v="1.2"/>
    <n v="2"/>
    <n v="2"/>
    <n v="6"/>
    <n v="1.6"/>
    <n v="2"/>
    <n v="4"/>
    <n v="13.8"/>
    <n v="1.6"/>
    <n v="2"/>
    <n v="2"/>
    <n v="10"/>
    <n v="0.8"/>
    <n v="16.7"/>
    <n v="1.6"/>
    <n v="1.4"/>
    <n v="2.8"/>
    <n v="0.8"/>
    <n v="1"/>
    <n v="10.6"/>
    <n v="24"/>
    <n v="2.5"/>
    <n v="2"/>
    <n v="5"/>
    <n v="8"/>
    <n v="1.2"/>
    <n v="5"/>
    <n v="6"/>
    <n v="8"/>
    <n v="1.2"/>
    <n v="5"/>
    <n v="9"/>
    <n v="12"/>
    <n v="1.3"/>
    <n v="0"/>
    <n v="8.8000000000000007"/>
    <n v="20"/>
    <n v="2.5"/>
    <n v="1"/>
    <n v="1"/>
    <n v="4"/>
    <n v="2.5"/>
    <n v="1"/>
    <n v="2"/>
    <n v="9"/>
    <n v="1.3"/>
    <n v="2.5"/>
  </r>
  <r>
    <s v="BU05130202"/>
    <s v="Industrieterrein Kromme Gouwe"/>
    <x v="10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2"/>
    <n v="0"/>
    <n v="6"/>
    <n v="20"/>
    <n v="1.2"/>
    <n v="0"/>
    <n v="67"/>
    <n v="98"/>
    <n v="2.1"/>
    <n v="2"/>
    <n v="5"/>
    <n v="20"/>
    <n v="1.3"/>
    <n v="0"/>
    <n v="30"/>
    <n v="32"/>
    <n v="1"/>
    <n v="0.3"/>
    <n v="49.3"/>
    <n v="62"/>
    <n v="1.3"/>
    <n v="4"/>
    <n v="8"/>
    <n v="26"/>
    <n v="1.2"/>
    <n v="0"/>
    <n v="62"/>
    <n v="74"/>
    <n v="1.2"/>
    <n v="0"/>
    <n v="10"/>
    <n v="23.3"/>
    <n v="0.9"/>
    <n v="1"/>
    <n v="12"/>
    <n v="22"/>
    <n v="1.5"/>
    <n v="1.8"/>
    <n v="1.9"/>
    <n v="1.9"/>
    <n v="2.6"/>
    <n v="2"/>
    <n v="7"/>
    <n v="52"/>
    <n v="1.3"/>
    <n v="2"/>
    <n v="2"/>
    <n v="6"/>
    <n v="1.7"/>
    <n v="2"/>
    <n v="4"/>
    <n v="13"/>
    <n v="1.7"/>
    <n v="2"/>
    <n v="2"/>
    <n v="9.3000000000000007"/>
    <n v="0.9"/>
    <n v="16.8"/>
    <n v="1.7"/>
    <n v="1.5"/>
    <n v="3"/>
    <n v="0.9"/>
    <n v="1"/>
    <n v="9"/>
    <n v="21.7"/>
    <n v="2.6"/>
    <n v="2"/>
    <n v="5"/>
    <n v="8"/>
    <n v="1.3"/>
    <n v="5"/>
    <n v="6"/>
    <n v="8"/>
    <n v="1.3"/>
    <n v="5"/>
    <n v="9"/>
    <n v="12"/>
    <n v="1.4"/>
    <n v="0"/>
    <n v="8"/>
    <n v="20"/>
    <n v="2.6"/>
    <n v="1"/>
    <n v="1"/>
    <n v="4"/>
    <n v="2.6"/>
    <n v="1"/>
    <n v="2"/>
    <n v="9"/>
    <n v="1.4"/>
    <n v="2.6"/>
  </r>
  <r>
    <s v="BU05130202"/>
    <s v="Industrieterrein Kromme Gouwe"/>
    <x v="10"/>
    <x v="29"/>
    <n v="10"/>
    <n v="10"/>
    <n v="0"/>
    <n v="0"/>
    <n v="0"/>
    <n v="5"/>
    <n v="5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.2"/>
    <n v="8.4"/>
    <n v="20"/>
    <n v="0.8"/>
    <n v="2.8"/>
    <n v="70.900000000000006"/>
    <n v="99.9"/>
    <n v="1.4"/>
    <n v="2"/>
    <n v="5"/>
    <n v="22"/>
    <n v="0.7"/>
    <n v="4.9000000000000004"/>
    <n v="30.9"/>
    <n v="32"/>
    <n v="0.4"/>
    <n v="2.2000000000000002"/>
    <n v="51"/>
    <n v="63"/>
    <n v="0.6"/>
    <n v="4"/>
    <n v="8"/>
    <n v="27"/>
    <n v="0.7"/>
    <n v="7.7"/>
    <n v="64"/>
    <n v="76"/>
    <n v="0.9"/>
    <n v="2"/>
    <n v="12.6"/>
    <n v="25.7"/>
    <n v="0.7"/>
    <n v="3.9"/>
    <n v="15.2"/>
    <n v="22.9"/>
    <n v="1.3"/>
    <n v="1.7"/>
    <n v="1.3"/>
    <n v="1.3"/>
    <n v="2.4"/>
    <n v="2"/>
    <n v="7"/>
    <n v="52"/>
    <n v="0.9"/>
    <n v="2"/>
    <n v="2"/>
    <n v="6"/>
    <n v="1.1000000000000001"/>
    <n v="2"/>
    <n v="4"/>
    <n v="14"/>
    <n v="1"/>
    <n v="2"/>
    <n v="2"/>
    <n v="10"/>
    <n v="0.7"/>
    <n v="16.7"/>
    <n v="1.1000000000000001"/>
    <n v="0.8"/>
    <n v="2.8"/>
    <n v="0.7"/>
    <n v="1.7"/>
    <n v="15"/>
    <n v="24.6"/>
    <n v="1.9"/>
    <n v="5"/>
    <n v="5"/>
    <n v="8"/>
    <n v="1.1000000000000001"/>
    <n v="6"/>
    <n v="6"/>
    <n v="8"/>
    <n v="1.1000000000000001"/>
    <n v="9"/>
    <n v="9"/>
    <n v="12"/>
    <n v="0.8"/>
    <n v="2"/>
    <n v="11.3"/>
    <n v="20"/>
    <n v="1.9"/>
    <n v="1"/>
    <n v="1"/>
    <n v="5"/>
    <n v="1.9"/>
    <n v="1"/>
    <n v="2"/>
    <n v="10"/>
    <n v="1.1000000000000001"/>
    <n v="1.9"/>
  </r>
  <r>
    <s v="BU05130202"/>
    <s v="Industrieterrein Kromme Gouwe"/>
    <x v="10"/>
    <x v="8"/>
    <n v="20"/>
    <n v="15"/>
    <n v="0"/>
    <n v="0"/>
    <n v="10"/>
    <n v="5"/>
    <n v="10"/>
    <n v="0"/>
    <n v="100"/>
    <n v="0"/>
    <n v="0"/>
    <n v="15"/>
    <n v="0"/>
    <n v="5"/>
    <n v="0"/>
    <n v="5"/>
    <n v="2.2000000000000002"/>
    <n v="10"/>
    <n v="10"/>
    <n v="0"/>
    <n v="0"/>
    <n v="0"/>
    <n v="0"/>
    <n v="0"/>
    <n v="0"/>
    <n v="0"/>
    <n v="0"/>
    <n v="0"/>
    <n v="0"/>
    <n v="0"/>
    <n v="0"/>
    <n v="160"/>
    <n v="1140"/>
    <n v="2720"/>
    <s v="40-80 midden tot boven midden"/>
    <n v="0"/>
    <n v="0.7"/>
    <n v="1.1000000000000001"/>
    <n v="7"/>
    <n v="20"/>
    <n v="0.9"/>
    <n v="1.6"/>
    <n v="68.2"/>
    <n v="99.9"/>
    <n v="1.5"/>
    <n v="2"/>
    <n v="5"/>
    <n v="22"/>
    <n v="0.8"/>
    <n v="2.5"/>
    <n v="31"/>
    <n v="32"/>
    <n v="0.4"/>
    <n v="1.5"/>
    <n v="50.1"/>
    <n v="63"/>
    <n v="0.7"/>
    <n v="4"/>
    <n v="8"/>
    <n v="27"/>
    <n v="0.7"/>
    <n v="6.1"/>
    <n v="63.1"/>
    <n v="75.900000000000006"/>
    <n v="0.9"/>
    <n v="1.6"/>
    <n v="12"/>
    <n v="26"/>
    <n v="0.7"/>
    <n v="3.5"/>
    <n v="15"/>
    <n v="23"/>
    <n v="1.3"/>
    <n v="1.6"/>
    <n v="1.3"/>
    <n v="1.3"/>
    <n v="2.4"/>
    <n v="2"/>
    <n v="7"/>
    <n v="52"/>
    <n v="1"/>
    <n v="2"/>
    <n v="2"/>
    <n v="6"/>
    <n v="1.2"/>
    <n v="2"/>
    <n v="4"/>
    <n v="14"/>
    <n v="1.1000000000000001"/>
    <n v="2"/>
    <n v="2"/>
    <n v="10"/>
    <n v="0.7"/>
    <n v="16.600000000000001"/>
    <n v="1.2"/>
    <n v="0.9"/>
    <n v="2.8"/>
    <n v="0.7"/>
    <n v="2"/>
    <n v="15"/>
    <n v="25"/>
    <n v="2"/>
    <n v="5"/>
    <n v="5"/>
    <n v="8"/>
    <n v="1.1000000000000001"/>
    <n v="6"/>
    <n v="6"/>
    <n v="8.1"/>
    <n v="1.1000000000000001"/>
    <n v="9"/>
    <n v="9"/>
    <n v="12.1"/>
    <n v="0.9"/>
    <n v="2"/>
    <n v="10.9"/>
    <n v="20"/>
    <n v="2"/>
    <n v="1"/>
    <n v="1"/>
    <n v="5.0999999999999996"/>
    <n v="2"/>
    <n v="1"/>
    <n v="2"/>
    <n v="10.1"/>
    <n v="1.1000000000000001"/>
    <n v="2"/>
  </r>
  <r>
    <s v="BU05130200"/>
    <s v="De Korte Akkeren Oud"/>
    <x v="10"/>
    <x v="17"/>
    <n v="60"/>
    <n v="60"/>
    <n v="10"/>
    <n v="15"/>
    <n v="30"/>
    <n v="35"/>
    <n v="20"/>
    <n v="0"/>
    <n v="50"/>
    <n v="10"/>
    <n v="40"/>
    <n v="55"/>
    <n v="15"/>
    <n v="20"/>
    <n v="5"/>
    <n v="10"/>
    <n v="2.2000000000000002"/>
    <n v="55"/>
    <n v="0"/>
    <n v="0"/>
    <n v="0"/>
    <n v="40"/>
    <n v="5"/>
    <n v="0"/>
    <n v="5"/>
    <n v="0"/>
    <n v="70"/>
    <n v="30"/>
    <n v="40"/>
    <n v="0"/>
    <n v="0"/>
    <n v="140"/>
    <n v="1000"/>
    <n v="2430"/>
    <s v="20-40 onder midden"/>
    <n v="20"/>
    <n v="0.3"/>
    <n v="4"/>
    <n v="10"/>
    <n v="20"/>
    <n v="0.2"/>
    <n v="28.8"/>
    <n v="72.2"/>
    <n v="100"/>
    <n v="1.4"/>
    <n v="2"/>
    <n v="5"/>
    <n v="21"/>
    <n v="0.2"/>
    <n v="15.6"/>
    <n v="31"/>
    <n v="32"/>
    <n v="0.4"/>
    <n v="24.4"/>
    <n v="49"/>
    <n v="62"/>
    <n v="0.6"/>
    <n v="4"/>
    <n v="8"/>
    <n v="26.3"/>
    <n v="0.2"/>
    <n v="40.200000000000003"/>
    <n v="63"/>
    <n v="75"/>
    <n v="0.2"/>
    <n v="4"/>
    <n v="13.2"/>
    <n v="26"/>
    <n v="0.2"/>
    <n v="6.4"/>
    <n v="15.4"/>
    <n v="23"/>
    <n v="1.8"/>
    <n v="1.3"/>
    <n v="1.2"/>
    <n v="1.2"/>
    <n v="2.9"/>
    <n v="2"/>
    <n v="7.1"/>
    <n v="52"/>
    <n v="0.2"/>
    <n v="2"/>
    <n v="2"/>
    <n v="6"/>
    <n v="0.9"/>
    <n v="2"/>
    <n v="3.3"/>
    <n v="14"/>
    <n v="0.3"/>
    <n v="2"/>
    <n v="2"/>
    <n v="10"/>
    <n v="0.8"/>
    <n v="17.2"/>
    <n v="1"/>
    <n v="0.8"/>
    <n v="3.3"/>
    <n v="0.6"/>
    <n v="3"/>
    <n v="15"/>
    <n v="26"/>
    <n v="1.9"/>
    <n v="5"/>
    <n v="5"/>
    <n v="7"/>
    <n v="1.1000000000000001"/>
    <n v="6"/>
    <n v="6"/>
    <n v="8"/>
    <n v="1.1000000000000001"/>
    <n v="9"/>
    <n v="9"/>
    <n v="11"/>
    <n v="0.5"/>
    <n v="3"/>
    <n v="11.5"/>
    <n v="20"/>
    <n v="1.9"/>
    <n v="1"/>
    <n v="1"/>
    <n v="5"/>
    <n v="1.9"/>
    <n v="1"/>
    <n v="2"/>
    <n v="10.8"/>
    <n v="0.5"/>
    <n v="1.9"/>
  </r>
  <r>
    <s v="BU05130200"/>
    <s v="De Korte Akkeren Oud"/>
    <x v="10"/>
    <x v="17"/>
    <n v="60"/>
    <n v="60"/>
    <n v="20"/>
    <n v="15"/>
    <n v="40"/>
    <n v="30"/>
    <n v="15"/>
    <n v="0"/>
    <n v="50"/>
    <n v="10"/>
    <n v="40"/>
    <n v="70"/>
    <n v="45"/>
    <n v="5"/>
    <n v="10"/>
    <n v="10"/>
    <n v="1.7"/>
    <n v="70"/>
    <n v="10"/>
    <n v="0"/>
    <n v="0"/>
    <n v="5"/>
    <n v="50"/>
    <n v="0"/>
    <n v="0"/>
    <n v="0"/>
    <n v="80"/>
    <n v="20"/>
    <n v="55"/>
    <n v="50"/>
    <n v="0"/>
    <n v="122"/>
    <n v="780"/>
    <n v="1940"/>
    <s v="20-40 onder midden"/>
    <n v="25"/>
    <n v="0.3"/>
    <n v="4"/>
    <n v="10"/>
    <n v="20"/>
    <n v="0.2"/>
    <n v="31.3"/>
    <n v="73"/>
    <n v="100"/>
    <n v="1.3"/>
    <n v="2"/>
    <n v="5"/>
    <n v="21"/>
    <n v="0.2"/>
    <n v="17"/>
    <n v="31"/>
    <n v="32"/>
    <n v="0.3"/>
    <n v="26.2"/>
    <n v="49"/>
    <n v="62"/>
    <n v="0.5"/>
    <n v="4"/>
    <n v="8"/>
    <n v="27.9"/>
    <n v="0.2"/>
    <n v="41.2"/>
    <n v="63"/>
    <n v="75"/>
    <n v="0.3"/>
    <n v="4"/>
    <n v="14"/>
    <n v="26"/>
    <n v="0.3"/>
    <n v="6.5"/>
    <n v="16"/>
    <n v="23"/>
    <n v="1.7"/>
    <n v="1.4"/>
    <n v="1.1000000000000001"/>
    <n v="1.1000000000000001"/>
    <n v="2.8"/>
    <n v="2"/>
    <n v="7"/>
    <n v="52"/>
    <n v="0.3"/>
    <n v="2"/>
    <n v="2"/>
    <n v="6"/>
    <n v="0.9"/>
    <n v="2"/>
    <n v="4"/>
    <n v="14"/>
    <n v="0.3"/>
    <n v="2"/>
    <n v="2"/>
    <n v="10"/>
    <n v="0.8"/>
    <n v="17.100000000000001"/>
    <n v="0.9"/>
    <n v="0.7"/>
    <n v="3.2"/>
    <n v="0.7"/>
    <n v="3.2"/>
    <n v="15"/>
    <n v="25.6"/>
    <n v="1.8"/>
    <n v="5"/>
    <n v="5"/>
    <n v="7"/>
    <n v="1"/>
    <n v="6"/>
    <n v="6"/>
    <n v="8"/>
    <n v="1"/>
    <n v="9"/>
    <n v="9"/>
    <n v="11"/>
    <n v="0.6"/>
    <n v="3"/>
    <n v="13"/>
    <n v="20"/>
    <n v="1.8"/>
    <n v="1"/>
    <n v="1"/>
    <n v="5.3"/>
    <n v="1.8"/>
    <n v="1"/>
    <n v="2"/>
    <n v="10.3"/>
    <n v="0.6"/>
    <n v="1.8"/>
  </r>
  <r>
    <s v="BU05130200"/>
    <s v="De Korte Akkeren Oud"/>
    <x v="10"/>
    <x v="3"/>
    <n v="55"/>
    <n v="40"/>
    <n v="5"/>
    <n v="10"/>
    <n v="30"/>
    <n v="40"/>
    <n v="10"/>
    <n v="0"/>
    <n v="60"/>
    <n v="20"/>
    <n v="30"/>
    <n v="60"/>
    <n v="35"/>
    <n v="15"/>
    <n v="5"/>
    <n v="0"/>
    <n v="1.6"/>
    <n v="60"/>
    <n v="10"/>
    <n v="0"/>
    <n v="0"/>
    <n v="15"/>
    <n v="20"/>
    <n v="0"/>
    <n v="15"/>
    <n v="0"/>
    <n v="80"/>
    <n v="20"/>
    <n v="45"/>
    <n v="45"/>
    <n v="0"/>
    <n v="140"/>
    <n v="820"/>
    <n v="2010"/>
    <s v="20-40 onder midden"/>
    <n v="30"/>
    <n v="0.2"/>
    <n v="4"/>
    <n v="10.199999999999999"/>
    <n v="20"/>
    <n v="0.4"/>
    <n v="28.6"/>
    <n v="74.3"/>
    <n v="100.7"/>
    <n v="1.2"/>
    <n v="2"/>
    <n v="5"/>
    <n v="22"/>
    <n v="0.4"/>
    <n v="15.6"/>
    <n v="31"/>
    <n v="32.200000000000003"/>
    <n v="0.2"/>
    <n v="23.2"/>
    <n v="50.4"/>
    <n v="63.2"/>
    <n v="0.4"/>
    <n v="4"/>
    <n v="8"/>
    <n v="28"/>
    <n v="0.1"/>
    <n v="31.9"/>
    <n v="65.2"/>
    <n v="76.400000000000006"/>
    <n v="0.4"/>
    <n v="3.9"/>
    <n v="15"/>
    <n v="26"/>
    <n v="0.4"/>
    <n v="5"/>
    <n v="16"/>
    <n v="23"/>
    <n v="1.6"/>
    <n v="1.5"/>
    <n v="1"/>
    <n v="1"/>
    <n v="2.7"/>
    <n v="2"/>
    <n v="7"/>
    <n v="53"/>
    <n v="0.3"/>
    <n v="2"/>
    <n v="2"/>
    <n v="6"/>
    <n v="0.8"/>
    <n v="2"/>
    <n v="4"/>
    <n v="14"/>
    <n v="0.5"/>
    <n v="2"/>
    <n v="2.4"/>
    <n v="10"/>
    <n v="0.7"/>
    <n v="16.899999999999999"/>
    <n v="0.8"/>
    <n v="0.6"/>
    <n v="3.1"/>
    <n v="0.7"/>
    <n v="2.9"/>
    <n v="16"/>
    <n v="25"/>
    <n v="1.7"/>
    <n v="5"/>
    <n v="5"/>
    <n v="8"/>
    <n v="0.9"/>
    <n v="6"/>
    <n v="6"/>
    <n v="8"/>
    <n v="0.9"/>
    <n v="9"/>
    <n v="9"/>
    <n v="12"/>
    <n v="0.5"/>
    <n v="3"/>
    <n v="14"/>
    <n v="20"/>
    <n v="1.7"/>
    <n v="1"/>
    <n v="1"/>
    <n v="5.7"/>
    <n v="1.7"/>
    <n v="1"/>
    <n v="2"/>
    <n v="10.7"/>
    <n v="0.7"/>
    <n v="1.7"/>
  </r>
  <r>
    <s v="BU05130200"/>
    <s v="De Korte Akkeren Oud"/>
    <x v="10"/>
    <x v="19"/>
    <n v="80"/>
    <n v="70"/>
    <n v="30"/>
    <n v="15"/>
    <n v="45"/>
    <n v="35"/>
    <n v="20"/>
    <n v="0"/>
    <n v="30"/>
    <n v="0"/>
    <n v="70"/>
    <n v="70"/>
    <n v="30"/>
    <n v="15"/>
    <n v="10"/>
    <n v="15"/>
    <n v="2.2000000000000002"/>
    <n v="60"/>
    <n v="10"/>
    <n v="0"/>
    <n v="0"/>
    <n v="30"/>
    <n v="5"/>
    <n v="15"/>
    <n v="0"/>
    <n v="0"/>
    <n v="80"/>
    <n v="20"/>
    <n v="45"/>
    <n v="20"/>
    <n v="0"/>
    <n v="128"/>
    <n v="950"/>
    <n v="2130"/>
    <s v="00-40 laag tot onder midden"/>
    <n v="30"/>
    <n v="0.2"/>
    <n v="3.8"/>
    <n v="10"/>
    <n v="20"/>
    <n v="0.4"/>
    <n v="27"/>
    <n v="72.900000000000006"/>
    <n v="100"/>
    <n v="1.3"/>
    <n v="2"/>
    <n v="5"/>
    <n v="21.4"/>
    <n v="0.4"/>
    <n v="14"/>
    <n v="31"/>
    <n v="32"/>
    <n v="0.3"/>
    <n v="21.9"/>
    <n v="49.3"/>
    <n v="62.3"/>
    <n v="0.5"/>
    <n v="4"/>
    <n v="8"/>
    <n v="28"/>
    <n v="0.1"/>
    <n v="32.799999999999997"/>
    <n v="63"/>
    <n v="75"/>
    <n v="0.2"/>
    <n v="4"/>
    <n v="14.4"/>
    <n v="26"/>
    <n v="0.2"/>
    <n v="5"/>
    <n v="16"/>
    <n v="23"/>
    <n v="1.7"/>
    <n v="1.4"/>
    <n v="1.1000000000000001"/>
    <n v="1.1000000000000001"/>
    <n v="2.8"/>
    <n v="2"/>
    <n v="7"/>
    <n v="52.4"/>
    <n v="0.2"/>
    <n v="2"/>
    <n v="2"/>
    <n v="6"/>
    <n v="0.9"/>
    <n v="2"/>
    <n v="4"/>
    <n v="14"/>
    <n v="0.5"/>
    <n v="2"/>
    <n v="2"/>
    <n v="10"/>
    <n v="0.7"/>
    <n v="17"/>
    <n v="0.9"/>
    <n v="0.7"/>
    <n v="3.2"/>
    <n v="0.7"/>
    <n v="3"/>
    <n v="15.4"/>
    <n v="26"/>
    <n v="1.8"/>
    <n v="5"/>
    <n v="5"/>
    <n v="7.3"/>
    <n v="1"/>
    <n v="6"/>
    <n v="6"/>
    <n v="8"/>
    <n v="1"/>
    <n v="9"/>
    <n v="9"/>
    <n v="11.3"/>
    <n v="0.6"/>
    <n v="3"/>
    <n v="13.3"/>
    <n v="20"/>
    <n v="1.8"/>
    <n v="1"/>
    <n v="1"/>
    <n v="5.8"/>
    <n v="1.8"/>
    <n v="1"/>
    <n v="2"/>
    <n v="10.9"/>
    <n v="0.6"/>
    <n v="1.8"/>
  </r>
  <r>
    <s v="BU05130200"/>
    <s v="De Korte Akkeren Oud"/>
    <x v="10"/>
    <x v="7"/>
    <n v="70"/>
    <n v="70"/>
    <n v="30"/>
    <n v="30"/>
    <n v="50"/>
    <n v="25"/>
    <n v="5"/>
    <n v="0"/>
    <n v="60"/>
    <n v="10"/>
    <n v="40"/>
    <n v="60"/>
    <n v="25"/>
    <n v="15"/>
    <n v="0"/>
    <n v="20"/>
    <n v="2.4"/>
    <n v="55"/>
    <n v="20"/>
    <n v="0"/>
    <n v="5"/>
    <n v="5"/>
    <n v="0"/>
    <n v="0"/>
    <n v="25"/>
    <n v="0"/>
    <n v="40"/>
    <n v="60"/>
    <n v="25"/>
    <n v="0"/>
    <n v="0"/>
    <n v="160"/>
    <n v="900"/>
    <n v="2140"/>
    <s v="20-60 onder midden tot midden"/>
    <n v="15"/>
    <n v="0.1"/>
    <n v="2.9"/>
    <n v="9.9"/>
    <n v="20"/>
    <n v="0.5"/>
    <n v="17.899999999999999"/>
    <n v="72.2"/>
    <n v="100"/>
    <n v="1.3"/>
    <n v="2"/>
    <n v="5"/>
    <n v="21"/>
    <n v="0.5"/>
    <n v="10.6"/>
    <n v="31"/>
    <n v="32"/>
    <n v="0.4"/>
    <n v="11.5"/>
    <n v="48.9"/>
    <n v="62"/>
    <n v="0.5"/>
    <n v="4"/>
    <n v="8"/>
    <n v="27.7"/>
    <n v="0.2"/>
    <n v="20.8"/>
    <n v="62.9"/>
    <n v="75"/>
    <n v="0.3"/>
    <n v="3.9"/>
    <n v="14"/>
    <n v="26"/>
    <n v="0.3"/>
    <n v="4.9000000000000004"/>
    <n v="15.9"/>
    <n v="23"/>
    <n v="1.7"/>
    <n v="1.4"/>
    <n v="1.2"/>
    <n v="1.2"/>
    <n v="2.8"/>
    <n v="2"/>
    <n v="7"/>
    <n v="52"/>
    <n v="0.3"/>
    <n v="2"/>
    <n v="2"/>
    <n v="6"/>
    <n v="1"/>
    <n v="2"/>
    <n v="3.9"/>
    <n v="14"/>
    <n v="0.6"/>
    <n v="2"/>
    <n v="2"/>
    <n v="10"/>
    <n v="0.5"/>
    <n v="17.100000000000001"/>
    <n v="1"/>
    <n v="0.7"/>
    <n v="3.2"/>
    <n v="0.5"/>
    <n v="3"/>
    <n v="15.2"/>
    <n v="26"/>
    <n v="1.8"/>
    <n v="5"/>
    <n v="5"/>
    <n v="7"/>
    <n v="1"/>
    <n v="6"/>
    <n v="6"/>
    <n v="8"/>
    <n v="1"/>
    <n v="9"/>
    <n v="9"/>
    <n v="11"/>
    <n v="0.6"/>
    <n v="3"/>
    <n v="12.8"/>
    <n v="20"/>
    <n v="1.8"/>
    <n v="1"/>
    <n v="1"/>
    <n v="5.4"/>
    <n v="1.8"/>
    <n v="1"/>
    <n v="2"/>
    <n v="10.6"/>
    <n v="0.6"/>
    <n v="1.8"/>
  </r>
  <r>
    <s v="BU05130200"/>
    <s v="De Korte Akkeren Oud"/>
    <x v="10"/>
    <x v="30"/>
    <n v="80"/>
    <n v="85"/>
    <n v="40"/>
    <n v="35"/>
    <n v="30"/>
    <n v="45"/>
    <n v="10"/>
    <n v="0"/>
    <n v="50"/>
    <n v="0"/>
    <n v="50"/>
    <n v="55"/>
    <n v="15"/>
    <n v="10"/>
    <n v="15"/>
    <n v="25"/>
    <n v="2.9"/>
    <n v="55"/>
    <n v="25"/>
    <n v="0"/>
    <n v="0"/>
    <n v="20"/>
    <n v="10"/>
    <n v="0"/>
    <n v="0"/>
    <n v="0"/>
    <n v="50"/>
    <n v="50"/>
    <n v="30"/>
    <n v="0"/>
    <n v="0"/>
    <n v="139"/>
    <n v="1120"/>
    <n v="2590"/>
    <s v="20-40 onder midden"/>
    <n v="20"/>
    <n v="0.3"/>
    <n v="3.9"/>
    <n v="9.8000000000000007"/>
    <n v="20"/>
    <n v="0.4"/>
    <n v="23.2"/>
    <n v="72"/>
    <n v="100"/>
    <n v="1.4"/>
    <n v="2"/>
    <n v="5"/>
    <n v="21"/>
    <n v="0.4"/>
    <n v="12.9"/>
    <n v="31"/>
    <n v="32"/>
    <n v="0.4"/>
    <n v="19.8"/>
    <n v="49"/>
    <n v="62"/>
    <n v="0.6"/>
    <n v="4"/>
    <n v="8"/>
    <n v="26.3"/>
    <n v="0.2"/>
    <n v="31"/>
    <n v="63"/>
    <n v="75"/>
    <n v="0.1"/>
    <n v="3.7"/>
    <n v="13.1"/>
    <n v="26"/>
    <n v="0.1"/>
    <n v="4.7"/>
    <n v="15.4"/>
    <n v="23"/>
    <n v="1.8"/>
    <n v="1.3"/>
    <n v="1.2"/>
    <n v="1.2"/>
    <n v="2.9"/>
    <n v="2"/>
    <n v="7.4"/>
    <n v="52"/>
    <n v="0.1"/>
    <n v="2"/>
    <n v="2"/>
    <n v="6"/>
    <n v="1"/>
    <n v="2"/>
    <n v="3.3"/>
    <n v="14"/>
    <n v="0.5"/>
    <n v="2"/>
    <n v="2"/>
    <n v="10"/>
    <n v="0.7"/>
    <n v="17.2"/>
    <n v="1"/>
    <n v="0.8"/>
    <n v="3.3"/>
    <n v="0.6"/>
    <n v="3"/>
    <n v="15"/>
    <n v="26"/>
    <n v="1.9"/>
    <n v="5"/>
    <n v="5"/>
    <n v="7"/>
    <n v="1.1000000000000001"/>
    <n v="6"/>
    <n v="6"/>
    <n v="8.3000000000000007"/>
    <n v="1.1000000000000001"/>
    <n v="9"/>
    <n v="9"/>
    <n v="11.3"/>
    <n v="0.5"/>
    <n v="3"/>
    <n v="11.6"/>
    <n v="20"/>
    <n v="1.9"/>
    <n v="1"/>
    <n v="1"/>
    <n v="5"/>
    <n v="1.9"/>
    <n v="1"/>
    <n v="2"/>
    <n v="10.9"/>
    <n v="0.5"/>
    <n v="1.9"/>
  </r>
  <r>
    <s v="BU05130200"/>
    <s v="De Korte Akkeren Oud"/>
    <x v="10"/>
    <x v="6"/>
    <n v="75"/>
    <n v="85"/>
    <n v="45"/>
    <n v="20"/>
    <n v="55"/>
    <n v="30"/>
    <n v="10"/>
    <n v="0"/>
    <n v="80"/>
    <n v="10"/>
    <n v="20"/>
    <n v="55"/>
    <n v="10"/>
    <n v="10"/>
    <n v="0"/>
    <n v="30"/>
    <n v="2.9"/>
    <n v="50"/>
    <n v="40"/>
    <n v="0"/>
    <n v="0"/>
    <n v="0"/>
    <n v="0"/>
    <n v="0"/>
    <n v="10"/>
    <n v="0"/>
    <n v="20"/>
    <n v="80"/>
    <n v="5"/>
    <n v="0"/>
    <n v="0"/>
    <n v="156"/>
    <n v="1220"/>
    <n v="2880"/>
    <s v="40-60 midden"/>
    <n v="10"/>
    <n v="0.4"/>
    <n v="2.9"/>
    <n v="9.6999999999999993"/>
    <n v="20"/>
    <n v="0.6"/>
    <n v="10.5"/>
    <n v="71.900000000000006"/>
    <n v="100"/>
    <n v="1.4"/>
    <n v="2"/>
    <n v="5"/>
    <n v="21.5"/>
    <n v="0.7"/>
    <n v="7.3"/>
    <n v="31"/>
    <n v="32"/>
    <n v="0.4"/>
    <n v="4.8"/>
    <n v="49.3"/>
    <n v="62"/>
    <n v="0.6"/>
    <n v="4"/>
    <n v="8"/>
    <n v="27"/>
    <n v="0.4"/>
    <n v="12.5"/>
    <n v="62.9"/>
    <n v="75.2"/>
    <n v="0.5"/>
    <n v="3.7"/>
    <n v="13.3"/>
    <n v="26"/>
    <n v="0.4"/>
    <n v="4.7"/>
    <n v="15.5"/>
    <n v="23"/>
    <n v="1.7"/>
    <n v="1.4"/>
    <n v="1.2"/>
    <n v="1.2"/>
    <n v="2.8"/>
    <n v="2"/>
    <n v="7.2"/>
    <n v="52"/>
    <n v="0.5"/>
    <n v="2"/>
    <n v="2"/>
    <n v="6"/>
    <n v="1"/>
    <n v="2"/>
    <n v="3.9"/>
    <n v="14"/>
    <n v="0.9"/>
    <n v="2"/>
    <n v="2"/>
    <n v="10"/>
    <n v="0.4"/>
    <n v="17.100000000000001"/>
    <n v="1"/>
    <n v="0.8"/>
    <n v="3.2"/>
    <n v="0.4"/>
    <n v="3"/>
    <n v="15"/>
    <n v="26"/>
    <n v="1.9"/>
    <n v="5"/>
    <n v="5"/>
    <n v="7.3"/>
    <n v="1.1000000000000001"/>
    <n v="6"/>
    <n v="6"/>
    <n v="8"/>
    <n v="1.1000000000000001"/>
    <n v="9"/>
    <n v="9"/>
    <n v="11.3"/>
    <n v="0.6"/>
    <n v="3"/>
    <n v="11.8"/>
    <n v="20"/>
    <n v="1.9"/>
    <n v="1"/>
    <n v="1"/>
    <n v="5.5"/>
    <n v="1.9"/>
    <n v="1"/>
    <n v="2"/>
    <n v="11.3"/>
    <n v="0.6"/>
    <n v="1.9"/>
  </r>
  <r>
    <s v="BU05130200"/>
    <s v="De Korte Akkeren Oud"/>
    <x v="10"/>
    <x v="26"/>
    <n v="25"/>
    <n v="15"/>
    <n v="0"/>
    <n v="5"/>
    <n v="10"/>
    <n v="25"/>
    <n v="0"/>
    <n v="0"/>
    <n v="90"/>
    <n v="10"/>
    <n v="0"/>
    <n v="20"/>
    <n v="5"/>
    <n v="5"/>
    <n v="0"/>
    <n v="5"/>
    <n v="2.1"/>
    <n v="15"/>
    <n v="5"/>
    <n v="0"/>
    <n v="0"/>
    <n v="10"/>
    <n v="0"/>
    <n v="0"/>
    <n v="0"/>
    <n v="0"/>
    <n v="0"/>
    <n v="90"/>
    <n v="0"/>
    <n v="0"/>
    <n v="0"/>
    <n v="140"/>
    <n v="1150"/>
    <n v="3380"/>
    <s v="40-80 midden tot boven midden"/>
    <n v="5"/>
    <n v="0.5"/>
    <n v="2.4"/>
    <n v="8.1"/>
    <n v="20"/>
    <n v="0.7"/>
    <n v="12.3"/>
    <n v="69.8"/>
    <n v="99.6"/>
    <n v="1.4"/>
    <n v="2"/>
    <n v="5"/>
    <n v="21.4"/>
    <n v="0.7"/>
    <n v="5.6"/>
    <n v="31"/>
    <n v="32"/>
    <n v="0.4"/>
    <n v="5.8"/>
    <n v="48.7"/>
    <n v="62.4"/>
    <n v="0.6"/>
    <n v="4"/>
    <n v="8"/>
    <n v="26.7"/>
    <n v="0.5"/>
    <n v="13.6"/>
    <n v="62.5"/>
    <n v="74.7"/>
    <n v="0.6"/>
    <n v="3.4"/>
    <n v="13.1"/>
    <n v="26"/>
    <n v="0.5"/>
    <n v="4"/>
    <n v="15.4"/>
    <n v="23"/>
    <n v="1.8"/>
    <n v="1.5"/>
    <n v="1.3"/>
    <n v="1.3"/>
    <n v="2.8"/>
    <n v="2"/>
    <n v="7"/>
    <n v="52.4"/>
    <n v="0.6"/>
    <n v="2"/>
    <n v="2"/>
    <n v="6"/>
    <n v="1.1000000000000001"/>
    <n v="2"/>
    <n v="3.4"/>
    <n v="14"/>
    <n v="1"/>
    <n v="2"/>
    <n v="2"/>
    <n v="10"/>
    <n v="0.5"/>
    <n v="17.100000000000001"/>
    <n v="1.1000000000000001"/>
    <n v="0.8"/>
    <n v="3.2"/>
    <n v="0.5"/>
    <n v="3"/>
    <n v="15.4"/>
    <n v="26"/>
    <n v="1.9"/>
    <n v="5"/>
    <n v="5"/>
    <n v="7.4"/>
    <n v="1.1000000000000001"/>
    <n v="6"/>
    <n v="6"/>
    <n v="8"/>
    <n v="1.1000000000000001"/>
    <n v="9"/>
    <n v="9"/>
    <n v="11.4"/>
    <n v="0.7"/>
    <n v="3"/>
    <n v="11.7"/>
    <n v="20"/>
    <n v="1.9"/>
    <n v="1"/>
    <n v="1"/>
    <n v="5.4"/>
    <n v="1.9"/>
    <n v="1"/>
    <n v="2"/>
    <n v="10.4"/>
    <n v="0.8"/>
    <n v="1.9"/>
  </r>
  <r>
    <s v="BU05130200"/>
    <s v="De Korte Akkeren Oud"/>
    <x v="10"/>
    <x v="6"/>
    <n v="90"/>
    <n v="65"/>
    <n v="35"/>
    <n v="20"/>
    <n v="50"/>
    <n v="35"/>
    <n v="20"/>
    <n v="0"/>
    <n v="90"/>
    <n v="10"/>
    <n v="0"/>
    <n v="65"/>
    <n v="20"/>
    <n v="15"/>
    <n v="0"/>
    <n v="25"/>
    <n v="2.5"/>
    <n v="60"/>
    <n v="60"/>
    <n v="0"/>
    <n v="0"/>
    <n v="0"/>
    <n v="0"/>
    <n v="0"/>
    <n v="0"/>
    <n v="0"/>
    <n v="0"/>
    <n v="90"/>
    <n v="0"/>
    <n v="0"/>
    <n v="0"/>
    <n v="144"/>
    <n v="1380"/>
    <n v="2500"/>
    <s v="40-60 midden"/>
    <n v="10"/>
    <n v="0.6"/>
    <n v="2.7"/>
    <n v="9.4"/>
    <n v="20"/>
    <n v="0.8"/>
    <n v="8.3000000000000007"/>
    <n v="71.3"/>
    <n v="100"/>
    <n v="1.4"/>
    <n v="2"/>
    <n v="5"/>
    <n v="22"/>
    <n v="0.7"/>
    <n v="5.5"/>
    <n v="31"/>
    <n v="32"/>
    <n v="0.3"/>
    <n v="2.5"/>
    <n v="50.3"/>
    <n v="62"/>
    <n v="0.6"/>
    <n v="4"/>
    <n v="8"/>
    <n v="27.1"/>
    <n v="0.6"/>
    <n v="11"/>
    <n v="63.9"/>
    <n v="76"/>
    <n v="0.7"/>
    <n v="3.4"/>
    <n v="12.9"/>
    <n v="26"/>
    <n v="0.4"/>
    <n v="4.7"/>
    <n v="15.2"/>
    <n v="23"/>
    <n v="1.5"/>
    <n v="1.4"/>
    <n v="1.2"/>
    <n v="1.2"/>
    <n v="2.6"/>
    <n v="2"/>
    <n v="7"/>
    <n v="52"/>
    <n v="0.7"/>
    <n v="2"/>
    <n v="2"/>
    <n v="6"/>
    <n v="1.1000000000000001"/>
    <n v="2"/>
    <n v="4"/>
    <n v="14"/>
    <n v="1"/>
    <n v="2"/>
    <n v="2"/>
    <n v="10"/>
    <n v="0.4"/>
    <n v="16.8"/>
    <n v="1.1000000000000001"/>
    <n v="0.8"/>
    <n v="3"/>
    <n v="0.4"/>
    <n v="3"/>
    <n v="15"/>
    <n v="26"/>
    <n v="1.9"/>
    <n v="5"/>
    <n v="5"/>
    <n v="8"/>
    <n v="1.1000000000000001"/>
    <n v="6"/>
    <n v="6"/>
    <n v="8"/>
    <n v="1.1000000000000001"/>
    <n v="9"/>
    <n v="9"/>
    <n v="12"/>
    <n v="0.8"/>
    <n v="3"/>
    <n v="11.3"/>
    <n v="20"/>
    <n v="1.9"/>
    <n v="1"/>
    <n v="1"/>
    <n v="6"/>
    <n v="1.9"/>
    <n v="1"/>
    <n v="2"/>
    <n v="11.4"/>
    <n v="0.8"/>
    <n v="1.9"/>
  </r>
  <r>
    <s v="BU05130200"/>
    <s v="De Korte Akkeren Oud"/>
    <x v="10"/>
    <x v="6"/>
    <n v="75"/>
    <n v="85"/>
    <n v="35"/>
    <n v="20"/>
    <n v="55"/>
    <n v="40"/>
    <n v="15"/>
    <n v="0"/>
    <n v="80"/>
    <n v="20"/>
    <n v="10"/>
    <n v="65"/>
    <n v="15"/>
    <n v="20"/>
    <n v="10"/>
    <n v="25"/>
    <n v="2.4"/>
    <n v="65"/>
    <n v="45"/>
    <n v="0"/>
    <n v="0"/>
    <n v="15"/>
    <n v="0"/>
    <n v="0"/>
    <n v="0"/>
    <n v="0"/>
    <n v="10"/>
    <n v="90"/>
    <n v="0"/>
    <n v="0"/>
    <n v="0"/>
    <n v="148"/>
    <n v="1320"/>
    <n v="2900"/>
    <s v="40-80 midden tot boven midden"/>
    <n v="10"/>
    <n v="0.5"/>
    <n v="2.9"/>
    <n v="9.6999999999999993"/>
    <n v="20"/>
    <n v="0.6"/>
    <n v="13.6"/>
    <n v="72.3"/>
    <n v="99.9"/>
    <n v="1.3"/>
    <n v="2"/>
    <n v="5"/>
    <n v="21.9"/>
    <n v="0.6"/>
    <n v="6.8"/>
    <n v="31"/>
    <n v="32"/>
    <n v="0.3"/>
    <n v="5.2"/>
    <n v="49.7"/>
    <n v="62"/>
    <n v="0.5"/>
    <n v="4"/>
    <n v="8"/>
    <n v="27.7"/>
    <n v="0.5"/>
    <n v="14.5"/>
    <n v="63.4"/>
    <n v="75.8"/>
    <n v="0.6"/>
    <n v="3.8"/>
    <n v="14.1"/>
    <n v="26"/>
    <n v="0.5"/>
    <n v="4.8"/>
    <n v="15.9"/>
    <n v="23"/>
    <n v="1.6"/>
    <n v="1.4"/>
    <n v="1.2"/>
    <n v="1.2"/>
    <n v="2.7"/>
    <n v="2"/>
    <n v="7"/>
    <n v="52.2"/>
    <n v="0.7"/>
    <n v="2"/>
    <n v="2"/>
    <n v="6"/>
    <n v="1"/>
    <n v="2"/>
    <n v="3.9"/>
    <n v="14"/>
    <n v="0.9"/>
    <n v="2"/>
    <n v="2"/>
    <n v="10"/>
    <n v="0.5"/>
    <n v="16.899999999999999"/>
    <n v="1"/>
    <n v="0.7"/>
    <n v="3.1"/>
    <n v="0.5"/>
    <n v="3"/>
    <n v="15.4"/>
    <n v="26"/>
    <n v="1.8"/>
    <n v="5"/>
    <n v="5"/>
    <n v="7.9"/>
    <n v="1"/>
    <n v="6"/>
    <n v="6"/>
    <n v="8"/>
    <n v="1"/>
    <n v="9"/>
    <n v="9"/>
    <n v="11.9"/>
    <n v="0.7"/>
    <n v="3"/>
    <n v="12.7"/>
    <n v="20"/>
    <n v="1.8"/>
    <n v="1"/>
    <n v="1"/>
    <n v="5.9"/>
    <n v="1.8"/>
    <n v="1"/>
    <n v="2"/>
    <n v="11.2"/>
    <n v="0.8"/>
    <n v="1.8"/>
  </r>
  <r>
    <s v="BU05130200"/>
    <s v="De Korte Akkeren Oud"/>
    <x v="10"/>
    <x v="8"/>
    <n v="20"/>
    <n v="15"/>
    <n v="0"/>
    <n v="0"/>
    <n v="10"/>
    <n v="5"/>
    <n v="10"/>
    <n v="0"/>
    <n v="100"/>
    <n v="0"/>
    <n v="0"/>
    <n v="15"/>
    <n v="0"/>
    <n v="5"/>
    <n v="0"/>
    <n v="5"/>
    <n v="2.2000000000000002"/>
    <n v="10"/>
    <n v="10"/>
    <n v="0"/>
    <n v="0"/>
    <n v="0"/>
    <n v="0"/>
    <n v="0"/>
    <n v="0"/>
    <n v="0"/>
    <n v="0"/>
    <n v="0"/>
    <n v="0"/>
    <n v="0"/>
    <n v="0"/>
    <n v="160"/>
    <n v="1140"/>
    <n v="2720"/>
    <s v="40-80 midden tot boven midden"/>
    <n v="0"/>
    <n v="0.7"/>
    <n v="1.1000000000000001"/>
    <n v="7"/>
    <n v="20"/>
    <n v="0.9"/>
    <n v="1.6"/>
    <n v="68.2"/>
    <n v="99.9"/>
    <n v="1.5"/>
    <n v="2"/>
    <n v="5"/>
    <n v="22"/>
    <n v="0.8"/>
    <n v="2.5"/>
    <n v="31"/>
    <n v="32"/>
    <n v="0.4"/>
    <n v="1.5"/>
    <n v="50.1"/>
    <n v="63"/>
    <n v="0.7"/>
    <n v="4"/>
    <n v="8"/>
    <n v="27"/>
    <n v="0.7"/>
    <n v="6.1"/>
    <n v="63.1"/>
    <n v="75.900000000000006"/>
    <n v="0.9"/>
    <n v="1.6"/>
    <n v="12"/>
    <n v="26"/>
    <n v="0.7"/>
    <n v="3.5"/>
    <n v="15"/>
    <n v="23"/>
    <n v="1.3"/>
    <n v="1.6"/>
    <n v="1.3"/>
    <n v="1.3"/>
    <n v="2.4"/>
    <n v="2"/>
    <n v="7"/>
    <n v="52"/>
    <n v="1"/>
    <n v="2"/>
    <n v="2"/>
    <n v="6"/>
    <n v="1.2"/>
    <n v="2"/>
    <n v="4"/>
    <n v="14"/>
    <n v="1.1000000000000001"/>
    <n v="2"/>
    <n v="2"/>
    <n v="10"/>
    <n v="0.7"/>
    <n v="16.600000000000001"/>
    <n v="1.2"/>
    <n v="0.9"/>
    <n v="2.8"/>
    <n v="0.7"/>
    <n v="2"/>
    <n v="15"/>
    <n v="25"/>
    <n v="2"/>
    <n v="5"/>
    <n v="5"/>
    <n v="8"/>
    <n v="1.1000000000000001"/>
    <n v="6"/>
    <n v="6"/>
    <n v="8.1"/>
    <n v="1.1000000000000001"/>
    <n v="9"/>
    <n v="9"/>
    <n v="12.1"/>
    <n v="0.9"/>
    <n v="2"/>
    <n v="10.9"/>
    <n v="20"/>
    <n v="2"/>
    <n v="1"/>
    <n v="1"/>
    <n v="5.0999999999999996"/>
    <n v="2"/>
    <n v="1"/>
    <n v="2"/>
    <n v="10.1"/>
    <n v="1.1000000000000001"/>
    <n v="2"/>
  </r>
  <r>
    <s v="BU05130200"/>
    <s v="De Korte Akkeren Oud"/>
    <x v="10"/>
    <x v="42"/>
    <n v="80"/>
    <n v="75"/>
    <n v="40"/>
    <n v="15"/>
    <n v="50"/>
    <n v="40"/>
    <n v="10"/>
    <n v="0"/>
    <n v="90"/>
    <n v="10"/>
    <n v="0"/>
    <n v="55"/>
    <n v="15"/>
    <n v="20"/>
    <n v="0"/>
    <n v="25"/>
    <n v="2.7"/>
    <n v="55"/>
    <n v="55"/>
    <n v="0"/>
    <n v="0"/>
    <n v="0"/>
    <n v="0"/>
    <n v="0"/>
    <n v="0"/>
    <n v="0"/>
    <n v="0"/>
    <n v="100"/>
    <n v="0"/>
    <n v="0"/>
    <n v="0"/>
    <n v="142"/>
    <n v="1340"/>
    <n v="2760"/>
    <s v="40-80 midden tot boven midden"/>
    <n v="5"/>
    <n v="0.5"/>
    <n v="2.8"/>
    <n v="9.5"/>
    <n v="20"/>
    <n v="0.7"/>
    <n v="9"/>
    <n v="71.400000000000006"/>
    <n v="100"/>
    <n v="1.4"/>
    <n v="2"/>
    <n v="5"/>
    <n v="22"/>
    <n v="0.7"/>
    <n v="6.6"/>
    <n v="31"/>
    <n v="32"/>
    <n v="0.4"/>
    <n v="4.0999999999999996"/>
    <n v="49.9"/>
    <n v="62"/>
    <n v="0.6"/>
    <n v="4"/>
    <n v="8"/>
    <n v="27.7"/>
    <n v="0.5"/>
    <n v="11.1"/>
    <n v="63.1"/>
    <n v="75.400000000000006"/>
    <n v="0.5"/>
    <n v="3.5"/>
    <n v="12.9"/>
    <n v="26"/>
    <n v="0.3"/>
    <n v="4.5"/>
    <n v="15.2"/>
    <n v="23"/>
    <n v="1.6"/>
    <n v="1.3"/>
    <n v="1.2"/>
    <n v="1.2"/>
    <n v="2.7"/>
    <n v="2"/>
    <n v="7.9"/>
    <n v="52"/>
    <n v="0.6"/>
    <n v="2"/>
    <n v="2"/>
    <n v="6"/>
    <n v="1.1000000000000001"/>
    <n v="2"/>
    <n v="4"/>
    <n v="14"/>
    <n v="1"/>
    <n v="2"/>
    <n v="2"/>
    <n v="10"/>
    <n v="0.3"/>
    <n v="17"/>
    <n v="1.1000000000000001"/>
    <n v="0.8"/>
    <n v="3.1"/>
    <n v="0.3"/>
    <n v="3"/>
    <n v="15"/>
    <n v="26"/>
    <n v="1.9"/>
    <n v="5"/>
    <n v="5"/>
    <n v="7.6"/>
    <n v="1.1000000000000001"/>
    <n v="6"/>
    <n v="6"/>
    <n v="8.6999999999999993"/>
    <n v="1.1000000000000001"/>
    <n v="9"/>
    <n v="9"/>
    <n v="12.2"/>
    <n v="0.7"/>
    <n v="3"/>
    <n v="11.1"/>
    <n v="20"/>
    <n v="1.9"/>
    <n v="1"/>
    <n v="1"/>
    <n v="6"/>
    <n v="1.9"/>
    <n v="1"/>
    <n v="2"/>
    <n v="12"/>
    <n v="0.7"/>
    <n v="1.9"/>
  </r>
  <r>
    <s v="BU05130200"/>
    <s v="De Korte Akkeren Oud"/>
    <x v="10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200"/>
    <s v="De Korte Akkeren Oud"/>
    <x v="10"/>
    <x v="29"/>
    <n v="10"/>
    <n v="10"/>
    <n v="0"/>
    <n v="0"/>
    <n v="0"/>
    <n v="5"/>
    <n v="5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.2"/>
    <n v="8.4"/>
    <n v="20"/>
    <n v="0.8"/>
    <n v="2.8"/>
    <n v="70.900000000000006"/>
    <n v="99.9"/>
    <n v="1.4"/>
    <n v="2"/>
    <n v="5"/>
    <n v="22"/>
    <n v="0.7"/>
    <n v="4.9000000000000004"/>
    <n v="30.9"/>
    <n v="32"/>
    <n v="0.4"/>
    <n v="2.2000000000000002"/>
    <n v="51"/>
    <n v="63"/>
    <n v="0.6"/>
    <n v="4"/>
    <n v="8"/>
    <n v="27"/>
    <n v="0.7"/>
    <n v="7.7"/>
    <n v="64"/>
    <n v="76"/>
    <n v="0.9"/>
    <n v="2"/>
    <n v="12.6"/>
    <n v="25.7"/>
    <n v="0.7"/>
    <n v="3.9"/>
    <n v="15.2"/>
    <n v="22.9"/>
    <n v="1.3"/>
    <n v="1.7"/>
    <n v="1.3"/>
    <n v="1.3"/>
    <n v="2.4"/>
    <n v="2"/>
    <n v="7"/>
    <n v="52"/>
    <n v="0.9"/>
    <n v="2"/>
    <n v="2"/>
    <n v="6"/>
    <n v="1.1000000000000001"/>
    <n v="2"/>
    <n v="4"/>
    <n v="14"/>
    <n v="1"/>
    <n v="2"/>
    <n v="2"/>
    <n v="10"/>
    <n v="0.7"/>
    <n v="16.7"/>
    <n v="1.1000000000000001"/>
    <n v="0.8"/>
    <n v="2.8"/>
    <n v="0.7"/>
    <n v="1.7"/>
    <n v="15"/>
    <n v="24.6"/>
    <n v="1.9"/>
    <n v="5"/>
    <n v="5"/>
    <n v="8"/>
    <n v="1.1000000000000001"/>
    <n v="6"/>
    <n v="6"/>
    <n v="8"/>
    <n v="1.1000000000000001"/>
    <n v="9"/>
    <n v="9"/>
    <n v="12"/>
    <n v="0.8"/>
    <n v="2"/>
    <n v="11.3"/>
    <n v="20"/>
    <n v="1.9"/>
    <n v="1"/>
    <n v="1"/>
    <n v="5"/>
    <n v="1.9"/>
    <n v="1"/>
    <n v="2"/>
    <n v="10"/>
    <n v="1.1000000000000001"/>
    <n v="1.9"/>
  </r>
  <r>
    <s v="BU05130200"/>
    <s v="De Korte Akkeren Oud"/>
    <x v="10"/>
    <x v="1"/>
    <n v="30"/>
    <n v="35"/>
    <n v="5"/>
    <n v="5"/>
    <n v="35"/>
    <n v="10"/>
    <n v="10"/>
    <n v="0"/>
    <n v="80"/>
    <n v="10"/>
    <n v="10"/>
    <n v="40"/>
    <n v="20"/>
    <n v="10"/>
    <n v="0"/>
    <n v="5"/>
    <n v="1.7"/>
    <n v="45"/>
    <n v="40"/>
    <n v="0"/>
    <n v="0"/>
    <n v="0"/>
    <n v="0"/>
    <n v="0"/>
    <n v="0"/>
    <n v="0"/>
    <n v="30"/>
    <n v="60"/>
    <n v="0"/>
    <n v="15"/>
    <n v="10"/>
    <n v="138"/>
    <n v="1240"/>
    <n v="1920"/>
    <s v="40-60 midden"/>
    <n v="0"/>
    <n v="0.3"/>
    <n v="3.9"/>
    <n v="10.9"/>
    <n v="21.2"/>
    <n v="0.4"/>
    <n v="30.8"/>
    <n v="76.7"/>
    <n v="104.3"/>
    <n v="1.1000000000000001"/>
    <n v="2"/>
    <n v="5"/>
    <n v="22"/>
    <n v="0.3"/>
    <n v="15.4"/>
    <n v="30.9"/>
    <n v="33.5"/>
    <n v="0.1"/>
    <n v="23.6"/>
    <n v="51"/>
    <n v="65.3"/>
    <n v="0.3"/>
    <n v="4"/>
    <n v="8"/>
    <n v="28"/>
    <n v="0.2"/>
    <n v="37.4"/>
    <n v="65.8"/>
    <n v="77.5"/>
    <n v="0.5"/>
    <n v="3.2"/>
    <n v="15.6"/>
    <n v="26"/>
    <n v="0.5"/>
    <n v="5"/>
    <n v="16"/>
    <n v="23"/>
    <n v="1.5"/>
    <n v="1.6"/>
    <n v="0.9"/>
    <n v="0.9"/>
    <n v="2.6"/>
    <n v="2"/>
    <n v="7"/>
    <n v="53"/>
    <n v="0.5"/>
    <n v="2"/>
    <n v="2.8"/>
    <n v="6"/>
    <n v="0.7"/>
    <n v="2"/>
    <n v="4"/>
    <n v="14"/>
    <n v="0.6"/>
    <n v="2"/>
    <n v="2.9"/>
    <n v="10"/>
    <n v="0.7"/>
    <n v="16.8"/>
    <n v="0.7"/>
    <n v="0.5"/>
    <n v="3"/>
    <n v="0.7"/>
    <n v="2"/>
    <n v="16"/>
    <n v="25"/>
    <n v="1.6"/>
    <n v="5"/>
    <n v="5"/>
    <n v="7.9"/>
    <n v="0.8"/>
    <n v="6"/>
    <n v="6"/>
    <n v="8"/>
    <n v="0.8"/>
    <n v="9"/>
    <n v="9"/>
    <n v="11.9"/>
    <n v="0.5"/>
    <n v="3.1"/>
    <n v="14.3"/>
    <n v="20"/>
    <n v="1.6"/>
    <n v="1"/>
    <n v="1"/>
    <n v="5.4"/>
    <n v="1.6"/>
    <n v="1"/>
    <n v="2"/>
    <n v="10.4"/>
    <n v="0.9"/>
    <n v="1.6"/>
  </r>
  <r>
    <s v="BU05130200"/>
    <s v="De Korte Akkeren Oud"/>
    <x v="10"/>
    <x v="9"/>
    <n v="35"/>
    <n v="45"/>
    <n v="10"/>
    <n v="0"/>
    <n v="35"/>
    <n v="25"/>
    <n v="0"/>
    <n v="0"/>
    <n v="70"/>
    <n v="0"/>
    <n v="20"/>
    <n v="45"/>
    <n v="20"/>
    <n v="15"/>
    <n v="0"/>
    <n v="5"/>
    <n v="1.8"/>
    <n v="45"/>
    <n v="5"/>
    <n v="0"/>
    <n v="0"/>
    <n v="0"/>
    <n v="0"/>
    <n v="0"/>
    <n v="40"/>
    <n v="0"/>
    <n v="70"/>
    <n v="30"/>
    <n v="30"/>
    <n v="40"/>
    <n v="0"/>
    <n v="181"/>
    <n v="840"/>
    <n v="2050"/>
    <s v="60-80 boven midden"/>
    <n v="10"/>
    <n v="0.3"/>
    <n v="4"/>
    <n v="10.8"/>
    <n v="21.3"/>
    <n v="0.3"/>
    <n v="36.5"/>
    <n v="76.400000000000006"/>
    <n v="104.9"/>
    <n v="1"/>
    <n v="2"/>
    <n v="5"/>
    <n v="22"/>
    <n v="0.2"/>
    <n v="22.4"/>
    <n v="30.7"/>
    <n v="33.4"/>
    <n v="0.3"/>
    <n v="29.1"/>
    <n v="51.1"/>
    <n v="65.099999999999994"/>
    <n v="0.2"/>
    <n v="4"/>
    <n v="8"/>
    <n v="28"/>
    <n v="0.1"/>
    <n v="42.6"/>
    <n v="65.5"/>
    <n v="77.5"/>
    <n v="0.5"/>
    <n v="3"/>
    <n v="15.7"/>
    <n v="26"/>
    <n v="0.5"/>
    <n v="5.5"/>
    <n v="16.100000000000001"/>
    <n v="23"/>
    <n v="1.5"/>
    <n v="1.6"/>
    <n v="0.9"/>
    <n v="0.9"/>
    <n v="2.6"/>
    <n v="2"/>
    <n v="7"/>
    <n v="53"/>
    <n v="0.6"/>
    <n v="2"/>
    <n v="2.7"/>
    <n v="6"/>
    <n v="0.6"/>
    <n v="2"/>
    <n v="4"/>
    <n v="14"/>
    <n v="0.5"/>
    <n v="2"/>
    <n v="2.9"/>
    <n v="10"/>
    <n v="0.9"/>
    <n v="16.899999999999999"/>
    <n v="0.6"/>
    <n v="0.4"/>
    <n v="3"/>
    <n v="0.9"/>
    <n v="1"/>
    <n v="16"/>
    <n v="25"/>
    <n v="1.6"/>
    <n v="5"/>
    <n v="5"/>
    <n v="8"/>
    <n v="0.8"/>
    <n v="6"/>
    <n v="6"/>
    <n v="8"/>
    <n v="0.8"/>
    <n v="9"/>
    <n v="9"/>
    <n v="12"/>
    <n v="0.3"/>
    <n v="3.2"/>
    <n v="14.5"/>
    <n v="20"/>
    <n v="1.6"/>
    <n v="1"/>
    <n v="1"/>
    <n v="5"/>
    <n v="1.6"/>
    <n v="1"/>
    <n v="2"/>
    <n v="10"/>
    <n v="0.8"/>
    <n v="1.6"/>
  </r>
  <r>
    <s v="BU05130201"/>
    <s v="De Korte Akkeren Nieuw"/>
    <x v="10"/>
    <x v="28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6"/>
    <n v="20"/>
    <n v="0.7"/>
    <n v="5"/>
    <n v="67"/>
    <n v="99"/>
    <n v="1.8"/>
    <n v="2"/>
    <n v="5"/>
    <n v="22"/>
    <n v="0.9"/>
    <n v="1"/>
    <n v="31"/>
    <n v="32"/>
    <n v="0.7"/>
    <n v="2"/>
    <n v="50"/>
    <n v="62"/>
    <n v="1"/>
    <n v="4"/>
    <n v="8"/>
    <n v="29"/>
    <n v="0.6"/>
    <n v="6"/>
    <n v="63"/>
    <n v="75"/>
    <n v="0.6"/>
    <n v="3"/>
    <n v="11"/>
    <n v="26"/>
    <n v="0.3"/>
    <n v="3"/>
    <n v="14"/>
    <n v="23"/>
    <n v="1.4"/>
    <n v="1.2"/>
    <n v="1.6"/>
    <n v="1.6"/>
    <n v="2.5"/>
    <n v="2"/>
    <n v="8"/>
    <n v="52"/>
    <n v="0.8"/>
    <n v="2"/>
    <n v="2"/>
    <n v="6"/>
    <n v="1.5"/>
    <n v="2"/>
    <n v="4"/>
    <n v="14"/>
    <n v="1.2"/>
    <n v="2"/>
    <n v="2"/>
    <n v="10"/>
    <n v="0.3"/>
    <n v="16.7"/>
    <n v="1.5"/>
    <n v="1.2"/>
    <n v="2.9"/>
    <n v="0.3"/>
    <n v="3"/>
    <n v="12"/>
    <n v="26"/>
    <n v="2.2999999999999998"/>
    <n v="2"/>
    <n v="5"/>
    <n v="8"/>
    <n v="1.3"/>
    <n v="5"/>
    <n v="6"/>
    <n v="9"/>
    <n v="1.3"/>
    <n v="5"/>
    <n v="9"/>
    <n v="13"/>
    <n v="0.7"/>
    <n v="1"/>
    <n v="10"/>
    <n v="20"/>
    <n v="2.2999999999999998"/>
    <n v="1"/>
    <n v="1"/>
    <n v="5"/>
    <n v="2.2999999999999998"/>
    <n v="1"/>
    <n v="2"/>
    <n v="11"/>
    <n v="0.7"/>
    <n v="2.2999999999999998"/>
  </r>
  <r>
    <s v="BU05130201"/>
    <s v="De Korte Akkeren Nieuw"/>
    <x v="10"/>
    <x v="42"/>
    <n v="90"/>
    <n v="65"/>
    <n v="40"/>
    <n v="20"/>
    <n v="40"/>
    <n v="40"/>
    <n v="10"/>
    <n v="0"/>
    <n v="40"/>
    <n v="10"/>
    <n v="50"/>
    <n v="70"/>
    <n v="30"/>
    <n v="15"/>
    <n v="10"/>
    <n v="15"/>
    <n v="2.2000000000000002"/>
    <n v="65"/>
    <n v="0"/>
    <n v="65"/>
    <n v="0"/>
    <n v="0"/>
    <n v="0"/>
    <n v="0"/>
    <n v="0"/>
    <n v="0"/>
    <n v="90"/>
    <n v="10"/>
    <n v="60"/>
    <n v="35"/>
    <n v="0"/>
    <n v="107"/>
    <n v="1080"/>
    <n v="1820"/>
    <s v="00-40 laag tot onder midden"/>
    <n v="35"/>
    <n v="0.6"/>
    <n v="2"/>
    <n v="7.1"/>
    <n v="20"/>
    <n v="0.8"/>
    <n v="5.7"/>
    <n v="68"/>
    <n v="99"/>
    <n v="1.7"/>
    <n v="2"/>
    <n v="5"/>
    <n v="22"/>
    <n v="0.9"/>
    <n v="2.2000000000000002"/>
    <n v="31"/>
    <n v="32"/>
    <n v="0.6"/>
    <n v="2"/>
    <n v="50"/>
    <n v="62.7"/>
    <n v="0.9"/>
    <n v="4"/>
    <n v="8"/>
    <n v="27.7"/>
    <n v="0.6"/>
    <n v="7.2"/>
    <n v="63"/>
    <n v="75"/>
    <n v="0.6"/>
    <n v="3"/>
    <n v="11"/>
    <n v="26"/>
    <n v="0.3"/>
    <n v="3"/>
    <n v="14.2"/>
    <n v="23"/>
    <n v="1.4"/>
    <n v="1.2"/>
    <n v="1.5"/>
    <n v="1.5"/>
    <n v="2.5"/>
    <n v="2"/>
    <n v="8"/>
    <n v="52"/>
    <n v="0.7"/>
    <n v="2"/>
    <n v="2"/>
    <n v="6"/>
    <n v="1.3"/>
    <n v="2"/>
    <n v="4"/>
    <n v="14"/>
    <n v="1.1000000000000001"/>
    <n v="2"/>
    <n v="2"/>
    <n v="10"/>
    <n v="0.3"/>
    <n v="16.7"/>
    <n v="1.3"/>
    <n v="1.1000000000000001"/>
    <n v="2.9"/>
    <n v="0.3"/>
    <n v="3"/>
    <n v="13"/>
    <n v="26"/>
    <n v="2.2000000000000002"/>
    <n v="4.2"/>
    <n v="5"/>
    <n v="8"/>
    <n v="1.2"/>
    <n v="5.3"/>
    <n v="6"/>
    <n v="8.8000000000000007"/>
    <n v="1.2"/>
    <n v="7.6"/>
    <n v="9"/>
    <n v="12.8"/>
    <n v="0.8"/>
    <n v="1.4"/>
    <n v="10"/>
    <n v="20"/>
    <n v="2.2000000000000002"/>
    <n v="1"/>
    <n v="1"/>
    <n v="5.3"/>
    <n v="2.2000000000000002"/>
    <n v="1"/>
    <n v="2"/>
    <n v="11.3"/>
    <n v="0.8"/>
    <n v="2.2000000000000002"/>
  </r>
  <r>
    <s v="BU05130200"/>
    <s v="De Korte Akkeren Oud"/>
    <x v="10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6"/>
    <n v="20"/>
    <n v="1.1000000000000001"/>
    <n v="0"/>
    <n v="67"/>
    <n v="99"/>
    <n v="2"/>
    <n v="2"/>
    <n v="5"/>
    <n v="21.9"/>
    <n v="1.2"/>
    <n v="0"/>
    <n v="31"/>
    <n v="32"/>
    <n v="0.9"/>
    <n v="1"/>
    <n v="50"/>
    <n v="63"/>
    <n v="1.2"/>
    <n v="4"/>
    <n v="8"/>
    <n v="27"/>
    <n v="1.1000000000000001"/>
    <n v="0"/>
    <n v="63"/>
    <n v="74"/>
    <n v="1.1000000000000001"/>
    <n v="0"/>
    <n v="11"/>
    <n v="25"/>
    <n v="0.8"/>
    <n v="1"/>
    <n v="12.9"/>
    <n v="23"/>
    <n v="1.4"/>
    <n v="1.7"/>
    <n v="1.8"/>
    <n v="1.8"/>
    <n v="2.4"/>
    <n v="2"/>
    <n v="7"/>
    <n v="52"/>
    <n v="1.2"/>
    <n v="2"/>
    <n v="2"/>
    <n v="6"/>
    <n v="1.6"/>
    <n v="2"/>
    <n v="4"/>
    <n v="13.9"/>
    <n v="1.6"/>
    <n v="2"/>
    <n v="2"/>
    <n v="10"/>
    <n v="0.8"/>
    <n v="16.7"/>
    <n v="1.6"/>
    <n v="1.4"/>
    <n v="2.8"/>
    <n v="0.8"/>
    <n v="1"/>
    <n v="11"/>
    <n v="24"/>
    <n v="2.5"/>
    <n v="2"/>
    <n v="5"/>
    <n v="8"/>
    <n v="1.2"/>
    <n v="5"/>
    <n v="6"/>
    <n v="8"/>
    <n v="1.2"/>
    <n v="5"/>
    <n v="9"/>
    <n v="12"/>
    <n v="1.2"/>
    <n v="0"/>
    <n v="8.9"/>
    <n v="20"/>
    <n v="2.5"/>
    <n v="1"/>
    <n v="1"/>
    <n v="4"/>
    <n v="2.5"/>
    <n v="1"/>
    <n v="2"/>
    <n v="9"/>
    <n v="1.2"/>
    <n v="2.5"/>
  </r>
  <r>
    <s v="BU05130201"/>
    <s v="De Korte Akkeren Nieuw"/>
    <x v="10"/>
    <x v="42"/>
    <n v="50"/>
    <n v="100"/>
    <n v="0"/>
    <n v="0"/>
    <n v="0"/>
    <n v="10"/>
    <n v="140"/>
    <n v="0"/>
    <n v="90"/>
    <n v="10"/>
    <n v="0"/>
    <n v="125"/>
    <n v="95"/>
    <n v="25"/>
    <n v="0"/>
    <n v="0"/>
    <n v="1.2"/>
    <n v="130"/>
    <n v="0"/>
    <n v="0"/>
    <n v="0"/>
    <n v="0"/>
    <n v="0"/>
    <n v="130"/>
    <n v="0"/>
    <n v="0"/>
    <n v="80"/>
    <n v="10"/>
    <n v="100"/>
    <n v="130"/>
    <n v="5"/>
    <n v="164"/>
    <n v="520"/>
    <n v="1610"/>
    <s v="00-40 laag tot onder midden"/>
    <n v="10"/>
    <n v="0.8"/>
    <n v="2"/>
    <n v="6.1"/>
    <n v="20"/>
    <n v="0.9"/>
    <n v="2.7"/>
    <n v="67"/>
    <n v="99"/>
    <n v="2"/>
    <n v="2"/>
    <n v="5"/>
    <n v="21.4"/>
    <n v="1"/>
    <n v="0.4"/>
    <n v="31"/>
    <n v="32"/>
    <n v="0.9"/>
    <n v="1.5"/>
    <n v="49"/>
    <n v="62"/>
    <n v="1.1000000000000001"/>
    <n v="4"/>
    <n v="8"/>
    <n v="26.8"/>
    <n v="0.8"/>
    <n v="4.0999999999999996"/>
    <n v="62.4"/>
    <n v="74.400000000000006"/>
    <n v="0.7"/>
    <n v="3"/>
    <n v="10.7"/>
    <n v="26"/>
    <n v="0.4"/>
    <n v="3"/>
    <n v="13.5"/>
    <n v="23"/>
    <n v="1.6"/>
    <n v="1.3"/>
    <n v="1.8"/>
    <n v="1.8"/>
    <n v="2.7"/>
    <n v="2"/>
    <n v="7.4"/>
    <n v="52"/>
    <n v="0.9"/>
    <n v="2"/>
    <n v="2"/>
    <n v="6"/>
    <n v="1.6"/>
    <n v="2"/>
    <n v="4"/>
    <n v="13.4"/>
    <n v="1.4"/>
    <n v="2"/>
    <n v="2"/>
    <n v="10"/>
    <n v="0.4"/>
    <n v="16.899999999999999"/>
    <n v="1.6"/>
    <n v="1.3"/>
    <n v="3.1"/>
    <n v="0.4"/>
    <n v="3"/>
    <n v="10.9"/>
    <n v="26"/>
    <n v="2.5"/>
    <n v="2"/>
    <n v="5"/>
    <n v="8"/>
    <n v="1.4"/>
    <n v="5"/>
    <n v="6"/>
    <n v="8"/>
    <n v="1.4"/>
    <n v="5"/>
    <n v="9"/>
    <n v="12"/>
    <n v="0.9"/>
    <n v="1"/>
    <n v="9.4"/>
    <n v="20"/>
    <n v="2.5"/>
    <n v="1"/>
    <n v="1"/>
    <n v="5"/>
    <n v="2.5"/>
    <n v="1"/>
    <n v="2"/>
    <n v="11"/>
    <n v="0.9"/>
    <n v="2.5"/>
  </r>
  <r>
    <s v="BU05130200"/>
    <s v="De Korte Akkeren Oud"/>
    <x v="10"/>
    <x v="7"/>
    <n v="65"/>
    <n v="75"/>
    <n v="5"/>
    <n v="0"/>
    <n v="25"/>
    <n v="65"/>
    <n v="45"/>
    <n v="0"/>
    <n v="90"/>
    <n v="10"/>
    <n v="0"/>
    <n v="75"/>
    <n v="15"/>
    <n v="55"/>
    <n v="0"/>
    <n v="0"/>
    <n v="1.9"/>
    <n v="70"/>
    <n v="0"/>
    <n v="0"/>
    <n v="0"/>
    <n v="0"/>
    <n v="0"/>
    <n v="0"/>
    <n v="70"/>
    <n v="0"/>
    <n v="0"/>
    <n v="100"/>
    <n v="0"/>
    <n v="70"/>
    <n v="0"/>
    <n v="223"/>
    <n v="520"/>
    <n v="2320"/>
    <s v="60-80 boven midden"/>
    <n v="10"/>
    <n v="0.9"/>
    <n v="2"/>
    <n v="6"/>
    <n v="20"/>
    <n v="0.9"/>
    <n v="1.2"/>
    <n v="67"/>
    <n v="99"/>
    <n v="1.9"/>
    <n v="2"/>
    <n v="5"/>
    <n v="22"/>
    <n v="1.1000000000000001"/>
    <n v="0"/>
    <n v="31"/>
    <n v="32"/>
    <n v="0.8"/>
    <n v="1.1000000000000001"/>
    <n v="50"/>
    <n v="63"/>
    <n v="1.1000000000000001"/>
    <n v="4"/>
    <n v="8"/>
    <n v="27"/>
    <n v="0.8"/>
    <n v="3.3"/>
    <n v="63"/>
    <n v="75"/>
    <n v="0.8"/>
    <n v="2.8"/>
    <n v="11"/>
    <n v="25.5"/>
    <n v="0.5"/>
    <n v="2.8"/>
    <n v="14"/>
    <n v="23"/>
    <n v="1.3"/>
    <n v="1.4"/>
    <n v="1.7"/>
    <n v="1.7"/>
    <n v="2.4"/>
    <n v="2"/>
    <n v="7"/>
    <n v="52"/>
    <n v="1"/>
    <n v="2"/>
    <n v="2"/>
    <n v="6"/>
    <n v="1.5"/>
    <n v="2"/>
    <n v="4"/>
    <n v="14"/>
    <n v="1.4"/>
    <n v="2"/>
    <n v="2"/>
    <n v="10"/>
    <n v="0.5"/>
    <n v="16.600000000000001"/>
    <n v="1.5"/>
    <n v="1.3"/>
    <n v="2.8"/>
    <n v="0.5"/>
    <n v="2.9"/>
    <n v="11.9"/>
    <n v="25.7"/>
    <n v="2.4"/>
    <n v="2"/>
    <n v="5"/>
    <n v="8"/>
    <n v="1.1000000000000001"/>
    <n v="5"/>
    <n v="6"/>
    <n v="8.1999999999999993"/>
    <n v="1.1000000000000001"/>
    <n v="5"/>
    <n v="9"/>
    <n v="12.2"/>
    <n v="0.9"/>
    <n v="0.9"/>
    <n v="9.9"/>
    <n v="20"/>
    <n v="2.4"/>
    <n v="1"/>
    <n v="1"/>
    <n v="4.9000000000000004"/>
    <n v="2.4"/>
    <n v="1"/>
    <n v="2"/>
    <n v="10.4"/>
    <n v="0.9"/>
    <n v="2.4"/>
  </r>
  <r>
    <s v="BU05130200"/>
    <s v="De Korte Akkeren Oud"/>
    <x v="10"/>
    <x v="13"/>
    <n v="25"/>
    <n v="25"/>
    <n v="0"/>
    <n v="0"/>
    <n v="0"/>
    <n v="10"/>
    <n v="40"/>
    <n v="0"/>
    <n v="100"/>
    <n v="0"/>
    <n v="0"/>
    <n v="35"/>
    <n v="20"/>
    <n v="15"/>
    <n v="0"/>
    <n v="0"/>
    <n v="1.4"/>
    <n v="35"/>
    <n v="0"/>
    <n v="0"/>
    <n v="0"/>
    <n v="0"/>
    <n v="0"/>
    <n v="35"/>
    <n v="0"/>
    <n v="0"/>
    <n v="0"/>
    <n v="90"/>
    <n v="0"/>
    <n v="35"/>
    <n v="0"/>
    <n v="186"/>
    <n v="680"/>
    <n v="2160"/>
    <s v="40-80 midden tot boven midden"/>
    <n v="0"/>
    <n v="0.8"/>
    <n v="2"/>
    <n v="6"/>
    <n v="20"/>
    <n v="0.9"/>
    <n v="2"/>
    <n v="67"/>
    <n v="99"/>
    <n v="2"/>
    <n v="2"/>
    <n v="5"/>
    <n v="21.1"/>
    <n v="1"/>
    <n v="0"/>
    <n v="31"/>
    <n v="32"/>
    <n v="0.9"/>
    <n v="2"/>
    <n v="49.1"/>
    <n v="62.1"/>
    <n v="1.2"/>
    <n v="4"/>
    <n v="8"/>
    <n v="27"/>
    <n v="0.8"/>
    <n v="4"/>
    <n v="62.1"/>
    <n v="74.099999999999994"/>
    <n v="0.7"/>
    <n v="3"/>
    <n v="11"/>
    <n v="26"/>
    <n v="0.4"/>
    <n v="3"/>
    <n v="14"/>
    <n v="23"/>
    <n v="1.6"/>
    <n v="1.3"/>
    <n v="1.8"/>
    <n v="1.8"/>
    <n v="2.7"/>
    <n v="2"/>
    <n v="7"/>
    <n v="52"/>
    <n v="0.9"/>
    <n v="2"/>
    <n v="2"/>
    <n v="6"/>
    <n v="1.6"/>
    <n v="2"/>
    <n v="4"/>
    <n v="14"/>
    <n v="1.4"/>
    <n v="2"/>
    <n v="2"/>
    <n v="10"/>
    <n v="0.4"/>
    <n v="16.899999999999999"/>
    <n v="1.6"/>
    <n v="1.4"/>
    <n v="3.1"/>
    <n v="0.4"/>
    <n v="3"/>
    <n v="11"/>
    <n v="26"/>
    <n v="2.5"/>
    <n v="2"/>
    <n v="5"/>
    <n v="8"/>
    <n v="1.4"/>
    <n v="5"/>
    <n v="6"/>
    <n v="8"/>
    <n v="1.4"/>
    <n v="5"/>
    <n v="9"/>
    <n v="12"/>
    <n v="0.9"/>
    <n v="1"/>
    <n v="10"/>
    <n v="20"/>
    <n v="2.5"/>
    <n v="1"/>
    <n v="1"/>
    <n v="5"/>
    <n v="2.5"/>
    <n v="1"/>
    <n v="2"/>
    <n v="11"/>
    <n v="0.9"/>
    <n v="2.5"/>
  </r>
  <r>
    <s v="BU05130200"/>
    <s v="De Korte Akkeren Oud"/>
    <x v="10"/>
    <x v="43"/>
    <n v="90"/>
    <n v="95"/>
    <n v="30"/>
    <n v="20"/>
    <n v="65"/>
    <n v="50"/>
    <n v="20"/>
    <n v="0"/>
    <n v="70"/>
    <n v="10"/>
    <n v="20"/>
    <n v="85"/>
    <n v="30"/>
    <n v="25"/>
    <n v="0"/>
    <n v="20"/>
    <n v="2.1"/>
    <n v="85"/>
    <n v="20"/>
    <n v="10"/>
    <n v="0"/>
    <n v="0"/>
    <n v="0"/>
    <n v="0"/>
    <n v="50"/>
    <n v="0"/>
    <n v="50"/>
    <n v="50"/>
    <n v="40"/>
    <n v="40"/>
    <n v="0"/>
    <n v="162"/>
    <n v="980"/>
    <n v="2590"/>
    <s v="40-60 midden"/>
    <n v="25"/>
    <n v="0.9"/>
    <n v="2.8"/>
    <n v="6"/>
    <n v="20"/>
    <n v="0.9"/>
    <n v="2.1"/>
    <n v="67"/>
    <n v="99"/>
    <n v="1.8"/>
    <n v="2"/>
    <n v="5"/>
    <n v="22"/>
    <n v="1.1000000000000001"/>
    <n v="0"/>
    <n v="31"/>
    <n v="32"/>
    <n v="0.8"/>
    <n v="1.2"/>
    <n v="50"/>
    <n v="63.1"/>
    <n v="1"/>
    <n v="4"/>
    <n v="8"/>
    <n v="27"/>
    <n v="0.8"/>
    <n v="3.5"/>
    <n v="63"/>
    <n v="75"/>
    <n v="0.8"/>
    <n v="3"/>
    <n v="11"/>
    <n v="25.5"/>
    <n v="0.5"/>
    <n v="3.1"/>
    <n v="14"/>
    <n v="23"/>
    <n v="1.2"/>
    <n v="1.4"/>
    <n v="1.7"/>
    <n v="1.7"/>
    <n v="2.2999999999999998"/>
    <n v="2"/>
    <n v="7.1"/>
    <n v="52"/>
    <n v="0.9"/>
    <n v="2"/>
    <n v="2"/>
    <n v="6"/>
    <n v="1.5"/>
    <n v="2"/>
    <n v="4"/>
    <n v="14"/>
    <n v="1.4"/>
    <n v="2"/>
    <n v="2"/>
    <n v="10"/>
    <n v="0.5"/>
    <n v="16.600000000000001"/>
    <n v="1.5"/>
    <n v="1.2"/>
    <n v="2.7"/>
    <n v="0.5"/>
    <n v="3"/>
    <n v="12"/>
    <n v="25.7"/>
    <n v="2.2999999999999998"/>
    <n v="2"/>
    <n v="5"/>
    <n v="8"/>
    <n v="1.1000000000000001"/>
    <n v="5"/>
    <n v="6"/>
    <n v="8.6999999999999993"/>
    <n v="1.1000000000000001"/>
    <n v="5"/>
    <n v="9"/>
    <n v="12.7"/>
    <n v="0.9"/>
    <n v="1"/>
    <n v="10.199999999999999"/>
    <n v="20"/>
    <n v="2.2999999999999998"/>
    <n v="1"/>
    <n v="1"/>
    <n v="5"/>
    <n v="2.2999999999999998"/>
    <n v="1"/>
    <n v="2"/>
    <n v="10.5"/>
    <n v="0.9"/>
    <n v="2.2999999999999998"/>
  </r>
  <r>
    <s v="BU05130200"/>
    <s v="De Korte Akkeren Oud"/>
    <x v="10"/>
    <x v="3"/>
    <n v="45"/>
    <n v="50"/>
    <n v="20"/>
    <n v="10"/>
    <n v="30"/>
    <n v="5"/>
    <n v="20"/>
    <n v="0"/>
    <n v="80"/>
    <n v="10"/>
    <n v="10"/>
    <n v="50"/>
    <n v="25"/>
    <n v="10"/>
    <n v="0"/>
    <n v="10"/>
    <n v="2"/>
    <n v="45"/>
    <n v="0"/>
    <n v="30"/>
    <n v="5"/>
    <n v="0"/>
    <n v="0"/>
    <n v="0"/>
    <n v="5"/>
    <n v="0"/>
    <n v="70"/>
    <n v="30"/>
    <n v="30"/>
    <n v="25"/>
    <n v="0"/>
    <n v="130"/>
    <n v="1060"/>
    <n v="2080"/>
    <s v="20-40 onder midden"/>
    <n v="10"/>
    <n v="0.8"/>
    <n v="2.1"/>
    <n v="6"/>
    <n v="20"/>
    <n v="0.8"/>
    <n v="4"/>
    <n v="67"/>
    <n v="99"/>
    <n v="1.9"/>
    <n v="2"/>
    <n v="5"/>
    <n v="21.9"/>
    <n v="1"/>
    <n v="0.6"/>
    <n v="31"/>
    <n v="32"/>
    <n v="0.8"/>
    <n v="2"/>
    <n v="49.9"/>
    <n v="62.9"/>
    <n v="1.1000000000000001"/>
    <n v="4"/>
    <n v="8"/>
    <n v="27.1"/>
    <n v="0.7"/>
    <n v="5"/>
    <n v="62.9"/>
    <n v="74.900000000000006"/>
    <n v="0.7"/>
    <n v="3"/>
    <n v="11"/>
    <n v="26"/>
    <n v="0.4"/>
    <n v="3"/>
    <n v="14"/>
    <n v="23"/>
    <n v="1.3"/>
    <n v="1.3"/>
    <n v="1.7"/>
    <n v="1.7"/>
    <n v="2.4"/>
    <n v="2"/>
    <n v="7.8"/>
    <n v="52"/>
    <n v="0.9"/>
    <n v="2"/>
    <n v="2"/>
    <n v="6"/>
    <n v="1.5"/>
    <n v="2"/>
    <n v="4"/>
    <n v="14"/>
    <n v="1.3"/>
    <n v="2"/>
    <n v="2"/>
    <n v="10"/>
    <n v="0.4"/>
    <n v="16.7"/>
    <n v="1.5"/>
    <n v="1.3"/>
    <n v="2.8"/>
    <n v="0.4"/>
    <n v="3"/>
    <n v="11.7"/>
    <n v="26"/>
    <n v="2.4"/>
    <n v="2"/>
    <n v="5"/>
    <n v="8"/>
    <n v="1.2"/>
    <n v="5"/>
    <n v="6"/>
    <n v="8.1999999999999993"/>
    <n v="1.2"/>
    <n v="5"/>
    <n v="9"/>
    <n v="12.2"/>
    <n v="0.8"/>
    <n v="1"/>
    <n v="10"/>
    <n v="20"/>
    <n v="2.4"/>
    <n v="1"/>
    <n v="1"/>
    <n v="5"/>
    <n v="2.4"/>
    <n v="1"/>
    <n v="2"/>
    <n v="11"/>
    <n v="0.8"/>
    <n v="2.4"/>
  </r>
  <r>
    <s v="BU05130200"/>
    <s v="De Korte Akkeren Oud"/>
    <x v="10"/>
    <x v="27"/>
    <n v="55"/>
    <n v="45"/>
    <n v="30"/>
    <n v="10"/>
    <n v="35"/>
    <n v="15"/>
    <n v="10"/>
    <n v="0"/>
    <n v="90"/>
    <n v="10"/>
    <n v="0"/>
    <n v="40"/>
    <n v="15"/>
    <n v="5"/>
    <n v="0"/>
    <n v="15"/>
    <n v="2.5"/>
    <n v="40"/>
    <n v="25"/>
    <n v="15"/>
    <n v="0"/>
    <n v="0"/>
    <n v="0"/>
    <n v="0"/>
    <n v="0"/>
    <n v="0"/>
    <n v="20"/>
    <n v="80"/>
    <n v="10"/>
    <n v="10"/>
    <n v="0"/>
    <n v="137"/>
    <n v="1170"/>
    <n v="2280"/>
    <s v="40-60 midden"/>
    <n v="10"/>
    <n v="0.7"/>
    <n v="2.1"/>
    <n v="7"/>
    <n v="20"/>
    <n v="0.9"/>
    <n v="4.8"/>
    <n v="68"/>
    <n v="99"/>
    <n v="1.7"/>
    <n v="2"/>
    <n v="5"/>
    <n v="22"/>
    <n v="0.9"/>
    <n v="1.2"/>
    <n v="31"/>
    <n v="32"/>
    <n v="0.6"/>
    <n v="1.8"/>
    <n v="50"/>
    <n v="63"/>
    <n v="0.9"/>
    <n v="4"/>
    <n v="8"/>
    <n v="27"/>
    <n v="0.7"/>
    <n v="7"/>
    <n v="63"/>
    <n v="75"/>
    <n v="0.7"/>
    <n v="3"/>
    <n v="11"/>
    <n v="26"/>
    <n v="0.4"/>
    <n v="3"/>
    <n v="14.1"/>
    <n v="23"/>
    <n v="1.3"/>
    <n v="1.3"/>
    <n v="1.5"/>
    <n v="1.5"/>
    <n v="2.4"/>
    <n v="2"/>
    <n v="7.2"/>
    <n v="52"/>
    <n v="0.7"/>
    <n v="2"/>
    <n v="2"/>
    <n v="6"/>
    <n v="1.3"/>
    <n v="2"/>
    <n v="4"/>
    <n v="14"/>
    <n v="1.2"/>
    <n v="2"/>
    <n v="2"/>
    <n v="10"/>
    <n v="0.4"/>
    <n v="16.7"/>
    <n v="1.3"/>
    <n v="1.1000000000000001"/>
    <n v="2.8"/>
    <n v="0.4"/>
    <n v="3"/>
    <n v="13.1"/>
    <n v="26"/>
    <n v="2.2000000000000002"/>
    <n v="4.4000000000000004"/>
    <n v="5"/>
    <n v="8"/>
    <n v="1.2"/>
    <n v="5.2"/>
    <n v="6"/>
    <n v="8"/>
    <n v="1.2"/>
    <n v="7.7"/>
    <n v="9"/>
    <n v="12"/>
    <n v="0.9"/>
    <n v="1.2"/>
    <n v="10"/>
    <n v="20"/>
    <n v="2.2000000000000002"/>
    <n v="1"/>
    <n v="1"/>
    <n v="5.4"/>
    <n v="2.2000000000000002"/>
    <n v="1"/>
    <n v="2"/>
    <n v="11.4"/>
    <n v="0.9"/>
    <n v="2.2000000000000002"/>
  </r>
  <r>
    <s v="BU05130200"/>
    <s v="De Korte Akkeren Oud"/>
    <x v="10"/>
    <x v="42"/>
    <n v="90"/>
    <n v="65"/>
    <n v="40"/>
    <n v="20"/>
    <n v="40"/>
    <n v="40"/>
    <n v="10"/>
    <n v="0"/>
    <n v="40"/>
    <n v="10"/>
    <n v="50"/>
    <n v="70"/>
    <n v="30"/>
    <n v="15"/>
    <n v="10"/>
    <n v="15"/>
    <n v="2.2000000000000002"/>
    <n v="65"/>
    <n v="0"/>
    <n v="65"/>
    <n v="0"/>
    <n v="0"/>
    <n v="0"/>
    <n v="0"/>
    <n v="0"/>
    <n v="0"/>
    <n v="90"/>
    <n v="10"/>
    <n v="60"/>
    <n v="35"/>
    <n v="0"/>
    <n v="107"/>
    <n v="1080"/>
    <n v="1820"/>
    <s v="00-40 laag tot onder midden"/>
    <n v="35"/>
    <n v="0.6"/>
    <n v="2"/>
    <n v="7.1"/>
    <n v="20"/>
    <n v="0.8"/>
    <n v="5.7"/>
    <n v="68"/>
    <n v="99"/>
    <n v="1.7"/>
    <n v="2"/>
    <n v="5"/>
    <n v="22"/>
    <n v="0.9"/>
    <n v="2.2000000000000002"/>
    <n v="31"/>
    <n v="32"/>
    <n v="0.6"/>
    <n v="2"/>
    <n v="50"/>
    <n v="62.7"/>
    <n v="0.9"/>
    <n v="4"/>
    <n v="8"/>
    <n v="27.7"/>
    <n v="0.6"/>
    <n v="7.2"/>
    <n v="63"/>
    <n v="75"/>
    <n v="0.6"/>
    <n v="3"/>
    <n v="11"/>
    <n v="26"/>
    <n v="0.3"/>
    <n v="3"/>
    <n v="14.2"/>
    <n v="23"/>
    <n v="1.4"/>
    <n v="1.2"/>
    <n v="1.5"/>
    <n v="1.5"/>
    <n v="2.5"/>
    <n v="2"/>
    <n v="8"/>
    <n v="52"/>
    <n v="0.7"/>
    <n v="2"/>
    <n v="2"/>
    <n v="6"/>
    <n v="1.3"/>
    <n v="2"/>
    <n v="4"/>
    <n v="14"/>
    <n v="1.1000000000000001"/>
    <n v="2"/>
    <n v="2"/>
    <n v="10"/>
    <n v="0.3"/>
    <n v="16.7"/>
    <n v="1.3"/>
    <n v="1.1000000000000001"/>
    <n v="2.9"/>
    <n v="0.3"/>
    <n v="3"/>
    <n v="13"/>
    <n v="26"/>
    <n v="2.2000000000000002"/>
    <n v="4.2"/>
    <n v="5"/>
    <n v="8"/>
    <n v="1.2"/>
    <n v="5.3"/>
    <n v="6"/>
    <n v="8.8000000000000007"/>
    <n v="1.2"/>
    <n v="7.6"/>
    <n v="9"/>
    <n v="12.8"/>
    <n v="0.8"/>
    <n v="1.4"/>
    <n v="10"/>
    <n v="20"/>
    <n v="2.2000000000000002"/>
    <n v="1"/>
    <n v="1"/>
    <n v="5.3"/>
    <n v="2.2000000000000002"/>
    <n v="1"/>
    <n v="2"/>
    <n v="11.3"/>
    <n v="0.8"/>
    <n v="2.2000000000000002"/>
  </r>
  <r>
    <s v="BU05130200"/>
    <s v="De Korte Akkeren Oud"/>
    <x v="10"/>
    <x v="30"/>
    <n v="75"/>
    <n v="85"/>
    <n v="35"/>
    <n v="30"/>
    <n v="45"/>
    <n v="45"/>
    <n v="10"/>
    <n v="0"/>
    <n v="60"/>
    <n v="10"/>
    <n v="30"/>
    <n v="75"/>
    <n v="35"/>
    <n v="15"/>
    <n v="10"/>
    <n v="15"/>
    <n v="2.1"/>
    <n v="80"/>
    <n v="20"/>
    <n v="60"/>
    <n v="0"/>
    <n v="0"/>
    <n v="0"/>
    <n v="0"/>
    <n v="0"/>
    <n v="0"/>
    <n v="70"/>
    <n v="30"/>
    <n v="55"/>
    <n v="45"/>
    <n v="0"/>
    <n v="112"/>
    <n v="1040"/>
    <n v="2110"/>
    <s v="20-40 onder midden"/>
    <n v="30"/>
    <n v="0.6"/>
    <n v="2"/>
    <n v="7.6"/>
    <n v="20"/>
    <n v="0.8"/>
    <n v="6.7"/>
    <n v="68.400000000000006"/>
    <n v="99.4"/>
    <n v="1.6"/>
    <n v="2"/>
    <n v="5"/>
    <n v="22"/>
    <n v="0.8"/>
    <n v="3.1"/>
    <n v="31"/>
    <n v="32"/>
    <n v="0.5"/>
    <n v="2.5"/>
    <n v="49.7"/>
    <n v="62.1"/>
    <n v="0.7"/>
    <n v="4"/>
    <n v="8"/>
    <n v="27.7"/>
    <n v="0.6"/>
    <n v="9.1"/>
    <n v="63"/>
    <n v="75.400000000000006"/>
    <n v="0.6"/>
    <n v="3"/>
    <n v="11.7"/>
    <n v="26"/>
    <n v="0.3"/>
    <n v="3.4"/>
    <n v="15"/>
    <n v="23"/>
    <n v="1.5"/>
    <n v="1.2"/>
    <n v="1.4"/>
    <n v="1.4"/>
    <n v="2.5"/>
    <n v="2"/>
    <n v="8"/>
    <n v="52"/>
    <n v="0.6"/>
    <n v="2"/>
    <n v="2"/>
    <n v="6"/>
    <n v="1.2"/>
    <n v="2"/>
    <n v="4"/>
    <n v="14"/>
    <n v="1.1000000000000001"/>
    <n v="2"/>
    <n v="2"/>
    <n v="10"/>
    <n v="0.3"/>
    <n v="16.8"/>
    <n v="1.2"/>
    <n v="0.9"/>
    <n v="2.9"/>
    <n v="0.3"/>
    <n v="3"/>
    <n v="14.7"/>
    <n v="26"/>
    <n v="2.1"/>
    <n v="5"/>
    <n v="5"/>
    <n v="8"/>
    <n v="1.2"/>
    <n v="6"/>
    <n v="6"/>
    <n v="8.9"/>
    <n v="1.2"/>
    <n v="9"/>
    <n v="9"/>
    <n v="12.9"/>
    <n v="0.8"/>
    <n v="3"/>
    <n v="10.4"/>
    <n v="20"/>
    <n v="2"/>
    <n v="1"/>
    <n v="1"/>
    <n v="6"/>
    <n v="2"/>
    <n v="1"/>
    <n v="2"/>
    <n v="12"/>
    <n v="0.8"/>
    <n v="2"/>
  </r>
  <r>
    <s v="BU05130200"/>
    <s v="De Korte Akkeren Oud"/>
    <x v="10"/>
    <x v="28"/>
    <n v="5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6"/>
    <n v="20"/>
    <n v="0.7"/>
    <n v="5"/>
    <n v="67"/>
    <n v="99"/>
    <n v="1.8"/>
    <n v="2"/>
    <n v="5"/>
    <n v="22"/>
    <n v="0.9"/>
    <n v="1"/>
    <n v="31"/>
    <n v="32"/>
    <n v="0.7"/>
    <n v="2"/>
    <n v="50"/>
    <n v="62"/>
    <n v="1"/>
    <n v="4"/>
    <n v="8"/>
    <n v="29"/>
    <n v="0.6"/>
    <n v="6"/>
    <n v="63"/>
    <n v="75"/>
    <n v="0.6"/>
    <n v="3"/>
    <n v="11"/>
    <n v="26"/>
    <n v="0.3"/>
    <n v="3"/>
    <n v="14"/>
    <n v="23"/>
    <n v="1.4"/>
    <n v="1.2"/>
    <n v="1.6"/>
    <n v="1.6"/>
    <n v="2.5"/>
    <n v="2"/>
    <n v="8"/>
    <n v="52"/>
    <n v="0.8"/>
    <n v="2"/>
    <n v="2"/>
    <n v="6"/>
    <n v="1.5"/>
    <n v="2"/>
    <n v="4"/>
    <n v="14"/>
    <n v="1.2"/>
    <n v="2"/>
    <n v="2"/>
    <n v="10"/>
    <n v="0.3"/>
    <n v="16.7"/>
    <n v="1.5"/>
    <n v="1.2"/>
    <n v="2.9"/>
    <n v="0.3"/>
    <n v="3"/>
    <n v="12"/>
    <n v="26"/>
    <n v="2.2999999999999998"/>
    <n v="2"/>
    <n v="5"/>
    <n v="8"/>
    <n v="1.3"/>
    <n v="5"/>
    <n v="6"/>
    <n v="9"/>
    <n v="1.3"/>
    <n v="5"/>
    <n v="9"/>
    <n v="13"/>
    <n v="0.7"/>
    <n v="1"/>
    <n v="10"/>
    <n v="20"/>
    <n v="2.2999999999999998"/>
    <n v="1"/>
    <n v="1"/>
    <n v="5"/>
    <n v="2.2999999999999998"/>
    <n v="1"/>
    <n v="2"/>
    <n v="11"/>
    <n v="0.7"/>
    <n v="2.2999999999999998"/>
  </r>
  <r>
    <s v="BU05130200"/>
    <s v="De Korte Akkeren Oud"/>
    <x v="10"/>
    <x v="27"/>
    <n v="55"/>
    <n v="50"/>
    <n v="5"/>
    <n v="5"/>
    <n v="35"/>
    <n v="35"/>
    <n v="20"/>
    <n v="0"/>
    <n v="70"/>
    <n v="10"/>
    <n v="20"/>
    <n v="60"/>
    <n v="25"/>
    <n v="25"/>
    <n v="0"/>
    <n v="5"/>
    <n v="1.7"/>
    <n v="70"/>
    <n v="15"/>
    <n v="0"/>
    <n v="0"/>
    <n v="0"/>
    <n v="0"/>
    <n v="0"/>
    <n v="0"/>
    <n v="50"/>
    <n v="70"/>
    <n v="30"/>
    <n v="0"/>
    <n v="45"/>
    <n v="10"/>
    <n v="218"/>
    <n v="930"/>
    <n v="2290"/>
    <s v="40-80 midden tot boven midden"/>
    <n v="10"/>
    <n v="0.1"/>
    <n v="4"/>
    <n v="10"/>
    <n v="20"/>
    <n v="0.1"/>
    <n v="36.5"/>
    <n v="73"/>
    <n v="100"/>
    <n v="1.2"/>
    <n v="2"/>
    <n v="5"/>
    <n v="21.1"/>
    <n v="0.1"/>
    <n v="23.6"/>
    <n v="31"/>
    <n v="32"/>
    <n v="0.2"/>
    <n v="29.7"/>
    <n v="49"/>
    <n v="62"/>
    <n v="0.4"/>
    <n v="4"/>
    <n v="8"/>
    <n v="27.6"/>
    <n v="0.1"/>
    <n v="44.4"/>
    <n v="63"/>
    <n v="75"/>
    <n v="0.4"/>
    <n v="4"/>
    <n v="14.3"/>
    <n v="26"/>
    <n v="0.4"/>
    <n v="6.3"/>
    <n v="16"/>
    <n v="23"/>
    <n v="1.7"/>
    <n v="1.3"/>
    <n v="1.1000000000000001"/>
    <n v="1.1000000000000001"/>
    <n v="2.8"/>
    <n v="2"/>
    <n v="7"/>
    <n v="52.3"/>
    <n v="0.4"/>
    <n v="2"/>
    <n v="2"/>
    <n v="6"/>
    <n v="0.8"/>
    <n v="2"/>
    <n v="4"/>
    <n v="14"/>
    <n v="0.2"/>
    <n v="2"/>
    <n v="2"/>
    <n v="10"/>
    <n v="1"/>
    <n v="17.100000000000001"/>
    <n v="0.8"/>
    <n v="0.6"/>
    <n v="3.2"/>
    <n v="0.8"/>
    <n v="3.3"/>
    <n v="15.3"/>
    <n v="25.3"/>
    <n v="1.8"/>
    <n v="5"/>
    <n v="5"/>
    <n v="7"/>
    <n v="1"/>
    <n v="6"/>
    <n v="6"/>
    <n v="8"/>
    <n v="1"/>
    <n v="9"/>
    <n v="9"/>
    <n v="11"/>
    <n v="0.5"/>
    <n v="3"/>
    <n v="13"/>
    <n v="20"/>
    <n v="1.8"/>
    <n v="1"/>
    <n v="1"/>
    <n v="5.4"/>
    <n v="1.8"/>
    <n v="1"/>
    <n v="2"/>
    <n v="10.4"/>
    <n v="0.6"/>
    <n v="1.8"/>
  </r>
  <r>
    <s v="BU05130200"/>
    <s v="De Korte Akkeren Oud"/>
    <x v="10"/>
    <x v="19"/>
    <n v="70"/>
    <n v="75"/>
    <n v="30"/>
    <n v="15"/>
    <n v="50"/>
    <n v="30"/>
    <n v="20"/>
    <n v="0"/>
    <n v="80"/>
    <n v="10"/>
    <n v="10"/>
    <n v="70"/>
    <n v="30"/>
    <n v="15"/>
    <n v="5"/>
    <n v="20"/>
    <n v="2.1"/>
    <n v="70"/>
    <n v="35"/>
    <n v="35"/>
    <n v="0"/>
    <n v="0"/>
    <n v="0"/>
    <n v="0"/>
    <n v="0"/>
    <n v="0"/>
    <n v="50"/>
    <n v="50"/>
    <n v="35"/>
    <n v="30"/>
    <n v="0"/>
    <n v="123"/>
    <n v="1140"/>
    <n v="2340"/>
    <s v="20-60 onder midden tot midden"/>
    <n v="15"/>
    <n v="0.7"/>
    <n v="2"/>
    <n v="7"/>
    <n v="20"/>
    <n v="0.9"/>
    <n v="4.5999999999999996"/>
    <n v="68"/>
    <n v="99.6"/>
    <n v="1.5"/>
    <n v="2"/>
    <n v="5"/>
    <n v="22"/>
    <n v="0.8"/>
    <n v="2"/>
    <n v="31"/>
    <n v="32"/>
    <n v="0.5"/>
    <n v="1.5"/>
    <n v="50.1"/>
    <n v="62.9"/>
    <n v="0.7"/>
    <n v="4"/>
    <n v="8"/>
    <n v="27"/>
    <n v="0.7"/>
    <n v="9.1"/>
    <n v="63"/>
    <n v="75.599999999999994"/>
    <n v="0.8"/>
    <n v="3"/>
    <n v="11.8"/>
    <n v="26"/>
    <n v="0.4"/>
    <n v="3.6"/>
    <n v="15"/>
    <n v="23"/>
    <n v="1.4"/>
    <n v="1.4"/>
    <n v="1.4"/>
    <n v="1.4"/>
    <n v="2.5"/>
    <n v="2"/>
    <n v="7"/>
    <n v="52"/>
    <n v="0.8"/>
    <n v="2"/>
    <n v="2"/>
    <n v="6"/>
    <n v="1.2"/>
    <n v="2"/>
    <n v="4"/>
    <n v="14"/>
    <n v="1.1000000000000001"/>
    <n v="2"/>
    <n v="2"/>
    <n v="10"/>
    <n v="0.4"/>
    <n v="16.7"/>
    <n v="1.2"/>
    <n v="0.9"/>
    <n v="2.8"/>
    <n v="0.4"/>
    <n v="3"/>
    <n v="14.8"/>
    <n v="26"/>
    <n v="2"/>
    <n v="5"/>
    <n v="5"/>
    <n v="8"/>
    <n v="1.2"/>
    <n v="6"/>
    <n v="6"/>
    <n v="8"/>
    <n v="1.2"/>
    <n v="9"/>
    <n v="9"/>
    <n v="12"/>
    <n v="0.9"/>
    <n v="3"/>
    <n v="10.6"/>
    <n v="20"/>
    <n v="2"/>
    <n v="1"/>
    <n v="1"/>
    <n v="6"/>
    <n v="2"/>
    <n v="1"/>
    <n v="2"/>
    <n v="11.5"/>
    <n v="0.9"/>
    <n v="2"/>
  </r>
  <r>
    <s v="BU05130200"/>
    <s v="De Korte Akkeren Oud"/>
    <x v="10"/>
    <x v="4"/>
    <n v="40"/>
    <n v="30"/>
    <n v="10"/>
    <n v="0"/>
    <n v="30"/>
    <n v="20"/>
    <n v="10"/>
    <n v="0"/>
    <n v="70"/>
    <n v="10"/>
    <n v="20"/>
    <n v="45"/>
    <n v="25"/>
    <n v="10"/>
    <n v="0"/>
    <n v="0"/>
    <n v="1.6"/>
    <n v="45"/>
    <n v="0"/>
    <n v="0"/>
    <n v="0"/>
    <n v="20"/>
    <n v="0"/>
    <n v="0"/>
    <n v="20"/>
    <n v="0"/>
    <n v="80"/>
    <n v="20"/>
    <n v="35"/>
    <n v="45"/>
    <n v="0"/>
    <n v="168"/>
    <n v="720"/>
    <n v="1870"/>
    <s v="20-60 onder midden tot midden"/>
    <n v="15"/>
    <n v="0.3"/>
    <n v="4"/>
    <n v="10"/>
    <n v="20"/>
    <n v="0.3"/>
    <n v="31.2"/>
    <n v="73.2"/>
    <n v="100.1"/>
    <n v="1.2"/>
    <n v="2"/>
    <n v="5"/>
    <n v="22"/>
    <n v="0.3"/>
    <n v="16.100000000000001"/>
    <n v="31"/>
    <n v="32"/>
    <n v="0.3"/>
    <n v="25.1"/>
    <n v="49.8"/>
    <n v="62.7"/>
    <n v="0.4"/>
    <n v="4"/>
    <n v="8"/>
    <n v="28"/>
    <n v="0.2"/>
    <n v="39.200000000000003"/>
    <n v="64.099999999999994"/>
    <n v="75.8"/>
    <n v="0.5"/>
    <n v="3.7"/>
    <n v="15"/>
    <n v="26"/>
    <n v="0.5"/>
    <n v="5.7"/>
    <n v="16"/>
    <n v="23"/>
    <n v="1.6"/>
    <n v="1.4"/>
    <n v="1"/>
    <n v="1"/>
    <n v="2.7"/>
    <n v="2"/>
    <n v="7"/>
    <n v="53"/>
    <n v="0.4"/>
    <n v="2"/>
    <n v="2"/>
    <n v="6"/>
    <n v="0.8"/>
    <n v="2"/>
    <n v="4"/>
    <n v="14"/>
    <n v="0.4"/>
    <n v="2"/>
    <n v="2.1"/>
    <n v="10"/>
    <n v="0.9"/>
    <n v="17"/>
    <n v="0.8"/>
    <n v="0.6"/>
    <n v="3.1"/>
    <n v="0.8"/>
    <n v="2.5"/>
    <n v="16"/>
    <n v="25"/>
    <n v="1.7"/>
    <n v="5"/>
    <n v="5"/>
    <n v="7.7"/>
    <n v="0.9"/>
    <n v="6"/>
    <n v="6"/>
    <n v="8"/>
    <n v="0.9"/>
    <n v="9"/>
    <n v="9"/>
    <n v="11.7"/>
    <n v="0.6"/>
    <n v="3"/>
    <n v="13.7"/>
    <n v="20"/>
    <n v="1.7"/>
    <n v="1"/>
    <n v="1"/>
    <n v="5.4"/>
    <n v="1.7"/>
    <n v="1"/>
    <n v="2"/>
    <n v="10.4"/>
    <n v="0.7"/>
    <n v="1.7"/>
  </r>
  <r>
    <s v="BU05130200"/>
    <s v="De Korte Akkeren Oud"/>
    <x v="10"/>
    <x v="17"/>
    <n v="60"/>
    <n v="60"/>
    <n v="35"/>
    <n v="10"/>
    <n v="40"/>
    <n v="20"/>
    <n v="15"/>
    <n v="0"/>
    <n v="30"/>
    <n v="10"/>
    <n v="60"/>
    <n v="45"/>
    <n v="20"/>
    <n v="5"/>
    <n v="0"/>
    <n v="20"/>
    <n v="2.5"/>
    <n v="45"/>
    <n v="5"/>
    <n v="0"/>
    <n v="0"/>
    <n v="0"/>
    <n v="40"/>
    <n v="0"/>
    <n v="0"/>
    <n v="0"/>
    <n v="90"/>
    <n v="0"/>
    <n v="40"/>
    <n v="25"/>
    <n v="0"/>
    <n v="126"/>
    <n v="820"/>
    <n v="2250"/>
    <s v="00-40 laag tot onder midden"/>
    <n v="20"/>
    <n v="0.3"/>
    <n v="4"/>
    <n v="9.8000000000000007"/>
    <n v="20"/>
    <n v="0.2"/>
    <n v="29"/>
    <n v="72.400000000000006"/>
    <n v="99.8"/>
    <n v="1.4"/>
    <n v="2"/>
    <n v="5"/>
    <n v="21"/>
    <n v="0.2"/>
    <n v="17.2"/>
    <n v="31"/>
    <n v="32"/>
    <n v="0.4"/>
    <n v="25.2"/>
    <n v="48.8"/>
    <n v="62"/>
    <n v="0.6"/>
    <n v="4"/>
    <n v="8"/>
    <n v="26.2"/>
    <n v="0.2"/>
    <n v="39.4"/>
    <n v="63"/>
    <n v="74.8"/>
    <n v="0.3"/>
    <n v="3.8"/>
    <n v="12.5"/>
    <n v="26"/>
    <n v="0.3"/>
    <n v="5.8"/>
    <n v="15"/>
    <n v="23"/>
    <n v="1.9"/>
    <n v="1.3"/>
    <n v="1.3"/>
    <n v="1.3"/>
    <n v="3"/>
    <n v="2"/>
    <n v="7"/>
    <n v="52"/>
    <n v="0.3"/>
    <n v="2"/>
    <n v="2"/>
    <n v="6"/>
    <n v="0.9"/>
    <n v="2"/>
    <n v="3"/>
    <n v="14"/>
    <n v="0.3"/>
    <n v="2"/>
    <n v="2"/>
    <n v="9.8000000000000007"/>
    <n v="0.9"/>
    <n v="17.2"/>
    <n v="1"/>
    <n v="0.8"/>
    <n v="3.4"/>
    <n v="0.7"/>
    <n v="3.7"/>
    <n v="14.8"/>
    <n v="26"/>
    <n v="2"/>
    <n v="5"/>
    <n v="5"/>
    <n v="7"/>
    <n v="1.2"/>
    <n v="6"/>
    <n v="6"/>
    <n v="8"/>
    <n v="1.2"/>
    <n v="9"/>
    <n v="9"/>
    <n v="11"/>
    <n v="0.5"/>
    <n v="3"/>
    <n v="11"/>
    <n v="20"/>
    <n v="2"/>
    <n v="1"/>
    <n v="1"/>
    <n v="5"/>
    <n v="2"/>
    <n v="1"/>
    <n v="2"/>
    <n v="10.8"/>
    <n v="0.5"/>
    <n v="2"/>
  </r>
  <r>
    <s v="BU05130903"/>
    <s v="De Eilanden"/>
    <x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3"/>
    <n v="12"/>
    <n v="1.6"/>
    <n v="0"/>
    <n v="11"/>
    <n v="70"/>
    <n v="4.5999999999999996"/>
    <n v="1"/>
    <n v="4"/>
    <n v="26"/>
    <n v="1.8"/>
    <n v="0"/>
    <n v="4"/>
    <n v="32"/>
    <n v="1.4"/>
    <n v="0"/>
    <n v="4"/>
    <n v="49"/>
    <n v="3.8"/>
    <n v="3"/>
    <n v="7"/>
    <n v="60"/>
    <n v="1.5"/>
    <n v="0"/>
    <n v="9"/>
    <n v="63"/>
    <n v="1.9"/>
    <n v="0"/>
    <n v="3"/>
    <n v="7"/>
    <n v="1.9"/>
    <n v="0"/>
    <n v="2"/>
    <n v="13"/>
    <n v="1.1000000000000001"/>
    <n v="1.2"/>
    <n v="4.4000000000000004"/>
    <n v="4.4000000000000004"/>
    <n v="5.6"/>
    <n v="2"/>
    <n v="12"/>
    <n v="51"/>
    <n v="3.2"/>
    <n v="1"/>
    <n v="2"/>
    <n v="9"/>
    <n v="4"/>
    <n v="2"/>
    <n v="3"/>
    <n v="29"/>
    <n v="3.6"/>
    <n v="2"/>
    <n v="2"/>
    <n v="20"/>
    <n v="2.1"/>
    <n v="15.1"/>
    <n v="4.2"/>
    <n v="4"/>
    <n v="2.2999999999999998"/>
    <n v="1.4"/>
    <n v="0"/>
    <n v="5"/>
    <n v="9"/>
    <n v="4.8"/>
    <n v="0"/>
    <n v="1"/>
    <n v="7"/>
    <n v="4.3"/>
    <n v="0"/>
    <n v="2"/>
    <n v="9"/>
    <n v="4.3"/>
    <n v="0"/>
    <n v="3"/>
    <n v="12"/>
    <n v="1.5"/>
    <n v="0"/>
    <n v="4"/>
    <n v="10"/>
    <n v="5.0999999999999996"/>
    <n v="0"/>
    <n v="1"/>
    <n v="7"/>
    <n v="5.0999999999999996"/>
    <n v="0"/>
    <n v="2"/>
    <n v="14"/>
    <n v="1.7"/>
    <n v="5.0999999999999996"/>
  </r>
  <r>
    <s v="BU05130903"/>
    <s v="De Eilanden"/>
    <x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2"/>
    <n v="9.4"/>
    <n v="1.5"/>
    <n v="0"/>
    <n v="7.2"/>
    <n v="68"/>
    <n v="4.7"/>
    <n v="1"/>
    <n v="4"/>
    <n v="26"/>
    <n v="1.7"/>
    <n v="0"/>
    <n v="4.5999999999999996"/>
    <n v="32"/>
    <n v="1.3"/>
    <n v="0"/>
    <n v="4.4000000000000004"/>
    <n v="46"/>
    <n v="3.9"/>
    <n v="3"/>
    <n v="7"/>
    <n v="63.2"/>
    <n v="1.4"/>
    <n v="0"/>
    <n v="7.4"/>
    <n v="63"/>
    <n v="1.8"/>
    <n v="0"/>
    <n v="2"/>
    <n v="6.8"/>
    <n v="1.8"/>
    <n v="0"/>
    <n v="1"/>
    <n v="12"/>
    <n v="1"/>
    <n v="1.4"/>
    <n v="4.5999999999999996"/>
    <n v="4.5999999999999996"/>
    <n v="5.8"/>
    <n v="2"/>
    <n v="12"/>
    <n v="51"/>
    <n v="3.3"/>
    <n v="1"/>
    <n v="2"/>
    <n v="9"/>
    <n v="4.0999999999999996"/>
    <n v="2"/>
    <n v="3"/>
    <n v="29"/>
    <n v="3.7"/>
    <n v="2"/>
    <n v="2"/>
    <n v="20"/>
    <n v="2"/>
    <n v="14.9"/>
    <n v="4.4000000000000004"/>
    <n v="4.0999999999999996"/>
    <n v="2.1"/>
    <n v="1.3"/>
    <n v="0"/>
    <n v="5"/>
    <n v="9"/>
    <n v="4.9000000000000004"/>
    <n v="0"/>
    <n v="1"/>
    <n v="7"/>
    <n v="4.4000000000000004"/>
    <n v="0"/>
    <n v="2"/>
    <n v="9"/>
    <n v="4.4000000000000004"/>
    <n v="0"/>
    <n v="3"/>
    <n v="12"/>
    <n v="1.4"/>
    <n v="0"/>
    <n v="3"/>
    <n v="10"/>
    <n v="5.2"/>
    <n v="0"/>
    <n v="1"/>
    <n v="8"/>
    <n v="5.2"/>
    <n v="0"/>
    <n v="2.6"/>
    <n v="15"/>
    <n v="1.6"/>
    <n v="5.2"/>
  </r>
  <r>
    <s v="BU05130902"/>
    <s v="Oostpolder in Schieland"/>
    <x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5"/>
    <n v="0"/>
    <n v="1.7"/>
    <n v="13"/>
    <n v="2.4"/>
    <n v="0"/>
    <n v="5.7"/>
    <n v="80"/>
    <n v="4.0999999999999996"/>
    <n v="1"/>
    <n v="5"/>
    <n v="20"/>
    <n v="1.2"/>
    <n v="0"/>
    <n v="3.7"/>
    <n v="32"/>
    <n v="2.2999999999999998"/>
    <n v="0"/>
    <n v="2"/>
    <n v="54.7"/>
    <n v="3.3"/>
    <n v="3.7"/>
    <n v="7"/>
    <n v="28"/>
    <n v="1.4"/>
    <n v="0"/>
    <n v="9"/>
    <n v="70"/>
    <n v="2.2000000000000002"/>
    <n v="0"/>
    <n v="3"/>
    <n v="10.7"/>
    <n v="2.5"/>
    <n v="0"/>
    <n v="3"/>
    <n v="16"/>
    <n v="3.6"/>
    <n v="1.2"/>
    <n v="4"/>
    <n v="4"/>
    <n v="4.8"/>
    <n v="2"/>
    <n v="10"/>
    <n v="51"/>
    <n v="2.7"/>
    <n v="2"/>
    <n v="2"/>
    <n v="5"/>
    <n v="3.5"/>
    <n v="2"/>
    <n v="4"/>
    <n v="13.7"/>
    <n v="3.1"/>
    <n v="2"/>
    <n v="3"/>
    <n v="9.6999999999999993"/>
    <n v="2.6"/>
    <n v="15.8"/>
    <n v="3.8"/>
    <n v="3.5"/>
    <n v="4.8"/>
    <n v="2.2000000000000002"/>
    <n v="0"/>
    <n v="3"/>
    <n v="13.7"/>
    <n v="4.3"/>
    <n v="0"/>
    <n v="2.7"/>
    <n v="8"/>
    <n v="3.8"/>
    <n v="0"/>
    <n v="4.7"/>
    <n v="10"/>
    <n v="3.8"/>
    <n v="0"/>
    <n v="5.7"/>
    <n v="14"/>
    <n v="2.5"/>
    <n v="0"/>
    <n v="1"/>
    <n v="15"/>
    <n v="4.5999999999999996"/>
    <n v="1"/>
    <n v="1"/>
    <n v="5"/>
    <n v="4.5999999999999996"/>
    <n v="1"/>
    <n v="2"/>
    <n v="11"/>
    <n v="2.5"/>
    <n v="4.5999999999999996"/>
  </r>
  <r>
    <s v="BU05130903"/>
    <s v="De Eilanden"/>
    <x v="11"/>
    <x v="0"/>
    <n v="5"/>
    <n v="10"/>
    <n v="0"/>
    <n v="0"/>
    <n v="0"/>
    <n v="1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3"/>
    <n v="0"/>
    <n v="8"/>
    <n v="16.399999999999999"/>
    <n v="1.2"/>
    <n v="0"/>
    <n v="67.5"/>
    <n v="92.3"/>
    <n v="2.9"/>
    <n v="1.7"/>
    <n v="5"/>
    <n v="25"/>
    <n v="0.9"/>
    <n v="2"/>
    <n v="31"/>
    <n v="33"/>
    <n v="1.2"/>
    <n v="0"/>
    <n v="43.7"/>
    <n v="63"/>
    <n v="2.1"/>
    <n v="4"/>
    <n v="8"/>
    <n v="53.5"/>
    <n v="0"/>
    <n v="2"/>
    <n v="62"/>
    <n v="74"/>
    <n v="1"/>
    <n v="0.7"/>
    <n v="6"/>
    <n v="23"/>
    <n v="1.3"/>
    <n v="0"/>
    <n v="12"/>
    <n v="22.7"/>
    <n v="2.2000000000000002"/>
    <n v="0.2"/>
    <n v="2.8"/>
    <n v="2.8"/>
    <n v="4"/>
    <n v="2"/>
    <n v="11"/>
    <n v="52"/>
    <n v="1.5"/>
    <n v="2"/>
    <n v="2"/>
    <n v="9"/>
    <n v="2.2999999999999998"/>
    <n v="2"/>
    <n v="3"/>
    <n v="23"/>
    <n v="1.9"/>
    <n v="2"/>
    <n v="2"/>
    <n v="18"/>
    <n v="1.4"/>
    <n v="16"/>
    <n v="2.6"/>
    <n v="2.2999999999999998"/>
    <n v="3.3"/>
    <n v="1"/>
    <n v="0.7"/>
    <n v="7"/>
    <n v="24"/>
    <n v="3.1"/>
    <n v="0"/>
    <n v="5"/>
    <n v="8"/>
    <n v="2.6"/>
    <n v="2"/>
    <n v="6"/>
    <n v="9"/>
    <n v="2.6"/>
    <n v="2"/>
    <n v="9"/>
    <n v="13"/>
    <n v="1.3"/>
    <n v="0"/>
    <n v="8.6999999999999993"/>
    <n v="20"/>
    <n v="3.4"/>
    <n v="1"/>
    <n v="1"/>
    <n v="6"/>
    <n v="3.4"/>
    <n v="1"/>
    <n v="2"/>
    <n v="13"/>
    <n v="1.3"/>
    <n v="3.4"/>
  </r>
  <r>
    <s v="BU05130902"/>
    <s v="Oostpolder in Schieland"/>
    <x v="11"/>
    <x v="29"/>
    <n v="10"/>
    <n v="10"/>
    <n v="0"/>
    <n v="0"/>
    <n v="5"/>
    <n v="10"/>
    <n v="0"/>
    <n v="0"/>
    <n v="90"/>
    <n v="0"/>
    <n v="0"/>
    <n v="5"/>
    <n v="0"/>
    <n v="0"/>
    <n v="0"/>
    <n v="5"/>
    <n v="3.2"/>
    <n v="5"/>
    <n v="0"/>
    <n v="0"/>
    <n v="0"/>
    <n v="0"/>
    <n v="0"/>
    <n v="0"/>
    <n v="5"/>
    <n v="0"/>
    <n v="0"/>
    <n v="0"/>
    <n v="0"/>
    <n v="0"/>
    <n v="0"/>
    <n v="703"/>
    <n v="0"/>
    <n v="0"/>
    <s v="onclassificeerbaar"/>
    <n v="0"/>
    <n v="2.2999999999999998"/>
    <n v="0"/>
    <n v="3"/>
    <n v="13"/>
    <n v="2.2000000000000002"/>
    <n v="0"/>
    <n v="8.1999999999999993"/>
    <n v="80.8"/>
    <n v="4"/>
    <n v="1"/>
    <n v="5"/>
    <n v="20"/>
    <n v="1"/>
    <n v="0.5"/>
    <n v="5"/>
    <n v="32.799999999999997"/>
    <n v="2.2000000000000002"/>
    <n v="0"/>
    <n v="3.8"/>
    <n v="56"/>
    <n v="3.2"/>
    <n v="4"/>
    <n v="7"/>
    <n v="30"/>
    <n v="1.3"/>
    <n v="0"/>
    <n v="10.8"/>
    <n v="72.3"/>
    <n v="2"/>
    <n v="0"/>
    <n v="3"/>
    <n v="12.8"/>
    <n v="2.2999999999999998"/>
    <n v="0"/>
    <n v="3"/>
    <n v="16.5"/>
    <n v="3.4"/>
    <n v="1"/>
    <n v="3.8"/>
    <n v="3.8"/>
    <n v="4.7"/>
    <n v="2"/>
    <n v="10"/>
    <n v="51"/>
    <n v="2.6"/>
    <n v="2"/>
    <n v="2"/>
    <n v="5"/>
    <n v="3.3"/>
    <n v="2"/>
    <n v="4"/>
    <n v="15"/>
    <n v="2.9"/>
    <n v="2"/>
    <n v="3"/>
    <n v="11"/>
    <n v="2.4"/>
    <n v="15.7"/>
    <n v="3.6"/>
    <n v="3.4"/>
    <n v="4.5999999999999996"/>
    <n v="2"/>
    <n v="0"/>
    <n v="3"/>
    <n v="17.7"/>
    <n v="4.2"/>
    <n v="0"/>
    <n v="3"/>
    <n v="8"/>
    <n v="3.7"/>
    <n v="0"/>
    <n v="5"/>
    <n v="10"/>
    <n v="3.7"/>
    <n v="0"/>
    <n v="6"/>
    <n v="14"/>
    <n v="2.2999999999999998"/>
    <n v="0"/>
    <n v="1"/>
    <n v="15"/>
    <n v="4.5"/>
    <n v="1"/>
    <n v="1"/>
    <n v="5"/>
    <n v="4.5"/>
    <n v="1"/>
    <n v="2"/>
    <n v="11"/>
    <n v="2.2999999999999998"/>
    <n v="4.5"/>
  </r>
  <r>
    <s v="BU05130902"/>
    <s v="Oostpolder in Schieland"/>
    <x v="11"/>
    <x v="0"/>
    <n v="10"/>
    <n v="5"/>
    <n v="0"/>
    <n v="0"/>
    <n v="5"/>
    <n v="5"/>
    <n v="0"/>
    <n v="0"/>
    <n v="10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454"/>
    <n v="0"/>
    <n v="5240"/>
    <s v="onclassificeerbaar"/>
    <n v="0"/>
    <n v="2.4"/>
    <n v="0"/>
    <n v="2.7"/>
    <n v="13"/>
    <n v="2.2999999999999998"/>
    <n v="0"/>
    <n v="7.7"/>
    <n v="80.400000000000006"/>
    <n v="4"/>
    <n v="1"/>
    <n v="5"/>
    <n v="20"/>
    <n v="1"/>
    <n v="0"/>
    <n v="4.9000000000000004"/>
    <n v="32.4"/>
    <n v="2.2000000000000002"/>
    <n v="0"/>
    <n v="3.3"/>
    <n v="55.9"/>
    <n v="3.2"/>
    <n v="4"/>
    <n v="7"/>
    <n v="29.9"/>
    <n v="1.3"/>
    <n v="0"/>
    <n v="10.4"/>
    <n v="71.7"/>
    <n v="2"/>
    <n v="0"/>
    <n v="3"/>
    <n v="12.4"/>
    <n v="2.4"/>
    <n v="0"/>
    <n v="3"/>
    <n v="16"/>
    <n v="3.5"/>
    <n v="1"/>
    <n v="3.9"/>
    <n v="3.9"/>
    <n v="4.7"/>
    <n v="2"/>
    <n v="10"/>
    <n v="51"/>
    <n v="2.6"/>
    <n v="2"/>
    <n v="2"/>
    <n v="5"/>
    <n v="3.4"/>
    <n v="2"/>
    <n v="4"/>
    <n v="15"/>
    <n v="3"/>
    <n v="2"/>
    <n v="3"/>
    <n v="10.9"/>
    <n v="2.5"/>
    <n v="15.7"/>
    <n v="3.7"/>
    <n v="3.4"/>
    <n v="4.5999999999999996"/>
    <n v="2"/>
    <n v="0"/>
    <n v="3"/>
    <n v="16.8"/>
    <n v="4.2"/>
    <n v="0"/>
    <n v="3"/>
    <n v="8"/>
    <n v="3.7"/>
    <n v="0"/>
    <n v="5"/>
    <n v="10"/>
    <n v="3.7"/>
    <n v="0"/>
    <n v="6"/>
    <n v="14"/>
    <n v="2.2999999999999998"/>
    <n v="0"/>
    <n v="1"/>
    <n v="15"/>
    <n v="4.5"/>
    <n v="1"/>
    <n v="1"/>
    <n v="5"/>
    <n v="4.5"/>
    <n v="1"/>
    <n v="2"/>
    <n v="11"/>
    <n v="2.4"/>
    <n v="4.5"/>
  </r>
  <r>
    <s v="BU05130901"/>
    <s v="Ringvaartbocht"/>
    <x v="11"/>
    <x v="0"/>
    <n v="5"/>
    <n v="10"/>
    <n v="0"/>
    <n v="0"/>
    <n v="0"/>
    <n v="1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3"/>
    <n v="0"/>
    <n v="8"/>
    <n v="16.399999999999999"/>
    <n v="1.2"/>
    <n v="0"/>
    <n v="67.5"/>
    <n v="92.3"/>
    <n v="2.9"/>
    <n v="1.7"/>
    <n v="5"/>
    <n v="25"/>
    <n v="0.9"/>
    <n v="2"/>
    <n v="31"/>
    <n v="33"/>
    <n v="1.2"/>
    <n v="0"/>
    <n v="43.7"/>
    <n v="63"/>
    <n v="2.1"/>
    <n v="4"/>
    <n v="8"/>
    <n v="53.5"/>
    <n v="0"/>
    <n v="2"/>
    <n v="62"/>
    <n v="74"/>
    <n v="1"/>
    <n v="0.7"/>
    <n v="6"/>
    <n v="23"/>
    <n v="1.3"/>
    <n v="0"/>
    <n v="12"/>
    <n v="22.7"/>
    <n v="2.2000000000000002"/>
    <n v="0.2"/>
    <n v="2.8"/>
    <n v="2.8"/>
    <n v="4"/>
    <n v="2"/>
    <n v="11"/>
    <n v="52"/>
    <n v="1.5"/>
    <n v="2"/>
    <n v="2"/>
    <n v="9"/>
    <n v="2.2999999999999998"/>
    <n v="2"/>
    <n v="3"/>
    <n v="23"/>
    <n v="1.9"/>
    <n v="2"/>
    <n v="2"/>
    <n v="18"/>
    <n v="1.4"/>
    <n v="16"/>
    <n v="2.6"/>
    <n v="2.2999999999999998"/>
    <n v="3.3"/>
    <n v="1"/>
    <n v="0.7"/>
    <n v="7"/>
    <n v="24"/>
    <n v="3.1"/>
    <n v="0"/>
    <n v="5"/>
    <n v="8"/>
    <n v="2.6"/>
    <n v="2"/>
    <n v="6"/>
    <n v="9"/>
    <n v="2.6"/>
    <n v="2"/>
    <n v="9"/>
    <n v="13"/>
    <n v="1.3"/>
    <n v="0"/>
    <n v="8.6999999999999993"/>
    <n v="20"/>
    <n v="3.4"/>
    <n v="1"/>
    <n v="1"/>
    <n v="6"/>
    <n v="3.4"/>
    <n v="1"/>
    <n v="2"/>
    <n v="13"/>
    <n v="1.3"/>
    <n v="3.4"/>
  </r>
  <r>
    <s v="BU05130902"/>
    <s v="Oostpolder in Schieland"/>
    <x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4.2"/>
    <n v="0"/>
    <n v="0"/>
    <n v="14"/>
    <n v="4"/>
    <n v="0"/>
    <n v="0"/>
    <n v="37"/>
    <n v="4.3"/>
    <n v="1"/>
    <n v="5"/>
    <n v="26"/>
    <n v="2.6"/>
    <n v="0"/>
    <n v="1"/>
    <n v="11"/>
    <n v="2.2999999999999998"/>
    <n v="0"/>
    <n v="3"/>
    <n v="25"/>
    <n v="3.4"/>
    <n v="3"/>
    <n v="8"/>
    <n v="51"/>
    <n v="0.2"/>
    <n v="1"/>
    <n v="2"/>
    <n v="40"/>
    <n v="3.8"/>
    <n v="0"/>
    <n v="0"/>
    <n v="11"/>
    <n v="3.1"/>
    <n v="0"/>
    <n v="0"/>
    <n v="13"/>
    <n v="4.2"/>
    <n v="0.3"/>
    <n v="5.6"/>
    <n v="4.2"/>
    <n v="3.2"/>
    <n v="2"/>
    <n v="11"/>
    <n v="51"/>
    <n v="4.4000000000000004"/>
    <n v="2"/>
    <n v="2"/>
    <n v="8"/>
    <n v="5.0999999999999996"/>
    <n v="0"/>
    <n v="4"/>
    <n v="22"/>
    <n v="4.7"/>
    <n v="1"/>
    <n v="3"/>
    <n v="18"/>
    <n v="4.2"/>
    <n v="14.2"/>
    <n v="5.4"/>
    <n v="5.2"/>
    <n v="4.2"/>
    <n v="3.8"/>
    <n v="0"/>
    <n v="0"/>
    <n v="15"/>
    <n v="3.7"/>
    <n v="0"/>
    <n v="2"/>
    <n v="8"/>
    <n v="3.7"/>
    <n v="0"/>
    <n v="2"/>
    <n v="10"/>
    <n v="3.7"/>
    <n v="0"/>
    <n v="2"/>
    <n v="14"/>
    <n v="3.8"/>
    <n v="0"/>
    <n v="0"/>
    <n v="10"/>
    <n v="5"/>
    <n v="0"/>
    <n v="1"/>
    <n v="6"/>
    <n v="5"/>
    <n v="0"/>
    <n v="3"/>
    <n v="14"/>
    <n v="3.8"/>
    <n v="5"/>
  </r>
  <r>
    <s v="BU05130900"/>
    <s v="Gouwestroom"/>
    <x v="11"/>
    <x v="0"/>
    <n v="10"/>
    <n v="5"/>
    <n v="0"/>
    <n v="0"/>
    <n v="5"/>
    <n v="5"/>
    <n v="0"/>
    <n v="0"/>
    <n v="10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454"/>
    <n v="0"/>
    <n v="5240"/>
    <s v="onclassificeerbaar"/>
    <n v="0"/>
    <n v="2.4"/>
    <n v="0"/>
    <n v="2.7"/>
    <n v="13"/>
    <n v="2.2999999999999998"/>
    <n v="0"/>
    <n v="7.7"/>
    <n v="80.400000000000006"/>
    <n v="4"/>
    <n v="1"/>
    <n v="5"/>
    <n v="20"/>
    <n v="1"/>
    <n v="0"/>
    <n v="4.9000000000000004"/>
    <n v="32.4"/>
    <n v="2.2000000000000002"/>
    <n v="0"/>
    <n v="3.3"/>
    <n v="55.9"/>
    <n v="3.2"/>
    <n v="4"/>
    <n v="7"/>
    <n v="29.9"/>
    <n v="1.3"/>
    <n v="0"/>
    <n v="10.4"/>
    <n v="71.7"/>
    <n v="2"/>
    <n v="0"/>
    <n v="3"/>
    <n v="12.4"/>
    <n v="2.4"/>
    <n v="0"/>
    <n v="3"/>
    <n v="16"/>
    <n v="3.5"/>
    <n v="1"/>
    <n v="3.9"/>
    <n v="3.9"/>
    <n v="4.7"/>
    <n v="2"/>
    <n v="10"/>
    <n v="51"/>
    <n v="2.6"/>
    <n v="2"/>
    <n v="2"/>
    <n v="5"/>
    <n v="3.4"/>
    <n v="2"/>
    <n v="4"/>
    <n v="15"/>
    <n v="3"/>
    <n v="2"/>
    <n v="3"/>
    <n v="10.9"/>
    <n v="2.5"/>
    <n v="15.7"/>
    <n v="3.7"/>
    <n v="3.4"/>
    <n v="4.5999999999999996"/>
    <n v="2"/>
    <n v="0"/>
    <n v="3"/>
    <n v="16.8"/>
    <n v="4.2"/>
    <n v="0"/>
    <n v="3"/>
    <n v="8"/>
    <n v="3.7"/>
    <n v="0"/>
    <n v="5"/>
    <n v="10"/>
    <n v="3.7"/>
    <n v="0"/>
    <n v="6"/>
    <n v="14"/>
    <n v="2.2999999999999998"/>
    <n v="0"/>
    <n v="1"/>
    <n v="15"/>
    <n v="4.5"/>
    <n v="1"/>
    <n v="1"/>
    <n v="5"/>
    <n v="4.5"/>
    <n v="1"/>
    <n v="2"/>
    <n v="11"/>
    <n v="2.4"/>
    <n v="4.5"/>
  </r>
  <r>
    <s v="BU05130900"/>
    <s v="Gouwestroom"/>
    <x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5"/>
    <n v="0"/>
    <n v="1.7"/>
    <n v="13"/>
    <n v="2.4"/>
    <n v="0"/>
    <n v="5.7"/>
    <n v="80"/>
    <n v="4.0999999999999996"/>
    <n v="1"/>
    <n v="5"/>
    <n v="20"/>
    <n v="1.2"/>
    <n v="0"/>
    <n v="3.7"/>
    <n v="32"/>
    <n v="2.2999999999999998"/>
    <n v="0"/>
    <n v="2"/>
    <n v="54.7"/>
    <n v="3.3"/>
    <n v="3.7"/>
    <n v="7"/>
    <n v="28"/>
    <n v="1.4"/>
    <n v="0"/>
    <n v="9"/>
    <n v="70"/>
    <n v="2.2000000000000002"/>
    <n v="0"/>
    <n v="3"/>
    <n v="10.7"/>
    <n v="2.5"/>
    <n v="0"/>
    <n v="3"/>
    <n v="16"/>
    <n v="3.6"/>
    <n v="1.2"/>
    <n v="4"/>
    <n v="4"/>
    <n v="4.8"/>
    <n v="2"/>
    <n v="10"/>
    <n v="51"/>
    <n v="2.7"/>
    <n v="2"/>
    <n v="2"/>
    <n v="5"/>
    <n v="3.5"/>
    <n v="2"/>
    <n v="4"/>
    <n v="13.7"/>
    <n v="3.1"/>
    <n v="2"/>
    <n v="3"/>
    <n v="9.6999999999999993"/>
    <n v="2.6"/>
    <n v="15.8"/>
    <n v="3.8"/>
    <n v="3.5"/>
    <n v="4.8"/>
    <n v="2.2000000000000002"/>
    <n v="0"/>
    <n v="3"/>
    <n v="13.7"/>
    <n v="4.3"/>
    <n v="0"/>
    <n v="2.7"/>
    <n v="8"/>
    <n v="3.8"/>
    <n v="0"/>
    <n v="4.7"/>
    <n v="10"/>
    <n v="3.8"/>
    <n v="0"/>
    <n v="5.7"/>
    <n v="14"/>
    <n v="2.5"/>
    <n v="0"/>
    <n v="1"/>
    <n v="15"/>
    <n v="4.5999999999999996"/>
    <n v="1"/>
    <n v="1"/>
    <n v="5"/>
    <n v="4.5999999999999996"/>
    <n v="1"/>
    <n v="2"/>
    <n v="11"/>
    <n v="2.5"/>
    <n v="4.5999999999999996"/>
  </r>
  <r>
    <s v="BU05130201"/>
    <s v="De Korte Akkeren Nieuw"/>
    <x v="11"/>
    <x v="13"/>
    <n v="25"/>
    <n v="25"/>
    <n v="0"/>
    <n v="0"/>
    <n v="0"/>
    <n v="10"/>
    <n v="40"/>
    <n v="0"/>
    <n v="100"/>
    <n v="0"/>
    <n v="0"/>
    <n v="35"/>
    <n v="20"/>
    <n v="15"/>
    <n v="0"/>
    <n v="0"/>
    <n v="1.4"/>
    <n v="35"/>
    <n v="0"/>
    <n v="0"/>
    <n v="0"/>
    <n v="0"/>
    <n v="0"/>
    <n v="35"/>
    <n v="0"/>
    <n v="0"/>
    <n v="0"/>
    <n v="90"/>
    <n v="0"/>
    <n v="35"/>
    <n v="0"/>
    <n v="186"/>
    <n v="680"/>
    <n v="2160"/>
    <s v="40-80 midden tot boven midden"/>
    <n v="0"/>
    <n v="0.8"/>
    <n v="2"/>
    <n v="6"/>
    <n v="20"/>
    <n v="0.9"/>
    <n v="2"/>
    <n v="67"/>
    <n v="99"/>
    <n v="2"/>
    <n v="2"/>
    <n v="5"/>
    <n v="21.1"/>
    <n v="1"/>
    <n v="0"/>
    <n v="31"/>
    <n v="32"/>
    <n v="0.9"/>
    <n v="2"/>
    <n v="49.1"/>
    <n v="62.1"/>
    <n v="1.2"/>
    <n v="4"/>
    <n v="8"/>
    <n v="27"/>
    <n v="0.8"/>
    <n v="4"/>
    <n v="62.1"/>
    <n v="74.099999999999994"/>
    <n v="0.7"/>
    <n v="3"/>
    <n v="11"/>
    <n v="26"/>
    <n v="0.4"/>
    <n v="3"/>
    <n v="14"/>
    <n v="23"/>
    <n v="1.6"/>
    <n v="1.3"/>
    <n v="1.8"/>
    <n v="1.8"/>
    <n v="2.7"/>
    <n v="2"/>
    <n v="7"/>
    <n v="52"/>
    <n v="0.9"/>
    <n v="2"/>
    <n v="2"/>
    <n v="6"/>
    <n v="1.6"/>
    <n v="2"/>
    <n v="4"/>
    <n v="14"/>
    <n v="1.4"/>
    <n v="2"/>
    <n v="2"/>
    <n v="10"/>
    <n v="0.4"/>
    <n v="16.899999999999999"/>
    <n v="1.6"/>
    <n v="1.4"/>
    <n v="3.1"/>
    <n v="0.4"/>
    <n v="3"/>
    <n v="11"/>
    <n v="26"/>
    <n v="2.5"/>
    <n v="2"/>
    <n v="5"/>
    <n v="8"/>
    <n v="1.4"/>
    <n v="5"/>
    <n v="6"/>
    <n v="8"/>
    <n v="1.4"/>
    <n v="5"/>
    <n v="9"/>
    <n v="12"/>
    <n v="0.9"/>
    <n v="1"/>
    <n v="10"/>
    <n v="20"/>
    <n v="2.5"/>
    <n v="1"/>
    <n v="1"/>
    <n v="5"/>
    <n v="2.5"/>
    <n v="1"/>
    <n v="2"/>
    <n v="11"/>
    <n v="0.9"/>
    <n v="2.5"/>
  </r>
  <r>
    <s v="BU05130900"/>
    <s v="Gouwestroom"/>
    <x v="11"/>
    <x v="29"/>
    <n v="10"/>
    <n v="10"/>
    <n v="0"/>
    <n v="0"/>
    <n v="5"/>
    <n v="10"/>
    <n v="0"/>
    <n v="0"/>
    <n v="90"/>
    <n v="0"/>
    <n v="0"/>
    <n v="5"/>
    <n v="0"/>
    <n v="0"/>
    <n v="0"/>
    <n v="5"/>
    <n v="3.2"/>
    <n v="5"/>
    <n v="0"/>
    <n v="0"/>
    <n v="0"/>
    <n v="0"/>
    <n v="0"/>
    <n v="0"/>
    <n v="5"/>
    <n v="0"/>
    <n v="0"/>
    <n v="0"/>
    <n v="0"/>
    <n v="0"/>
    <n v="0"/>
    <n v="703"/>
    <n v="0"/>
    <n v="0"/>
    <s v="onclassificeerbaar"/>
    <n v="0"/>
    <n v="2.2999999999999998"/>
    <n v="0"/>
    <n v="3"/>
    <n v="13"/>
    <n v="2.2000000000000002"/>
    <n v="0"/>
    <n v="8.1999999999999993"/>
    <n v="80.8"/>
    <n v="4"/>
    <n v="1"/>
    <n v="5"/>
    <n v="20"/>
    <n v="1"/>
    <n v="0.5"/>
    <n v="5"/>
    <n v="32.799999999999997"/>
    <n v="2.2000000000000002"/>
    <n v="0"/>
    <n v="3.8"/>
    <n v="56"/>
    <n v="3.2"/>
    <n v="4"/>
    <n v="7"/>
    <n v="30"/>
    <n v="1.3"/>
    <n v="0"/>
    <n v="10.8"/>
    <n v="72.3"/>
    <n v="2"/>
    <n v="0"/>
    <n v="3"/>
    <n v="12.8"/>
    <n v="2.2999999999999998"/>
    <n v="0"/>
    <n v="3"/>
    <n v="16.5"/>
    <n v="3.4"/>
    <n v="1"/>
    <n v="3.8"/>
    <n v="3.8"/>
    <n v="4.7"/>
    <n v="2"/>
    <n v="10"/>
    <n v="51"/>
    <n v="2.6"/>
    <n v="2"/>
    <n v="2"/>
    <n v="5"/>
    <n v="3.3"/>
    <n v="2"/>
    <n v="4"/>
    <n v="15"/>
    <n v="2.9"/>
    <n v="2"/>
    <n v="3"/>
    <n v="11"/>
    <n v="2.4"/>
    <n v="15.7"/>
    <n v="3.6"/>
    <n v="3.4"/>
    <n v="4.5999999999999996"/>
    <n v="2"/>
    <n v="0"/>
    <n v="3"/>
    <n v="17.7"/>
    <n v="4.2"/>
    <n v="0"/>
    <n v="3"/>
    <n v="8"/>
    <n v="3.7"/>
    <n v="0"/>
    <n v="5"/>
    <n v="10"/>
    <n v="3.7"/>
    <n v="0"/>
    <n v="6"/>
    <n v="14"/>
    <n v="2.2999999999999998"/>
    <n v="0"/>
    <n v="1"/>
    <n v="15"/>
    <n v="4.5"/>
    <n v="1"/>
    <n v="1"/>
    <n v="5"/>
    <n v="4.5"/>
    <n v="1"/>
    <n v="2"/>
    <n v="11"/>
    <n v="2.2999999999999998"/>
    <n v="4.5"/>
  </r>
  <r>
    <s v="BU05130201"/>
    <s v="De Korte Akkeren Nieuw"/>
    <x v="11"/>
    <x v="24"/>
    <n v="30"/>
    <n v="30"/>
    <n v="10"/>
    <n v="0"/>
    <n v="15"/>
    <n v="20"/>
    <n v="10"/>
    <n v="0"/>
    <n v="60"/>
    <n v="0"/>
    <n v="30"/>
    <n v="25"/>
    <n v="10"/>
    <n v="5"/>
    <n v="0"/>
    <n v="5"/>
    <n v="2.2000000000000002"/>
    <n v="25"/>
    <n v="0"/>
    <n v="25"/>
    <n v="0"/>
    <n v="0"/>
    <n v="0"/>
    <n v="0"/>
    <n v="0"/>
    <n v="0"/>
    <n v="70"/>
    <n v="30"/>
    <n v="20"/>
    <n v="10"/>
    <n v="0"/>
    <n v="138"/>
    <n v="1130"/>
    <n v="1980"/>
    <s v="20-40 onder midden"/>
    <n v="10"/>
    <n v="0.6"/>
    <n v="1"/>
    <n v="9"/>
    <n v="20"/>
    <n v="0.5"/>
    <n v="5"/>
    <n v="71.599999999999994"/>
    <n v="99"/>
    <n v="2.2000000000000002"/>
    <n v="2"/>
    <n v="4.9000000000000004"/>
    <n v="20.100000000000001"/>
    <n v="0.4"/>
    <n v="1"/>
    <n v="31"/>
    <n v="32.6"/>
    <n v="0.5"/>
    <n v="2"/>
    <n v="47.2"/>
    <n v="64"/>
    <n v="1.4"/>
    <n v="4"/>
    <n v="8"/>
    <n v="33.6"/>
    <n v="0.1"/>
    <n v="6.2"/>
    <n v="64.599999999999994"/>
    <n v="75"/>
    <n v="0.3"/>
    <n v="3"/>
    <n v="8"/>
    <n v="26"/>
    <n v="0.5"/>
    <n v="3"/>
    <n v="14"/>
    <n v="23"/>
    <n v="2.1"/>
    <n v="0.5"/>
    <n v="2"/>
    <n v="2"/>
    <n v="3.2"/>
    <n v="2"/>
    <n v="9"/>
    <n v="52"/>
    <n v="0.8"/>
    <n v="2"/>
    <n v="2"/>
    <n v="6"/>
    <n v="1.8"/>
    <n v="2"/>
    <n v="3"/>
    <n v="15.6"/>
    <n v="1.2"/>
    <n v="2"/>
    <n v="2"/>
    <n v="10"/>
    <n v="0.6"/>
    <n v="16.600000000000001"/>
    <n v="1.8"/>
    <n v="1.6"/>
    <n v="3.6"/>
    <n v="0.3"/>
    <n v="3"/>
    <n v="6.6"/>
    <n v="26"/>
    <n v="2.7"/>
    <n v="2.2000000000000002"/>
    <n v="5"/>
    <n v="7"/>
    <n v="1.9"/>
    <n v="4"/>
    <n v="6"/>
    <n v="9"/>
    <n v="1.9"/>
    <n v="5"/>
    <n v="9"/>
    <n v="12"/>
    <n v="0.5"/>
    <n v="1"/>
    <n v="12.2"/>
    <n v="20"/>
    <n v="2.7"/>
    <n v="1"/>
    <n v="1"/>
    <n v="5"/>
    <n v="2.7"/>
    <n v="1"/>
    <n v="2"/>
    <n v="11"/>
    <n v="0.6"/>
    <n v="2.7"/>
  </r>
  <r>
    <s v="BU05130201"/>
    <s v="De Korte Akkeren Nieuw"/>
    <x v="11"/>
    <x v="11"/>
    <n v="50"/>
    <n v="55"/>
    <n v="0"/>
    <n v="20"/>
    <n v="20"/>
    <n v="10"/>
    <n v="55"/>
    <n v="0"/>
    <n v="90"/>
    <n v="0"/>
    <n v="10"/>
    <n v="50"/>
    <n v="50"/>
    <n v="0"/>
    <n v="0"/>
    <n v="0"/>
    <n v="1"/>
    <n v="55"/>
    <n v="0"/>
    <n v="0"/>
    <n v="55"/>
    <n v="0"/>
    <n v="0"/>
    <n v="0"/>
    <n v="0"/>
    <n v="0"/>
    <n v="100"/>
    <n v="0"/>
    <n v="0"/>
    <n v="55"/>
    <n v="0"/>
    <n v="94"/>
    <n v="1230"/>
    <n v="1010"/>
    <s v="00-40 laag tot onder midden"/>
    <n v="0"/>
    <n v="0.8"/>
    <n v="2"/>
    <n v="6"/>
    <n v="20"/>
    <n v="0.8"/>
    <n v="4.5999999999999996"/>
    <n v="67"/>
    <n v="99"/>
    <n v="1.9"/>
    <n v="2"/>
    <n v="5"/>
    <n v="21.9"/>
    <n v="1"/>
    <n v="0.9"/>
    <n v="31"/>
    <n v="32"/>
    <n v="0.8"/>
    <n v="2"/>
    <n v="49"/>
    <n v="62"/>
    <n v="1.1000000000000001"/>
    <n v="4"/>
    <n v="8"/>
    <n v="27.2"/>
    <n v="0.7"/>
    <n v="5.7"/>
    <n v="62.9"/>
    <n v="74.900000000000006"/>
    <n v="0.7"/>
    <n v="3"/>
    <n v="11"/>
    <n v="26"/>
    <n v="0.3"/>
    <n v="3"/>
    <n v="14"/>
    <n v="23"/>
    <n v="1.5"/>
    <n v="1.3"/>
    <n v="1.7"/>
    <n v="1.7"/>
    <n v="2.6"/>
    <n v="2"/>
    <n v="7.9"/>
    <n v="52"/>
    <n v="0.8"/>
    <n v="2"/>
    <n v="2"/>
    <n v="6"/>
    <n v="1.5"/>
    <n v="2"/>
    <n v="4"/>
    <n v="14"/>
    <n v="1.3"/>
    <n v="2"/>
    <n v="2"/>
    <n v="10"/>
    <n v="0.3"/>
    <n v="16.899999999999999"/>
    <n v="1.5"/>
    <n v="1.3"/>
    <n v="3"/>
    <n v="0.3"/>
    <n v="3"/>
    <n v="11.9"/>
    <n v="26"/>
    <n v="2.4"/>
    <n v="2"/>
    <n v="5"/>
    <n v="8"/>
    <n v="1.4"/>
    <n v="5"/>
    <n v="6"/>
    <n v="8.1999999999999993"/>
    <n v="1.4"/>
    <n v="5"/>
    <n v="9"/>
    <n v="12.2"/>
    <n v="0.8"/>
    <n v="1"/>
    <n v="10"/>
    <n v="20"/>
    <n v="2.4"/>
    <n v="1"/>
    <n v="1"/>
    <n v="5"/>
    <n v="2.4"/>
    <n v="1"/>
    <n v="2"/>
    <n v="11"/>
    <n v="0.8"/>
    <n v="2.4"/>
  </r>
  <r>
    <s v="BU05130201"/>
    <s v="De Korte Akkeren Nieuw"/>
    <x v="11"/>
    <x v="11"/>
    <n v="50"/>
    <n v="55"/>
    <n v="20"/>
    <n v="10"/>
    <n v="25"/>
    <n v="35"/>
    <n v="15"/>
    <n v="0"/>
    <n v="60"/>
    <n v="10"/>
    <n v="30"/>
    <n v="50"/>
    <n v="20"/>
    <n v="10"/>
    <n v="5"/>
    <n v="10"/>
    <n v="2.1"/>
    <n v="50"/>
    <n v="0"/>
    <n v="50"/>
    <n v="0"/>
    <n v="0"/>
    <n v="0"/>
    <n v="0"/>
    <n v="0"/>
    <n v="0"/>
    <n v="80"/>
    <n v="20"/>
    <n v="45"/>
    <n v="35"/>
    <n v="0"/>
    <n v="115"/>
    <n v="880"/>
    <n v="1980"/>
    <s v="20-40 onder midden"/>
    <n v="20"/>
    <n v="0.4"/>
    <n v="2.6"/>
    <n v="9"/>
    <n v="20"/>
    <n v="0.4"/>
    <n v="7.6"/>
    <n v="71"/>
    <n v="99"/>
    <n v="2"/>
    <n v="2"/>
    <n v="5"/>
    <n v="20.8"/>
    <n v="0.5"/>
    <n v="2.8"/>
    <n v="31"/>
    <n v="32"/>
    <n v="0.4"/>
    <n v="3.4"/>
    <n v="48"/>
    <n v="62"/>
    <n v="1.2"/>
    <n v="4"/>
    <n v="8"/>
    <n v="32.1"/>
    <n v="0.2"/>
    <n v="7.6"/>
    <n v="63"/>
    <n v="73"/>
    <n v="0.3"/>
    <n v="3"/>
    <n v="10.4"/>
    <n v="26"/>
    <n v="0.4"/>
    <n v="3"/>
    <n v="14.1"/>
    <n v="23"/>
    <n v="1.9"/>
    <n v="0.7"/>
    <n v="1.8"/>
    <n v="1.8"/>
    <n v="3"/>
    <n v="2"/>
    <n v="8"/>
    <n v="52"/>
    <n v="0.6"/>
    <n v="2"/>
    <n v="2"/>
    <n v="6"/>
    <n v="1.6"/>
    <n v="2"/>
    <n v="3"/>
    <n v="15.1"/>
    <n v="1"/>
    <n v="2"/>
    <n v="2"/>
    <n v="11"/>
    <n v="0.5"/>
    <n v="16.7"/>
    <n v="1.7"/>
    <n v="1.4"/>
    <n v="3.4"/>
    <n v="0.2"/>
    <n v="3"/>
    <n v="11.6"/>
    <n v="26"/>
    <n v="2.5"/>
    <n v="3"/>
    <n v="5"/>
    <n v="7"/>
    <n v="1.7"/>
    <n v="5"/>
    <n v="6"/>
    <n v="9"/>
    <n v="1.7"/>
    <n v="6"/>
    <n v="9"/>
    <n v="12"/>
    <n v="0.3"/>
    <n v="1"/>
    <n v="11"/>
    <n v="20"/>
    <n v="2.5"/>
    <n v="1"/>
    <n v="1"/>
    <n v="5"/>
    <n v="2.5"/>
    <n v="1"/>
    <n v="2"/>
    <n v="11"/>
    <n v="0.4"/>
    <n v="2.5"/>
  </r>
  <r>
    <s v="BU05130201"/>
    <s v="De Korte Akkeren Nieuw"/>
    <x v="11"/>
    <x v="17"/>
    <n v="60"/>
    <n v="65"/>
    <n v="30"/>
    <n v="20"/>
    <n v="30"/>
    <n v="25"/>
    <n v="15"/>
    <n v="0"/>
    <n v="50"/>
    <n v="10"/>
    <n v="40"/>
    <n v="50"/>
    <n v="20"/>
    <n v="5"/>
    <n v="5"/>
    <n v="15"/>
    <n v="2.4"/>
    <n v="50"/>
    <n v="0"/>
    <n v="50"/>
    <n v="0"/>
    <n v="0"/>
    <n v="0"/>
    <n v="0"/>
    <n v="0"/>
    <n v="0"/>
    <n v="80"/>
    <n v="20"/>
    <n v="40"/>
    <n v="25"/>
    <n v="0"/>
    <n v="116"/>
    <n v="1030"/>
    <n v="2070"/>
    <s v="20-40 onder midden"/>
    <n v="25"/>
    <n v="0.5"/>
    <n v="1.8"/>
    <n v="9"/>
    <n v="20"/>
    <n v="0.5"/>
    <n v="5.9"/>
    <n v="70.8"/>
    <n v="99"/>
    <n v="2.1"/>
    <n v="2"/>
    <n v="5"/>
    <n v="20.100000000000001"/>
    <n v="0.5"/>
    <n v="1.6"/>
    <n v="31"/>
    <n v="32.1"/>
    <n v="0.5"/>
    <n v="2.2000000000000002"/>
    <n v="48"/>
    <n v="63"/>
    <n v="1.3"/>
    <n v="4"/>
    <n v="8"/>
    <n v="32.6"/>
    <n v="0.1"/>
    <n v="7.4"/>
    <n v="63.8"/>
    <n v="74.3"/>
    <n v="0.3"/>
    <n v="3"/>
    <n v="9.1999999999999993"/>
    <n v="26"/>
    <n v="0.5"/>
    <n v="3"/>
    <n v="14"/>
    <n v="23"/>
    <n v="2"/>
    <n v="0.6"/>
    <n v="1.9"/>
    <n v="1.9"/>
    <n v="3.1"/>
    <n v="2"/>
    <n v="8.4"/>
    <n v="52"/>
    <n v="0.7"/>
    <n v="2"/>
    <n v="2"/>
    <n v="6"/>
    <n v="1.7"/>
    <n v="2"/>
    <n v="3"/>
    <n v="15"/>
    <n v="1.1000000000000001"/>
    <n v="2"/>
    <n v="2"/>
    <n v="10.199999999999999"/>
    <n v="0.5"/>
    <n v="16.600000000000001"/>
    <n v="1.7"/>
    <n v="1.5"/>
    <n v="3.5"/>
    <n v="0.3"/>
    <n v="3"/>
    <n v="8.1999999999999993"/>
    <n v="26"/>
    <n v="2.6"/>
    <n v="3"/>
    <n v="5"/>
    <n v="7"/>
    <n v="1.8"/>
    <n v="5"/>
    <n v="6"/>
    <n v="9"/>
    <n v="1.8"/>
    <n v="6"/>
    <n v="9"/>
    <n v="12"/>
    <n v="0.4"/>
    <n v="1"/>
    <n v="11.5"/>
    <n v="20"/>
    <n v="2.6"/>
    <n v="1"/>
    <n v="1"/>
    <n v="5"/>
    <n v="2.6"/>
    <n v="1"/>
    <n v="2"/>
    <n v="11"/>
    <n v="0.5"/>
    <n v="2.6"/>
  </r>
  <r>
    <s v="BU05130200"/>
    <s v="De Korte Akkeren Oud"/>
    <x v="10"/>
    <x v="5"/>
    <n v="25"/>
    <n v="20"/>
    <n v="10"/>
    <n v="10"/>
    <n v="10"/>
    <n v="15"/>
    <n v="0"/>
    <n v="0"/>
    <n v="90"/>
    <n v="0"/>
    <n v="0"/>
    <n v="15"/>
    <n v="0"/>
    <n v="5"/>
    <n v="0"/>
    <n v="5"/>
    <n v="2.9"/>
    <n v="10"/>
    <n v="10"/>
    <n v="0"/>
    <n v="0"/>
    <n v="0"/>
    <n v="0"/>
    <n v="0"/>
    <n v="0"/>
    <n v="0"/>
    <n v="0"/>
    <n v="90"/>
    <n v="0"/>
    <n v="0"/>
    <n v="0"/>
    <n v="151"/>
    <n v="1450"/>
    <n v="3000"/>
    <s v="40-60 midden"/>
    <n v="0"/>
    <n v="0.5"/>
    <n v="2.7"/>
    <n v="10"/>
    <n v="20"/>
    <n v="0.6"/>
    <n v="11.7"/>
    <n v="72.5"/>
    <n v="99.7"/>
    <n v="1.3"/>
    <n v="2"/>
    <n v="5"/>
    <n v="22"/>
    <n v="0.6"/>
    <n v="7.1"/>
    <n v="30.7"/>
    <n v="32"/>
    <n v="0.3"/>
    <n v="5.2"/>
    <n v="50.2"/>
    <n v="62.1"/>
    <n v="0.5"/>
    <n v="4"/>
    <n v="8"/>
    <n v="28"/>
    <n v="0.5"/>
    <n v="13.3"/>
    <n v="64"/>
    <n v="76"/>
    <n v="0.7"/>
    <n v="3"/>
    <n v="14.2"/>
    <n v="25.8"/>
    <n v="0.6"/>
    <n v="4.8"/>
    <n v="16"/>
    <n v="22.9"/>
    <n v="1.5"/>
    <n v="1.6"/>
    <n v="1.1000000000000001"/>
    <n v="1.1000000000000001"/>
    <n v="2.6"/>
    <n v="2"/>
    <n v="7"/>
    <n v="52.2"/>
    <n v="0.7"/>
    <n v="2"/>
    <n v="2"/>
    <n v="6"/>
    <n v="0.9"/>
    <n v="2"/>
    <n v="4"/>
    <n v="14"/>
    <n v="0.9"/>
    <n v="2"/>
    <n v="2"/>
    <n v="10"/>
    <n v="0.7"/>
    <n v="16.8"/>
    <n v="0.9"/>
    <n v="0.7"/>
    <n v="3"/>
    <n v="0.7"/>
    <n v="1.9"/>
    <n v="15.2"/>
    <n v="24.6"/>
    <n v="1.8"/>
    <n v="5"/>
    <n v="5"/>
    <n v="8"/>
    <n v="1"/>
    <n v="6"/>
    <n v="6"/>
    <n v="8"/>
    <n v="1"/>
    <n v="9"/>
    <n v="9"/>
    <n v="12"/>
    <n v="0.7"/>
    <n v="2.7"/>
    <n v="13.1"/>
    <n v="20"/>
    <n v="1.8"/>
    <n v="1"/>
    <n v="1"/>
    <n v="5.7"/>
    <n v="1.8"/>
    <n v="1"/>
    <n v="2"/>
    <n v="10.7"/>
    <n v="1"/>
    <n v="1.8"/>
  </r>
  <r>
    <s v="BU05130200"/>
    <s v="De Korte Akkeren Oud"/>
    <x v="10"/>
    <x v="29"/>
    <n v="10"/>
    <n v="10"/>
    <n v="0"/>
    <n v="0"/>
    <n v="10"/>
    <n v="10"/>
    <n v="0"/>
    <n v="0"/>
    <n v="90"/>
    <n v="0"/>
    <n v="0"/>
    <n v="10"/>
    <n v="0"/>
    <n v="0"/>
    <n v="0"/>
    <n v="0"/>
    <n v="1.9"/>
    <n v="10"/>
    <n v="5"/>
    <n v="0"/>
    <n v="0"/>
    <n v="0"/>
    <n v="0"/>
    <n v="0"/>
    <n v="0"/>
    <n v="0"/>
    <n v="60"/>
    <n v="0"/>
    <n v="0"/>
    <n v="0"/>
    <n v="0"/>
    <n v="183"/>
    <n v="0"/>
    <n v="0"/>
    <s v="20-80 onder midden tot boven"/>
    <n v="0"/>
    <n v="0.4"/>
    <n v="3.3"/>
    <n v="10.3"/>
    <n v="20.2"/>
    <n v="0.5"/>
    <n v="21.7"/>
    <n v="74.7"/>
    <n v="100.9"/>
    <n v="1.2"/>
    <n v="2"/>
    <n v="5"/>
    <n v="22"/>
    <n v="0.4"/>
    <n v="11.6"/>
    <n v="30.3"/>
    <n v="32.299999999999997"/>
    <n v="0.2"/>
    <n v="15.1"/>
    <n v="50.5"/>
    <n v="63.4"/>
    <n v="0.4"/>
    <n v="4"/>
    <n v="8"/>
    <n v="28"/>
    <n v="0.4"/>
    <n v="23.4"/>
    <n v="65.7"/>
    <n v="76.5"/>
    <n v="0.6"/>
    <n v="2.9"/>
    <n v="14.9"/>
    <n v="25.9"/>
    <n v="0.6"/>
    <n v="4.9000000000000004"/>
    <n v="16"/>
    <n v="22.9"/>
    <n v="1.5"/>
    <n v="1.7"/>
    <n v="1"/>
    <n v="1"/>
    <n v="2.6"/>
    <n v="2"/>
    <n v="7"/>
    <n v="52.9"/>
    <n v="0.6"/>
    <n v="2"/>
    <n v="2.2000000000000002"/>
    <n v="6"/>
    <n v="0.8"/>
    <n v="2"/>
    <n v="4"/>
    <n v="14"/>
    <n v="0.8"/>
    <n v="2"/>
    <n v="2.5"/>
    <n v="10"/>
    <n v="0.8"/>
    <n v="16.899999999999999"/>
    <n v="0.8"/>
    <n v="0.6"/>
    <n v="3"/>
    <n v="0.8"/>
    <n v="1.2"/>
    <n v="15.9"/>
    <n v="24.7"/>
    <n v="1.7"/>
    <n v="5"/>
    <n v="5"/>
    <n v="8"/>
    <n v="0.9"/>
    <n v="6"/>
    <n v="6"/>
    <n v="8"/>
    <n v="0.9"/>
    <n v="9"/>
    <n v="9"/>
    <n v="12"/>
    <n v="0.5"/>
    <n v="2.5"/>
    <n v="13.9"/>
    <n v="20"/>
    <n v="1.7"/>
    <n v="1"/>
    <n v="1"/>
    <n v="5.2"/>
    <n v="1.7"/>
    <n v="1"/>
    <n v="2"/>
    <n v="10.199999999999999"/>
    <n v="1"/>
    <n v="1.7"/>
  </r>
  <r>
    <s v="BU05130200"/>
    <s v="De Korte Akkeren Oud"/>
    <x v="10"/>
    <x v="16"/>
    <n v="60"/>
    <n v="65"/>
    <n v="25"/>
    <n v="30"/>
    <n v="40"/>
    <n v="20"/>
    <n v="10"/>
    <n v="0"/>
    <n v="80"/>
    <n v="10"/>
    <n v="10"/>
    <n v="50"/>
    <n v="15"/>
    <n v="10"/>
    <n v="0"/>
    <n v="20"/>
    <n v="2.5"/>
    <n v="50"/>
    <n v="40"/>
    <n v="5"/>
    <n v="0"/>
    <n v="0"/>
    <n v="0"/>
    <n v="0"/>
    <n v="0"/>
    <n v="0"/>
    <n v="20"/>
    <n v="80"/>
    <n v="5"/>
    <n v="10"/>
    <n v="0"/>
    <n v="146"/>
    <n v="1280"/>
    <n v="2770"/>
    <s v="40-60 midden"/>
    <n v="10"/>
    <n v="0.8"/>
    <n v="1.9"/>
    <n v="7"/>
    <n v="20"/>
    <n v="0.9"/>
    <n v="2.9"/>
    <n v="68.2"/>
    <n v="99.5"/>
    <n v="1.5"/>
    <n v="2"/>
    <n v="5"/>
    <n v="22"/>
    <n v="0.8"/>
    <n v="1.9"/>
    <n v="31"/>
    <n v="32"/>
    <n v="0.5"/>
    <n v="1.3"/>
    <n v="50.1"/>
    <n v="63"/>
    <n v="0.7"/>
    <n v="4"/>
    <n v="8"/>
    <n v="27"/>
    <n v="0.8"/>
    <n v="7.4"/>
    <n v="63.1"/>
    <n v="75.5"/>
    <n v="0.9"/>
    <n v="2.2999999999999998"/>
    <n v="11.9"/>
    <n v="26"/>
    <n v="0.6"/>
    <n v="3.7"/>
    <n v="15"/>
    <n v="23"/>
    <n v="1.3"/>
    <n v="1.5"/>
    <n v="1.4"/>
    <n v="1.4"/>
    <n v="2.4"/>
    <n v="2"/>
    <n v="7"/>
    <n v="52"/>
    <n v="0.9"/>
    <n v="2"/>
    <n v="2"/>
    <n v="6"/>
    <n v="1.2"/>
    <n v="2"/>
    <n v="4"/>
    <n v="14"/>
    <n v="1.1000000000000001"/>
    <n v="2"/>
    <n v="2"/>
    <n v="10"/>
    <n v="0.6"/>
    <n v="16.7"/>
    <n v="1.2"/>
    <n v="0.9"/>
    <n v="2.8"/>
    <n v="0.6"/>
    <n v="2.4"/>
    <n v="14.9"/>
    <n v="25.4"/>
    <n v="2"/>
    <n v="5"/>
    <n v="5"/>
    <n v="8"/>
    <n v="1.2"/>
    <n v="6"/>
    <n v="6"/>
    <n v="8.1999999999999993"/>
    <n v="1.2"/>
    <n v="9"/>
    <n v="9"/>
    <n v="12.2"/>
    <n v="0.9"/>
    <n v="2.6"/>
    <n v="10.7"/>
    <n v="20"/>
    <n v="2"/>
    <n v="1"/>
    <n v="1"/>
    <n v="5.9"/>
    <n v="2"/>
    <n v="1"/>
    <n v="2"/>
    <n v="10.9"/>
    <n v="1"/>
    <n v="2"/>
  </r>
  <r>
    <s v="BU05130200"/>
    <s v="De Korte Akkeren Oud"/>
    <x v="10"/>
    <x v="21"/>
    <n v="70"/>
    <n v="65"/>
    <n v="25"/>
    <n v="15"/>
    <n v="40"/>
    <n v="40"/>
    <n v="10"/>
    <n v="0"/>
    <n v="90"/>
    <n v="0"/>
    <n v="10"/>
    <n v="50"/>
    <n v="15"/>
    <n v="15"/>
    <n v="0"/>
    <n v="20"/>
    <n v="2.6"/>
    <n v="50"/>
    <n v="50"/>
    <n v="0"/>
    <n v="0"/>
    <n v="0"/>
    <n v="0"/>
    <n v="0"/>
    <n v="0"/>
    <n v="0"/>
    <n v="0"/>
    <n v="90"/>
    <n v="0"/>
    <n v="0"/>
    <n v="0"/>
    <n v="143"/>
    <n v="1200"/>
    <n v="2920"/>
    <s v="40-60 midden"/>
    <n v="5"/>
    <n v="0.7"/>
    <n v="2.2999999999999998"/>
    <n v="9.1999999999999993"/>
    <n v="20"/>
    <n v="0.8"/>
    <n v="6.6"/>
    <n v="71.400000000000006"/>
    <n v="100"/>
    <n v="1.4"/>
    <n v="2"/>
    <n v="5"/>
    <n v="22"/>
    <n v="0.7"/>
    <n v="5.5"/>
    <n v="31"/>
    <n v="32"/>
    <n v="0.4"/>
    <n v="2.2000000000000002"/>
    <n v="50.9"/>
    <n v="62.5"/>
    <n v="0.6"/>
    <n v="4"/>
    <n v="8"/>
    <n v="27.2"/>
    <n v="0.6"/>
    <n v="9.6999999999999993"/>
    <n v="64"/>
    <n v="76"/>
    <n v="0.8"/>
    <n v="2.5"/>
    <n v="12.9"/>
    <n v="25.9"/>
    <n v="0.6"/>
    <n v="4.4000000000000004"/>
    <n v="15.2"/>
    <n v="23"/>
    <n v="1.4"/>
    <n v="1.6"/>
    <n v="1.3"/>
    <n v="1.3"/>
    <n v="2.5"/>
    <n v="2"/>
    <n v="7"/>
    <n v="52"/>
    <n v="0.8"/>
    <n v="2"/>
    <n v="2"/>
    <n v="6"/>
    <n v="1.1000000000000001"/>
    <n v="2"/>
    <n v="4"/>
    <n v="14"/>
    <n v="1"/>
    <n v="2"/>
    <n v="2"/>
    <n v="10"/>
    <n v="0.6"/>
    <n v="16.8"/>
    <n v="1.1000000000000001"/>
    <n v="0.8"/>
    <n v="2.9"/>
    <n v="0.6"/>
    <n v="2.2000000000000002"/>
    <n v="15"/>
    <n v="25.1"/>
    <n v="1.9"/>
    <n v="5"/>
    <n v="5"/>
    <n v="8"/>
    <n v="1.1000000000000001"/>
    <n v="6"/>
    <n v="6"/>
    <n v="8"/>
    <n v="1.1000000000000001"/>
    <n v="9"/>
    <n v="9"/>
    <n v="12"/>
    <n v="0.8"/>
    <n v="2.8"/>
    <n v="11.4"/>
    <n v="20"/>
    <n v="1.9"/>
    <n v="1"/>
    <n v="1"/>
    <n v="5.8"/>
    <n v="1.9"/>
    <n v="1"/>
    <n v="2"/>
    <n v="10.8"/>
    <n v="0.9"/>
    <n v="1.9"/>
  </r>
  <r>
    <s v="BU05130200"/>
    <s v="De Korte Akkeren Oud"/>
    <x v="10"/>
    <x v="22"/>
    <n v="30"/>
    <n v="30"/>
    <n v="10"/>
    <n v="10"/>
    <n v="20"/>
    <n v="10"/>
    <n v="10"/>
    <n v="0"/>
    <n v="70"/>
    <n v="20"/>
    <n v="20"/>
    <n v="35"/>
    <n v="20"/>
    <n v="5"/>
    <n v="5"/>
    <n v="0"/>
    <n v="1.6"/>
    <n v="30"/>
    <n v="5"/>
    <n v="0"/>
    <n v="0"/>
    <n v="0"/>
    <n v="0"/>
    <n v="0"/>
    <n v="25"/>
    <n v="0"/>
    <n v="90"/>
    <n v="0"/>
    <n v="0"/>
    <n v="25"/>
    <n v="0"/>
    <n v="128"/>
    <n v="820"/>
    <n v="2450"/>
    <s v="00-40 laag tot onder midden"/>
    <n v="10"/>
    <n v="0.9"/>
    <n v="2.9"/>
    <n v="6.6"/>
    <n v="20"/>
    <n v="0.9"/>
    <n v="1.9"/>
    <n v="67.599999999999994"/>
    <n v="99"/>
    <n v="1.8"/>
    <n v="2"/>
    <n v="5"/>
    <n v="22"/>
    <n v="1"/>
    <n v="0.1"/>
    <n v="31"/>
    <n v="32"/>
    <n v="0.7"/>
    <n v="1"/>
    <n v="50"/>
    <n v="63.9"/>
    <n v="0.9"/>
    <n v="4"/>
    <n v="8"/>
    <n v="27"/>
    <n v="0.9"/>
    <n v="4.5"/>
    <n v="63"/>
    <n v="75"/>
    <n v="0.8"/>
    <n v="3"/>
    <n v="11"/>
    <n v="26"/>
    <n v="0.5"/>
    <n v="3.9"/>
    <n v="14"/>
    <n v="23"/>
    <n v="1.2"/>
    <n v="1.4"/>
    <n v="1.6"/>
    <n v="1.6"/>
    <n v="2.2000000000000002"/>
    <n v="2"/>
    <n v="7"/>
    <n v="52"/>
    <n v="1"/>
    <n v="2"/>
    <n v="2"/>
    <n v="6"/>
    <n v="1.4"/>
    <n v="2"/>
    <n v="4"/>
    <n v="14"/>
    <n v="1.4"/>
    <n v="2"/>
    <n v="2.5"/>
    <n v="10"/>
    <n v="0.5"/>
    <n v="16.5"/>
    <n v="1.4"/>
    <n v="1.1000000000000001"/>
    <n v="2.6"/>
    <n v="0.5"/>
    <n v="3"/>
    <n v="12"/>
    <n v="26"/>
    <n v="2.2999999999999998"/>
    <n v="2.7"/>
    <n v="5"/>
    <n v="8"/>
    <n v="1"/>
    <n v="5"/>
    <n v="6"/>
    <n v="9"/>
    <n v="1"/>
    <n v="5.7"/>
    <n v="9"/>
    <n v="13"/>
    <n v="1"/>
    <n v="0.9"/>
    <n v="11.8"/>
    <n v="20"/>
    <n v="2.2000000000000002"/>
    <n v="1"/>
    <n v="1"/>
    <n v="5"/>
    <n v="2.2000000000000002"/>
    <n v="1"/>
    <n v="2"/>
    <n v="10"/>
    <n v="1"/>
    <n v="2.2000000000000002"/>
  </r>
  <r>
    <s v="BU05130200"/>
    <s v="De Korte Akkeren Oud"/>
    <x v="10"/>
    <x v="18"/>
    <n v="60"/>
    <n v="70"/>
    <n v="35"/>
    <n v="15"/>
    <n v="35"/>
    <n v="40"/>
    <n v="10"/>
    <n v="0"/>
    <n v="90"/>
    <n v="10"/>
    <n v="10"/>
    <n v="45"/>
    <n v="10"/>
    <n v="10"/>
    <n v="0"/>
    <n v="25"/>
    <n v="2.8"/>
    <n v="40"/>
    <n v="40"/>
    <n v="0"/>
    <n v="0"/>
    <n v="0"/>
    <n v="0"/>
    <n v="0"/>
    <n v="0"/>
    <n v="0"/>
    <n v="0"/>
    <n v="90"/>
    <n v="0"/>
    <n v="0"/>
    <n v="0"/>
    <n v="148"/>
    <n v="1270"/>
    <n v="2750"/>
    <s v="40-60 midden"/>
    <n v="10"/>
    <n v="0.8"/>
    <n v="2.5"/>
    <n v="7"/>
    <n v="20"/>
    <n v="0.9"/>
    <n v="2.8"/>
    <n v="68"/>
    <n v="99"/>
    <n v="1.6"/>
    <n v="2"/>
    <n v="5"/>
    <n v="22"/>
    <n v="0.9"/>
    <n v="1"/>
    <n v="31"/>
    <n v="32"/>
    <n v="0.6"/>
    <n v="1"/>
    <n v="50"/>
    <n v="63.3"/>
    <n v="0.8"/>
    <n v="4"/>
    <n v="8"/>
    <n v="27"/>
    <n v="0.8"/>
    <n v="5.3"/>
    <n v="63"/>
    <n v="75"/>
    <n v="0.8"/>
    <n v="2.7"/>
    <n v="11"/>
    <n v="26"/>
    <n v="0.5"/>
    <n v="3.1"/>
    <n v="14.5"/>
    <n v="23"/>
    <n v="1.2"/>
    <n v="1.5"/>
    <n v="1.5"/>
    <n v="1.5"/>
    <n v="2.2999999999999998"/>
    <n v="2"/>
    <n v="7"/>
    <n v="52"/>
    <n v="0.9"/>
    <n v="2"/>
    <n v="2"/>
    <n v="6"/>
    <n v="1.3"/>
    <n v="2"/>
    <n v="4"/>
    <n v="14"/>
    <n v="1.3"/>
    <n v="2"/>
    <n v="2.1"/>
    <n v="10"/>
    <n v="0.5"/>
    <n v="16.5"/>
    <n v="1.3"/>
    <n v="1"/>
    <n v="2.7"/>
    <n v="0.5"/>
    <n v="2.7"/>
    <n v="13.7"/>
    <n v="25.7"/>
    <n v="2.1"/>
    <n v="4.8"/>
    <n v="5"/>
    <n v="8"/>
    <n v="1.1000000000000001"/>
    <n v="5.5"/>
    <n v="6"/>
    <n v="8.8000000000000007"/>
    <n v="1.1000000000000001"/>
    <n v="8.3000000000000007"/>
    <n v="9"/>
    <n v="12.8"/>
    <n v="1"/>
    <n v="1.2"/>
    <n v="10.6"/>
    <n v="20"/>
    <n v="2.1"/>
    <n v="1"/>
    <n v="1"/>
    <n v="5.5"/>
    <n v="2.1"/>
    <n v="1"/>
    <n v="2"/>
    <n v="10.5"/>
    <n v="1"/>
    <n v="2.1"/>
  </r>
  <r>
    <s v="BU05130104"/>
    <s v="Nieuwe Park Oost"/>
    <x v="10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200"/>
    <s v="De Korte Akkeren Oud"/>
    <x v="10"/>
    <x v="29"/>
    <n v="10"/>
    <n v="10"/>
    <n v="0"/>
    <n v="0"/>
    <n v="5"/>
    <n v="5"/>
    <n v="0"/>
    <n v="0"/>
    <n v="100"/>
    <n v="0"/>
    <n v="0"/>
    <n v="10"/>
    <n v="0"/>
    <n v="0"/>
    <n v="0"/>
    <n v="0"/>
    <n v="2.2000000000000002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"/>
    <n v="1.2"/>
    <n v="6"/>
    <n v="20"/>
    <n v="1"/>
    <n v="0.9"/>
    <n v="67"/>
    <n v="99"/>
    <n v="1.8"/>
    <n v="2"/>
    <n v="5"/>
    <n v="22"/>
    <n v="1.1000000000000001"/>
    <n v="0"/>
    <n v="31"/>
    <n v="32"/>
    <n v="0.8"/>
    <n v="1"/>
    <n v="50"/>
    <n v="63"/>
    <n v="1"/>
    <n v="4"/>
    <n v="8"/>
    <n v="27"/>
    <n v="1"/>
    <n v="0.3"/>
    <n v="63"/>
    <n v="75"/>
    <n v="1"/>
    <n v="0.9"/>
    <n v="11"/>
    <n v="25"/>
    <n v="0.7"/>
    <n v="1.9"/>
    <n v="14"/>
    <n v="23"/>
    <n v="1.2"/>
    <n v="1.6"/>
    <n v="1.7"/>
    <n v="1.7"/>
    <n v="2.2999999999999998"/>
    <n v="2"/>
    <n v="7"/>
    <n v="52"/>
    <n v="1.1000000000000001"/>
    <n v="2"/>
    <n v="2"/>
    <n v="6"/>
    <n v="1.5"/>
    <n v="2"/>
    <n v="4"/>
    <n v="14"/>
    <n v="1.4"/>
    <n v="2"/>
    <n v="2"/>
    <n v="10"/>
    <n v="0.7"/>
    <n v="16.600000000000001"/>
    <n v="1.5"/>
    <n v="1.2"/>
    <n v="2.7"/>
    <n v="0.7"/>
    <n v="2"/>
    <n v="12"/>
    <n v="24.1"/>
    <n v="2.2999999999999998"/>
    <n v="2"/>
    <n v="5"/>
    <n v="8"/>
    <n v="1.1000000000000001"/>
    <n v="5"/>
    <n v="6"/>
    <n v="8.9"/>
    <n v="1.1000000000000001"/>
    <n v="5"/>
    <n v="9"/>
    <n v="12.9"/>
    <n v="1.1000000000000001"/>
    <n v="0"/>
    <n v="9.9"/>
    <n v="20"/>
    <n v="2.2999999999999998"/>
    <n v="1"/>
    <n v="1"/>
    <n v="4.9000000000000004"/>
    <n v="2.2999999999999998"/>
    <n v="1"/>
    <n v="2"/>
    <n v="9.9"/>
    <n v="1.1000000000000001"/>
    <n v="2.2999999999999998"/>
  </r>
  <r>
    <s v="BU05130104"/>
    <s v="Nieuwe Park Oost"/>
    <x v="10"/>
    <x v="26"/>
    <n v="20"/>
    <n v="20"/>
    <n v="15"/>
    <n v="0"/>
    <n v="20"/>
    <n v="0"/>
    <n v="0"/>
    <n v="0"/>
    <n v="60"/>
    <n v="0"/>
    <n v="50"/>
    <n v="15"/>
    <n v="0"/>
    <n v="0"/>
    <n v="0"/>
    <n v="10"/>
    <n v="3.1"/>
    <n v="10"/>
    <n v="0"/>
    <n v="0"/>
    <n v="0"/>
    <n v="0"/>
    <n v="0"/>
    <n v="0"/>
    <n v="10"/>
    <n v="0"/>
    <n v="0"/>
    <n v="70"/>
    <n v="0"/>
    <n v="0"/>
    <n v="0"/>
    <n v="251"/>
    <n v="1370"/>
    <n v="3770"/>
    <s v="40-80 midden tot boven midden"/>
    <n v="0"/>
    <n v="0.8"/>
    <n v="3"/>
    <n v="8"/>
    <n v="17"/>
    <n v="0.7"/>
    <n v="4.4000000000000004"/>
    <n v="72"/>
    <n v="98"/>
    <n v="1.4"/>
    <n v="2"/>
    <n v="5"/>
    <n v="22"/>
    <n v="0.7"/>
    <n v="6"/>
    <n v="29"/>
    <n v="32"/>
    <n v="0.6"/>
    <n v="4"/>
    <n v="51"/>
    <n v="63.1"/>
    <n v="0.6"/>
    <n v="4"/>
    <n v="8"/>
    <n v="28"/>
    <n v="0.6"/>
    <n v="7"/>
    <n v="64"/>
    <n v="76"/>
    <n v="1"/>
    <n v="0.7"/>
    <n v="14.3"/>
    <n v="24"/>
    <n v="0.1"/>
    <n v="1.7"/>
    <n v="16"/>
    <n v="22"/>
    <n v="1.2"/>
    <n v="2.2000000000000002"/>
    <n v="0.9"/>
    <n v="0.9"/>
    <n v="2.2999999999999998"/>
    <n v="2"/>
    <n v="7"/>
    <n v="52.1"/>
    <n v="1"/>
    <n v="2"/>
    <n v="2"/>
    <n v="6"/>
    <n v="1"/>
    <n v="2"/>
    <n v="4"/>
    <n v="14"/>
    <n v="1"/>
    <n v="2"/>
    <n v="2.2999999999999998"/>
    <n v="10"/>
    <n v="1.2"/>
    <n v="16.5"/>
    <n v="1"/>
    <n v="0.8"/>
    <n v="2.7"/>
    <n v="1.2"/>
    <n v="0"/>
    <n v="15.3"/>
    <n v="21.7"/>
    <n v="1.8"/>
    <n v="5"/>
    <n v="5"/>
    <n v="8"/>
    <n v="0.1"/>
    <n v="6"/>
    <n v="6"/>
    <n v="9"/>
    <n v="0.1"/>
    <n v="9"/>
    <n v="9"/>
    <n v="13"/>
    <n v="0.3"/>
    <n v="2"/>
    <n v="13.1"/>
    <n v="18.7"/>
    <n v="1.8"/>
    <n v="1"/>
    <n v="1"/>
    <n v="5"/>
    <n v="1.8"/>
    <n v="1"/>
    <n v="2"/>
    <n v="10"/>
    <n v="1.4"/>
    <n v="1.8"/>
  </r>
  <r>
    <s v="BU05130104"/>
    <s v="Nieuwe Park Oost"/>
    <x v="10"/>
    <x v="9"/>
    <n v="35"/>
    <n v="45"/>
    <n v="10"/>
    <n v="0"/>
    <n v="35"/>
    <n v="25"/>
    <n v="0"/>
    <n v="0"/>
    <n v="70"/>
    <n v="0"/>
    <n v="20"/>
    <n v="45"/>
    <n v="20"/>
    <n v="15"/>
    <n v="0"/>
    <n v="5"/>
    <n v="1.8"/>
    <n v="45"/>
    <n v="5"/>
    <n v="0"/>
    <n v="0"/>
    <n v="0"/>
    <n v="0"/>
    <n v="0"/>
    <n v="40"/>
    <n v="0"/>
    <n v="70"/>
    <n v="30"/>
    <n v="30"/>
    <n v="40"/>
    <n v="0"/>
    <n v="181"/>
    <n v="840"/>
    <n v="2050"/>
    <s v="60-80 boven midden"/>
    <n v="10"/>
    <n v="0.3"/>
    <n v="4"/>
    <n v="10.8"/>
    <n v="21.3"/>
    <n v="0.3"/>
    <n v="36.5"/>
    <n v="76.400000000000006"/>
    <n v="104.9"/>
    <n v="1"/>
    <n v="2"/>
    <n v="5"/>
    <n v="22"/>
    <n v="0.2"/>
    <n v="22.4"/>
    <n v="30.7"/>
    <n v="33.4"/>
    <n v="0.3"/>
    <n v="29.1"/>
    <n v="51.1"/>
    <n v="65.099999999999994"/>
    <n v="0.2"/>
    <n v="4"/>
    <n v="8"/>
    <n v="28"/>
    <n v="0.1"/>
    <n v="42.6"/>
    <n v="65.5"/>
    <n v="77.5"/>
    <n v="0.5"/>
    <n v="3"/>
    <n v="15.7"/>
    <n v="26"/>
    <n v="0.5"/>
    <n v="5.5"/>
    <n v="16.100000000000001"/>
    <n v="23"/>
    <n v="1.5"/>
    <n v="1.6"/>
    <n v="0.9"/>
    <n v="0.9"/>
    <n v="2.6"/>
    <n v="2"/>
    <n v="7"/>
    <n v="53"/>
    <n v="0.6"/>
    <n v="2"/>
    <n v="2.7"/>
    <n v="6"/>
    <n v="0.6"/>
    <n v="2"/>
    <n v="4"/>
    <n v="14"/>
    <n v="0.5"/>
    <n v="2"/>
    <n v="2.9"/>
    <n v="10"/>
    <n v="0.9"/>
    <n v="16.899999999999999"/>
    <n v="0.6"/>
    <n v="0.4"/>
    <n v="3"/>
    <n v="0.9"/>
    <n v="1"/>
    <n v="16"/>
    <n v="25"/>
    <n v="1.6"/>
    <n v="5"/>
    <n v="5"/>
    <n v="8"/>
    <n v="0.8"/>
    <n v="6"/>
    <n v="6"/>
    <n v="8"/>
    <n v="0.8"/>
    <n v="9"/>
    <n v="9"/>
    <n v="12"/>
    <n v="0.3"/>
    <n v="3.2"/>
    <n v="14.5"/>
    <n v="20"/>
    <n v="1.6"/>
    <n v="1"/>
    <n v="1"/>
    <n v="5"/>
    <n v="1.6"/>
    <n v="1"/>
    <n v="2"/>
    <n v="10"/>
    <n v="0.8"/>
    <n v="1.6"/>
  </r>
  <r>
    <s v="BU05130103"/>
    <s v="Raam e.o."/>
    <x v="10"/>
    <x v="17"/>
    <n v="60"/>
    <n v="60"/>
    <n v="35"/>
    <n v="10"/>
    <n v="40"/>
    <n v="20"/>
    <n v="15"/>
    <n v="0"/>
    <n v="30"/>
    <n v="10"/>
    <n v="60"/>
    <n v="45"/>
    <n v="20"/>
    <n v="5"/>
    <n v="0"/>
    <n v="20"/>
    <n v="2.5"/>
    <n v="45"/>
    <n v="5"/>
    <n v="0"/>
    <n v="0"/>
    <n v="0"/>
    <n v="40"/>
    <n v="0"/>
    <n v="0"/>
    <n v="0"/>
    <n v="90"/>
    <n v="0"/>
    <n v="40"/>
    <n v="25"/>
    <n v="0"/>
    <n v="126"/>
    <n v="820"/>
    <n v="2250"/>
    <s v="00-40 laag tot onder midden"/>
    <n v="20"/>
    <n v="0.3"/>
    <n v="4"/>
    <n v="9.8000000000000007"/>
    <n v="20"/>
    <n v="0.2"/>
    <n v="29"/>
    <n v="72.400000000000006"/>
    <n v="99.8"/>
    <n v="1.4"/>
    <n v="2"/>
    <n v="5"/>
    <n v="21"/>
    <n v="0.2"/>
    <n v="17.2"/>
    <n v="31"/>
    <n v="32"/>
    <n v="0.4"/>
    <n v="25.2"/>
    <n v="48.8"/>
    <n v="62"/>
    <n v="0.6"/>
    <n v="4"/>
    <n v="8"/>
    <n v="26.2"/>
    <n v="0.2"/>
    <n v="39.4"/>
    <n v="63"/>
    <n v="74.8"/>
    <n v="0.3"/>
    <n v="3.8"/>
    <n v="12.5"/>
    <n v="26"/>
    <n v="0.3"/>
    <n v="5.8"/>
    <n v="15"/>
    <n v="23"/>
    <n v="1.9"/>
    <n v="1.3"/>
    <n v="1.3"/>
    <n v="1.3"/>
    <n v="3"/>
    <n v="2"/>
    <n v="7"/>
    <n v="52"/>
    <n v="0.3"/>
    <n v="2"/>
    <n v="2"/>
    <n v="6"/>
    <n v="0.9"/>
    <n v="2"/>
    <n v="3"/>
    <n v="14"/>
    <n v="0.3"/>
    <n v="2"/>
    <n v="2"/>
    <n v="9.8000000000000007"/>
    <n v="0.9"/>
    <n v="17.2"/>
    <n v="1"/>
    <n v="0.8"/>
    <n v="3.4"/>
    <n v="0.7"/>
    <n v="3.7"/>
    <n v="14.8"/>
    <n v="26"/>
    <n v="2"/>
    <n v="5"/>
    <n v="5"/>
    <n v="7"/>
    <n v="1.2"/>
    <n v="6"/>
    <n v="6"/>
    <n v="8"/>
    <n v="1.2"/>
    <n v="9"/>
    <n v="9"/>
    <n v="11"/>
    <n v="0.5"/>
    <n v="3"/>
    <n v="11"/>
    <n v="20"/>
    <n v="2"/>
    <n v="1"/>
    <n v="1"/>
    <n v="5"/>
    <n v="2"/>
    <n v="1"/>
    <n v="2"/>
    <n v="10.8"/>
    <n v="0.5"/>
    <n v="2"/>
  </r>
  <r>
    <s v="BU05130103"/>
    <s v="Raam e.o."/>
    <x v="10"/>
    <x v="27"/>
    <n v="55"/>
    <n v="50"/>
    <n v="5"/>
    <n v="5"/>
    <n v="35"/>
    <n v="35"/>
    <n v="20"/>
    <n v="0"/>
    <n v="70"/>
    <n v="10"/>
    <n v="20"/>
    <n v="60"/>
    <n v="25"/>
    <n v="25"/>
    <n v="0"/>
    <n v="5"/>
    <n v="1.7"/>
    <n v="70"/>
    <n v="15"/>
    <n v="0"/>
    <n v="0"/>
    <n v="0"/>
    <n v="0"/>
    <n v="0"/>
    <n v="0"/>
    <n v="50"/>
    <n v="70"/>
    <n v="30"/>
    <n v="0"/>
    <n v="45"/>
    <n v="10"/>
    <n v="218"/>
    <n v="930"/>
    <n v="2290"/>
    <s v="40-80 midden tot boven midden"/>
    <n v="10"/>
    <n v="0.1"/>
    <n v="4"/>
    <n v="10"/>
    <n v="20"/>
    <n v="0.1"/>
    <n v="36.5"/>
    <n v="73"/>
    <n v="100"/>
    <n v="1.2"/>
    <n v="2"/>
    <n v="5"/>
    <n v="21.1"/>
    <n v="0.1"/>
    <n v="23.6"/>
    <n v="31"/>
    <n v="32"/>
    <n v="0.2"/>
    <n v="29.7"/>
    <n v="49"/>
    <n v="62"/>
    <n v="0.4"/>
    <n v="4"/>
    <n v="8"/>
    <n v="27.6"/>
    <n v="0.1"/>
    <n v="44.4"/>
    <n v="63"/>
    <n v="75"/>
    <n v="0.4"/>
    <n v="4"/>
    <n v="14.3"/>
    <n v="26"/>
    <n v="0.4"/>
    <n v="6.3"/>
    <n v="16"/>
    <n v="23"/>
    <n v="1.7"/>
    <n v="1.3"/>
    <n v="1.1000000000000001"/>
    <n v="1.1000000000000001"/>
    <n v="2.8"/>
    <n v="2"/>
    <n v="7"/>
    <n v="52.3"/>
    <n v="0.4"/>
    <n v="2"/>
    <n v="2"/>
    <n v="6"/>
    <n v="0.8"/>
    <n v="2"/>
    <n v="4"/>
    <n v="14"/>
    <n v="0.2"/>
    <n v="2"/>
    <n v="2"/>
    <n v="10"/>
    <n v="1"/>
    <n v="17.100000000000001"/>
    <n v="0.8"/>
    <n v="0.6"/>
    <n v="3.2"/>
    <n v="0.8"/>
    <n v="3.3"/>
    <n v="15.3"/>
    <n v="25.3"/>
    <n v="1.8"/>
    <n v="5"/>
    <n v="5"/>
    <n v="7"/>
    <n v="1"/>
    <n v="6"/>
    <n v="6"/>
    <n v="8"/>
    <n v="1"/>
    <n v="9"/>
    <n v="9"/>
    <n v="11"/>
    <n v="0.5"/>
    <n v="3"/>
    <n v="13"/>
    <n v="20"/>
    <n v="1.8"/>
    <n v="1"/>
    <n v="1"/>
    <n v="5.4"/>
    <n v="1.8"/>
    <n v="1"/>
    <n v="2"/>
    <n v="10.4"/>
    <n v="0.6"/>
    <n v="1.8"/>
  </r>
  <r>
    <s v="BU05130103"/>
    <s v="Raam e.o."/>
    <x v="10"/>
    <x v="17"/>
    <n v="60"/>
    <n v="60"/>
    <n v="20"/>
    <n v="15"/>
    <n v="40"/>
    <n v="30"/>
    <n v="15"/>
    <n v="0"/>
    <n v="50"/>
    <n v="10"/>
    <n v="40"/>
    <n v="70"/>
    <n v="45"/>
    <n v="5"/>
    <n v="10"/>
    <n v="10"/>
    <n v="1.7"/>
    <n v="70"/>
    <n v="10"/>
    <n v="0"/>
    <n v="0"/>
    <n v="5"/>
    <n v="50"/>
    <n v="0"/>
    <n v="0"/>
    <n v="0"/>
    <n v="80"/>
    <n v="20"/>
    <n v="55"/>
    <n v="50"/>
    <n v="0"/>
    <n v="122"/>
    <n v="780"/>
    <n v="1940"/>
    <s v="20-40 onder midden"/>
    <n v="25"/>
    <n v="0.3"/>
    <n v="4"/>
    <n v="10"/>
    <n v="20"/>
    <n v="0.2"/>
    <n v="31.3"/>
    <n v="73"/>
    <n v="100"/>
    <n v="1.3"/>
    <n v="2"/>
    <n v="5"/>
    <n v="21"/>
    <n v="0.2"/>
    <n v="17"/>
    <n v="31"/>
    <n v="32"/>
    <n v="0.3"/>
    <n v="26.2"/>
    <n v="49"/>
    <n v="62"/>
    <n v="0.5"/>
    <n v="4"/>
    <n v="8"/>
    <n v="27.9"/>
    <n v="0.2"/>
    <n v="41.2"/>
    <n v="63"/>
    <n v="75"/>
    <n v="0.3"/>
    <n v="4"/>
    <n v="14"/>
    <n v="26"/>
    <n v="0.3"/>
    <n v="6.5"/>
    <n v="16"/>
    <n v="23"/>
    <n v="1.7"/>
    <n v="1.4"/>
    <n v="1.1000000000000001"/>
    <n v="1.1000000000000001"/>
    <n v="2.8"/>
    <n v="2"/>
    <n v="7"/>
    <n v="52"/>
    <n v="0.3"/>
    <n v="2"/>
    <n v="2"/>
    <n v="6"/>
    <n v="0.9"/>
    <n v="2"/>
    <n v="4"/>
    <n v="14"/>
    <n v="0.3"/>
    <n v="2"/>
    <n v="2"/>
    <n v="10"/>
    <n v="0.8"/>
    <n v="17.100000000000001"/>
    <n v="0.9"/>
    <n v="0.7"/>
    <n v="3.2"/>
    <n v="0.7"/>
    <n v="3.2"/>
    <n v="15"/>
    <n v="25.6"/>
    <n v="1.8"/>
    <n v="5"/>
    <n v="5"/>
    <n v="7"/>
    <n v="1"/>
    <n v="6"/>
    <n v="6"/>
    <n v="8"/>
    <n v="1"/>
    <n v="9"/>
    <n v="9"/>
    <n v="11"/>
    <n v="0.6"/>
    <n v="3"/>
    <n v="13"/>
    <n v="20"/>
    <n v="1.8"/>
    <n v="1"/>
    <n v="1"/>
    <n v="5.3"/>
    <n v="1.8"/>
    <n v="1"/>
    <n v="2"/>
    <n v="10.3"/>
    <n v="0.6"/>
    <n v="1.8"/>
  </r>
  <r>
    <s v="BU05130103"/>
    <s v="Raam e.o."/>
    <x v="10"/>
    <x v="4"/>
    <n v="40"/>
    <n v="30"/>
    <n v="10"/>
    <n v="0"/>
    <n v="30"/>
    <n v="20"/>
    <n v="10"/>
    <n v="0"/>
    <n v="70"/>
    <n v="10"/>
    <n v="20"/>
    <n v="45"/>
    <n v="25"/>
    <n v="10"/>
    <n v="0"/>
    <n v="0"/>
    <n v="1.6"/>
    <n v="45"/>
    <n v="0"/>
    <n v="0"/>
    <n v="0"/>
    <n v="20"/>
    <n v="0"/>
    <n v="0"/>
    <n v="20"/>
    <n v="0"/>
    <n v="80"/>
    <n v="20"/>
    <n v="35"/>
    <n v="45"/>
    <n v="0"/>
    <n v="168"/>
    <n v="720"/>
    <n v="1870"/>
    <s v="20-60 onder midden tot midden"/>
    <n v="15"/>
    <n v="0.3"/>
    <n v="4"/>
    <n v="10"/>
    <n v="20"/>
    <n v="0.3"/>
    <n v="31.2"/>
    <n v="73.2"/>
    <n v="100.1"/>
    <n v="1.2"/>
    <n v="2"/>
    <n v="5"/>
    <n v="22"/>
    <n v="0.3"/>
    <n v="16.100000000000001"/>
    <n v="31"/>
    <n v="32"/>
    <n v="0.3"/>
    <n v="25.1"/>
    <n v="49.8"/>
    <n v="62.7"/>
    <n v="0.4"/>
    <n v="4"/>
    <n v="8"/>
    <n v="28"/>
    <n v="0.2"/>
    <n v="39.200000000000003"/>
    <n v="64.099999999999994"/>
    <n v="75.8"/>
    <n v="0.5"/>
    <n v="3.7"/>
    <n v="15"/>
    <n v="26"/>
    <n v="0.5"/>
    <n v="5.7"/>
    <n v="16"/>
    <n v="23"/>
    <n v="1.6"/>
    <n v="1.4"/>
    <n v="1"/>
    <n v="1"/>
    <n v="2.7"/>
    <n v="2"/>
    <n v="7"/>
    <n v="53"/>
    <n v="0.4"/>
    <n v="2"/>
    <n v="2"/>
    <n v="6"/>
    <n v="0.8"/>
    <n v="2"/>
    <n v="4"/>
    <n v="14"/>
    <n v="0.4"/>
    <n v="2"/>
    <n v="2.1"/>
    <n v="10"/>
    <n v="0.9"/>
    <n v="17"/>
    <n v="0.8"/>
    <n v="0.6"/>
    <n v="3.1"/>
    <n v="0.8"/>
    <n v="2.5"/>
    <n v="16"/>
    <n v="25"/>
    <n v="1.7"/>
    <n v="5"/>
    <n v="5"/>
    <n v="7.7"/>
    <n v="0.9"/>
    <n v="6"/>
    <n v="6"/>
    <n v="8"/>
    <n v="0.9"/>
    <n v="9"/>
    <n v="9"/>
    <n v="11.7"/>
    <n v="0.6"/>
    <n v="3"/>
    <n v="13.7"/>
    <n v="20"/>
    <n v="1.7"/>
    <n v="1"/>
    <n v="1"/>
    <n v="5.4"/>
    <n v="1.7"/>
    <n v="1"/>
    <n v="2"/>
    <n v="10.4"/>
    <n v="0.7"/>
    <n v="1.7"/>
  </r>
  <r>
    <s v="BU05130909"/>
    <s v="Westergouwe"/>
    <x v="11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3.4"/>
    <n v="0"/>
    <n v="0"/>
    <n v="15"/>
    <n v="3.2"/>
    <n v="0"/>
    <n v="0"/>
    <n v="83"/>
    <n v="4.5999999999999996"/>
    <n v="2"/>
    <n v="6"/>
    <n v="26"/>
    <n v="1.8"/>
    <n v="0"/>
    <n v="2"/>
    <n v="34"/>
    <n v="2.4"/>
    <n v="0"/>
    <n v="4"/>
    <n v="60"/>
    <n v="3.6"/>
    <n v="5"/>
    <n v="8"/>
    <n v="66"/>
    <n v="0.7"/>
    <n v="1"/>
    <n v="5"/>
    <n v="83"/>
    <n v="3"/>
    <n v="0"/>
    <n v="0"/>
    <n v="11"/>
    <n v="3.3"/>
    <n v="0"/>
    <n v="0"/>
    <n v="19"/>
    <n v="3.7"/>
    <n v="0"/>
    <n v="4.8"/>
    <n v="4.4000000000000004"/>
    <n v="3.5"/>
    <n v="2"/>
    <n v="11"/>
    <n v="51"/>
    <n v="3.6"/>
    <n v="1"/>
    <n v="2"/>
    <n v="8"/>
    <n v="4.3"/>
    <n v="2"/>
    <n v="4"/>
    <n v="28"/>
    <n v="3.9"/>
    <n v="2"/>
    <n v="3"/>
    <n v="19"/>
    <n v="3.4"/>
    <n v="14.1"/>
    <n v="4.5999999999999996"/>
    <n v="4.4000000000000004"/>
    <n v="4.3"/>
    <n v="3"/>
    <n v="0"/>
    <n v="0"/>
    <n v="14"/>
    <n v="4"/>
    <n v="0"/>
    <n v="2"/>
    <n v="8"/>
    <n v="4"/>
    <n v="0"/>
    <n v="4"/>
    <n v="10"/>
    <n v="4"/>
    <n v="0"/>
    <n v="4"/>
    <n v="14"/>
    <n v="3.3"/>
    <n v="0"/>
    <n v="0"/>
    <n v="12"/>
    <n v="5.3"/>
    <n v="0"/>
    <n v="1"/>
    <n v="8"/>
    <n v="5.3"/>
    <n v="0"/>
    <n v="3"/>
    <n v="16"/>
    <n v="3.4"/>
    <n v="5.3"/>
  </r>
  <r>
    <s v="BU05130103"/>
    <s v="Raam e.o."/>
    <x v="10"/>
    <x v="9"/>
    <n v="35"/>
    <n v="45"/>
    <n v="10"/>
    <n v="0"/>
    <n v="35"/>
    <n v="25"/>
    <n v="0"/>
    <n v="0"/>
    <n v="70"/>
    <n v="0"/>
    <n v="20"/>
    <n v="45"/>
    <n v="20"/>
    <n v="15"/>
    <n v="0"/>
    <n v="5"/>
    <n v="1.8"/>
    <n v="45"/>
    <n v="5"/>
    <n v="0"/>
    <n v="0"/>
    <n v="0"/>
    <n v="0"/>
    <n v="0"/>
    <n v="40"/>
    <n v="0"/>
    <n v="70"/>
    <n v="30"/>
    <n v="30"/>
    <n v="40"/>
    <n v="0"/>
    <n v="181"/>
    <n v="840"/>
    <n v="2050"/>
    <s v="60-80 boven midden"/>
    <n v="10"/>
    <n v="0.3"/>
    <n v="4"/>
    <n v="10.8"/>
    <n v="21.3"/>
    <n v="0.3"/>
    <n v="36.5"/>
    <n v="76.400000000000006"/>
    <n v="104.9"/>
    <n v="1"/>
    <n v="2"/>
    <n v="5"/>
    <n v="22"/>
    <n v="0.2"/>
    <n v="22.4"/>
    <n v="30.7"/>
    <n v="33.4"/>
    <n v="0.3"/>
    <n v="29.1"/>
    <n v="51.1"/>
    <n v="65.099999999999994"/>
    <n v="0.2"/>
    <n v="4"/>
    <n v="8"/>
    <n v="28"/>
    <n v="0.1"/>
    <n v="42.6"/>
    <n v="65.5"/>
    <n v="77.5"/>
    <n v="0.5"/>
    <n v="3"/>
    <n v="15.7"/>
    <n v="26"/>
    <n v="0.5"/>
    <n v="5.5"/>
    <n v="16.100000000000001"/>
    <n v="23"/>
    <n v="1.5"/>
    <n v="1.6"/>
    <n v="0.9"/>
    <n v="0.9"/>
    <n v="2.6"/>
    <n v="2"/>
    <n v="7"/>
    <n v="53"/>
    <n v="0.6"/>
    <n v="2"/>
    <n v="2.7"/>
    <n v="6"/>
    <n v="0.6"/>
    <n v="2"/>
    <n v="4"/>
    <n v="14"/>
    <n v="0.5"/>
    <n v="2"/>
    <n v="2.9"/>
    <n v="10"/>
    <n v="0.9"/>
    <n v="16.899999999999999"/>
    <n v="0.6"/>
    <n v="0.4"/>
    <n v="3"/>
    <n v="0.9"/>
    <n v="1"/>
    <n v="16"/>
    <n v="25"/>
    <n v="1.6"/>
    <n v="5"/>
    <n v="5"/>
    <n v="8"/>
    <n v="0.8"/>
    <n v="6"/>
    <n v="6"/>
    <n v="8"/>
    <n v="0.8"/>
    <n v="9"/>
    <n v="9"/>
    <n v="12"/>
    <n v="0.3"/>
    <n v="3.2"/>
    <n v="14.5"/>
    <n v="20"/>
    <n v="1.6"/>
    <n v="1"/>
    <n v="1"/>
    <n v="5"/>
    <n v="1.6"/>
    <n v="1"/>
    <n v="2"/>
    <n v="10"/>
    <n v="0.8"/>
    <n v="1.6"/>
  </r>
  <r>
    <s v="BU05130407"/>
    <s v="Wervenbuurt"/>
    <x v="1"/>
    <x v="13"/>
    <n v="30"/>
    <n v="20"/>
    <n v="10"/>
    <n v="0"/>
    <n v="15"/>
    <n v="20"/>
    <n v="0"/>
    <n v="0"/>
    <n v="100"/>
    <n v="0"/>
    <n v="0"/>
    <n v="15"/>
    <n v="5"/>
    <n v="5"/>
    <n v="0"/>
    <n v="0"/>
    <n v="2.2999999999999998"/>
    <n v="20"/>
    <n v="0"/>
    <n v="0"/>
    <n v="0"/>
    <n v="10"/>
    <n v="0"/>
    <n v="0"/>
    <n v="5"/>
    <n v="0"/>
    <n v="40"/>
    <n v="60"/>
    <n v="0"/>
    <n v="0"/>
    <n v="0"/>
    <n v="279"/>
    <n v="1560"/>
    <n v="3650"/>
    <s v="40-80 midden tot boven midden"/>
    <n v="15"/>
    <n v="1"/>
    <n v="0.9"/>
    <n v="9"/>
    <n v="19"/>
    <n v="0.9"/>
    <n v="4.3"/>
    <n v="58"/>
    <n v="98"/>
    <n v="0.9"/>
    <n v="2"/>
    <n v="5"/>
    <n v="18.399999999999999"/>
    <n v="1.6"/>
    <n v="0"/>
    <n v="16"/>
    <n v="32.299999999999997"/>
    <n v="0.8"/>
    <n v="1.6"/>
    <n v="32.6"/>
    <n v="63"/>
    <n v="2.9"/>
    <n v="4.0999999999999996"/>
    <n v="8"/>
    <n v="26"/>
    <n v="1.1000000000000001"/>
    <n v="0.3"/>
    <n v="29"/>
    <n v="73.400000000000006"/>
    <n v="0.4"/>
    <n v="2.4"/>
    <n v="14"/>
    <n v="25.5"/>
    <n v="1.5"/>
    <n v="0"/>
    <n v="6.9"/>
    <n v="24"/>
    <n v="2.2999999999999998"/>
    <n v="3.5"/>
    <n v="2.6"/>
    <n v="2.6"/>
    <n v="2.7"/>
    <n v="2"/>
    <n v="8.3000000000000007"/>
    <n v="53"/>
    <n v="2.7"/>
    <n v="2"/>
    <n v="3"/>
    <n v="6"/>
    <n v="2.9"/>
    <n v="2"/>
    <n v="4"/>
    <n v="13"/>
    <n v="2.6"/>
    <n v="2"/>
    <n v="4"/>
    <n v="10"/>
    <n v="0.5"/>
    <n v="16.2"/>
    <n v="1.9"/>
    <n v="1.8"/>
    <n v="2.6"/>
    <n v="0.4"/>
    <n v="2.8"/>
    <n v="12.8"/>
    <n v="25.1"/>
    <n v="1.1000000000000001"/>
    <n v="4"/>
    <n v="5"/>
    <n v="7"/>
    <n v="0.9"/>
    <n v="4"/>
    <n v="6"/>
    <n v="8"/>
    <n v="0.9"/>
    <n v="6"/>
    <n v="9"/>
    <n v="12"/>
    <n v="0.8"/>
    <n v="1.3"/>
    <n v="10.4"/>
    <n v="17"/>
    <n v="2.1"/>
    <n v="1"/>
    <n v="1"/>
    <n v="5"/>
    <n v="2.1"/>
    <n v="1"/>
    <n v="1"/>
    <n v="10"/>
    <n v="1.1000000000000001"/>
    <n v="2.1"/>
  </r>
  <r>
    <s v="BU05130407"/>
    <s v="Wervenbuurt"/>
    <x v="1"/>
    <x v="5"/>
    <n v="20"/>
    <n v="20"/>
    <n v="10"/>
    <n v="0"/>
    <n v="10"/>
    <n v="15"/>
    <n v="5"/>
    <n v="0"/>
    <n v="70"/>
    <n v="10"/>
    <n v="20"/>
    <n v="15"/>
    <n v="0"/>
    <n v="5"/>
    <n v="0"/>
    <n v="10"/>
    <n v="2.9"/>
    <n v="15"/>
    <n v="0"/>
    <n v="0"/>
    <n v="0"/>
    <n v="15"/>
    <n v="0"/>
    <n v="0"/>
    <n v="0"/>
    <n v="0"/>
    <n v="0"/>
    <n v="100"/>
    <n v="0"/>
    <n v="0"/>
    <n v="0"/>
    <n v="218"/>
    <n v="1190"/>
    <n v="3360"/>
    <s v="40-80 midden tot boven midden"/>
    <n v="0"/>
    <n v="1.2"/>
    <n v="0"/>
    <n v="9"/>
    <n v="19"/>
    <n v="1.2"/>
    <n v="0"/>
    <n v="36.5"/>
    <n v="98"/>
    <n v="1.2"/>
    <n v="2"/>
    <n v="5"/>
    <n v="18.2"/>
    <n v="2"/>
    <n v="0"/>
    <n v="5.9"/>
    <n v="32"/>
    <n v="1.1000000000000001"/>
    <n v="0.1"/>
    <n v="18.5"/>
    <n v="63"/>
    <n v="3.2"/>
    <n v="4"/>
    <n v="8"/>
    <n v="26"/>
    <n v="1.3"/>
    <n v="0"/>
    <n v="14.4"/>
    <n v="73"/>
    <n v="0.7"/>
    <n v="2.9"/>
    <n v="14"/>
    <n v="24.1"/>
    <n v="1.8"/>
    <n v="0"/>
    <n v="6.1"/>
    <n v="23.1"/>
    <n v="2.4"/>
    <n v="3.7"/>
    <n v="3"/>
    <n v="3"/>
    <n v="2.9"/>
    <n v="2"/>
    <n v="7.3"/>
    <n v="53"/>
    <n v="3"/>
    <n v="2"/>
    <n v="3"/>
    <n v="6"/>
    <n v="3.3"/>
    <n v="2"/>
    <n v="4"/>
    <n v="13"/>
    <n v="2.9"/>
    <n v="2"/>
    <n v="4"/>
    <n v="10"/>
    <n v="0.8"/>
    <n v="16.399999999999999"/>
    <n v="2.2000000000000002"/>
    <n v="2.1"/>
    <n v="2.9"/>
    <n v="0.5"/>
    <n v="2"/>
    <n v="11.2"/>
    <n v="24.1"/>
    <n v="1.5"/>
    <n v="4"/>
    <n v="5"/>
    <n v="7"/>
    <n v="1.3"/>
    <n v="4"/>
    <n v="6"/>
    <n v="8"/>
    <n v="1.3"/>
    <n v="6"/>
    <n v="9"/>
    <n v="12"/>
    <n v="1.1000000000000001"/>
    <n v="0.1"/>
    <n v="8.4"/>
    <n v="17"/>
    <n v="2.5"/>
    <n v="1"/>
    <n v="1"/>
    <n v="5"/>
    <n v="2.5"/>
    <n v="1"/>
    <n v="1"/>
    <n v="10"/>
    <n v="1.3"/>
    <n v="2.5"/>
  </r>
  <r>
    <s v="BU05130407"/>
    <s v="Wervenbuurt"/>
    <x v="1"/>
    <x v="22"/>
    <n v="30"/>
    <n v="30"/>
    <n v="10"/>
    <n v="5"/>
    <n v="15"/>
    <n v="20"/>
    <n v="10"/>
    <n v="0"/>
    <n v="90"/>
    <n v="0"/>
    <n v="0"/>
    <n v="20"/>
    <n v="0"/>
    <n v="5"/>
    <n v="0"/>
    <n v="10"/>
    <n v="2.9"/>
    <n v="20"/>
    <n v="0"/>
    <n v="0"/>
    <n v="0"/>
    <n v="15"/>
    <n v="0"/>
    <n v="0"/>
    <n v="0"/>
    <n v="0"/>
    <n v="0"/>
    <n v="80"/>
    <n v="0"/>
    <n v="0"/>
    <n v="0"/>
    <n v="236"/>
    <n v="1220"/>
    <n v="4070"/>
    <s v="60-100 boven midden-hoog"/>
    <n v="5"/>
    <n v="1.3"/>
    <n v="0"/>
    <n v="8.6999999999999993"/>
    <n v="18.7"/>
    <n v="1.2"/>
    <n v="0"/>
    <n v="31.6"/>
    <n v="96.8"/>
    <n v="1.4"/>
    <n v="2"/>
    <n v="5"/>
    <n v="17.7"/>
    <n v="2"/>
    <n v="0"/>
    <n v="4.0999999999999996"/>
    <n v="31.8"/>
    <n v="1.3"/>
    <n v="0"/>
    <n v="15.8"/>
    <n v="62.7"/>
    <n v="3.4"/>
    <n v="4"/>
    <n v="8.1999999999999993"/>
    <n v="25.2"/>
    <n v="1.4"/>
    <n v="0"/>
    <n v="10.7"/>
    <n v="72.7"/>
    <n v="1"/>
    <n v="2.2000000000000002"/>
    <n v="12.8"/>
    <n v="23.5"/>
    <n v="2"/>
    <n v="0"/>
    <n v="6.2"/>
    <n v="21.5"/>
    <n v="2.2999999999999998"/>
    <n v="3.6"/>
    <n v="3.2"/>
    <n v="3.2"/>
    <n v="3.1"/>
    <n v="2"/>
    <n v="7"/>
    <n v="53"/>
    <n v="3.3"/>
    <n v="2"/>
    <n v="3"/>
    <n v="6"/>
    <n v="3.5"/>
    <n v="2"/>
    <n v="4"/>
    <n v="12.6"/>
    <n v="3.2"/>
    <n v="2"/>
    <n v="4"/>
    <n v="10"/>
    <n v="1"/>
    <n v="16.600000000000001"/>
    <n v="2.5"/>
    <n v="2.1"/>
    <n v="3.1"/>
    <n v="0.7"/>
    <n v="1.7"/>
    <n v="11"/>
    <n v="22.5"/>
    <n v="1.7"/>
    <n v="3.8"/>
    <n v="5"/>
    <n v="6.8"/>
    <n v="1.5"/>
    <n v="3.7"/>
    <n v="6"/>
    <n v="8"/>
    <n v="1.5"/>
    <n v="5.7"/>
    <n v="9"/>
    <n v="11.8"/>
    <n v="1.3"/>
    <n v="0"/>
    <n v="7.8"/>
    <n v="16.8"/>
    <n v="2.7"/>
    <n v="1"/>
    <n v="1"/>
    <n v="4.8"/>
    <n v="2.7"/>
    <n v="1"/>
    <n v="1"/>
    <n v="9.5"/>
    <n v="1.5"/>
    <n v="2.7"/>
  </r>
  <r>
    <s v="BU05130407"/>
    <s v="Wervenbuurt"/>
    <x v="1"/>
    <x v="0"/>
    <n v="10"/>
    <n v="5"/>
    <n v="0"/>
    <n v="0"/>
    <n v="0"/>
    <n v="5"/>
    <n v="0"/>
    <n v="0"/>
    <n v="80"/>
    <n v="0"/>
    <n v="0"/>
    <n v="5"/>
    <n v="0"/>
    <n v="0"/>
    <n v="0"/>
    <n v="0"/>
    <n v="3.4"/>
    <n v="5"/>
    <n v="0"/>
    <n v="0"/>
    <n v="0"/>
    <n v="5"/>
    <n v="0"/>
    <n v="0"/>
    <n v="0"/>
    <n v="0"/>
    <n v="0"/>
    <n v="0"/>
    <n v="0"/>
    <n v="0"/>
    <n v="0"/>
    <n v="300"/>
    <n v="1620"/>
    <n v="0"/>
    <s v="onclassificeerbaar"/>
    <n v="0"/>
    <n v="0.7"/>
    <n v="3"/>
    <n v="9"/>
    <n v="19"/>
    <n v="0.7"/>
    <n v="11"/>
    <n v="65.3"/>
    <n v="98"/>
    <n v="0.7"/>
    <n v="2"/>
    <n v="5"/>
    <n v="19"/>
    <n v="1.5"/>
    <n v="0"/>
    <n v="20.6"/>
    <n v="33"/>
    <n v="0.7"/>
    <n v="3"/>
    <n v="38.299999999999997"/>
    <n v="63"/>
    <n v="2.8"/>
    <n v="4"/>
    <n v="8"/>
    <n v="26"/>
    <n v="0.9"/>
    <n v="1"/>
    <n v="37.299999999999997"/>
    <n v="74"/>
    <n v="0.3"/>
    <n v="3"/>
    <n v="14.6"/>
    <n v="26"/>
    <n v="1.4"/>
    <n v="0"/>
    <n v="7"/>
    <n v="24"/>
    <n v="2.1"/>
    <n v="3.5"/>
    <n v="2.5"/>
    <n v="2.5"/>
    <n v="2.4"/>
    <n v="2"/>
    <n v="8.6"/>
    <n v="53"/>
    <n v="2.6"/>
    <n v="2"/>
    <n v="3"/>
    <n v="6"/>
    <n v="2.8"/>
    <n v="2"/>
    <n v="4"/>
    <n v="13"/>
    <n v="2.5"/>
    <n v="2"/>
    <n v="4"/>
    <n v="10"/>
    <n v="0.4"/>
    <n v="16"/>
    <n v="1.8"/>
    <n v="1.7"/>
    <n v="2.4"/>
    <n v="0.4"/>
    <n v="3"/>
    <n v="13"/>
    <n v="25"/>
    <n v="1.1000000000000001"/>
    <n v="4"/>
    <n v="5"/>
    <n v="7"/>
    <n v="0.8"/>
    <n v="4"/>
    <n v="6"/>
    <n v="8"/>
    <n v="0.8"/>
    <n v="6"/>
    <n v="9"/>
    <n v="12"/>
    <n v="0.6"/>
    <n v="2"/>
    <n v="12"/>
    <n v="17"/>
    <n v="2"/>
    <n v="1"/>
    <n v="1"/>
    <n v="5"/>
    <n v="2"/>
    <n v="1"/>
    <n v="1"/>
    <n v="10"/>
    <n v="0.8"/>
    <n v="2"/>
  </r>
  <r>
    <s v="BU05130407"/>
    <s v="Wervenbuurt"/>
    <x v="1"/>
    <x v="8"/>
    <n v="15"/>
    <n v="15"/>
    <n v="10"/>
    <n v="5"/>
    <n v="10"/>
    <n v="10"/>
    <n v="0"/>
    <n v="0"/>
    <n v="100"/>
    <n v="0"/>
    <n v="0"/>
    <n v="10"/>
    <n v="0"/>
    <n v="0"/>
    <n v="0"/>
    <n v="5"/>
    <n v="3.4"/>
    <n v="10"/>
    <n v="0"/>
    <n v="0"/>
    <n v="0"/>
    <n v="0"/>
    <n v="0"/>
    <n v="0"/>
    <n v="10"/>
    <n v="0"/>
    <n v="0"/>
    <n v="0"/>
    <n v="0"/>
    <n v="0"/>
    <n v="0"/>
    <n v="423"/>
    <n v="1100"/>
    <n v="4050"/>
    <s v="onclassificeerbaar"/>
    <n v="0"/>
    <n v="1.3"/>
    <n v="0"/>
    <n v="7"/>
    <n v="17.5"/>
    <n v="0.9"/>
    <n v="1"/>
    <n v="29"/>
    <n v="93.5"/>
    <n v="1.9"/>
    <n v="2"/>
    <n v="5"/>
    <n v="16.5"/>
    <n v="1.3"/>
    <n v="0"/>
    <n v="3"/>
    <n v="31"/>
    <n v="1.2"/>
    <n v="0"/>
    <n v="14"/>
    <n v="62"/>
    <n v="3.7"/>
    <n v="4.5"/>
    <n v="9"/>
    <n v="24"/>
    <n v="1"/>
    <n v="0"/>
    <n v="7"/>
    <n v="71.8"/>
    <n v="1.5"/>
    <n v="0"/>
    <n v="12"/>
    <n v="22.8"/>
    <n v="2.2000000000000002"/>
    <n v="0"/>
    <n v="7"/>
    <n v="22"/>
    <n v="1.2"/>
    <n v="2.5"/>
    <n v="3.6"/>
    <n v="3.6"/>
    <n v="3.6"/>
    <n v="2"/>
    <n v="7"/>
    <n v="53"/>
    <n v="3.7"/>
    <n v="2"/>
    <n v="3"/>
    <n v="6"/>
    <n v="3.9"/>
    <n v="2"/>
    <n v="4"/>
    <n v="12"/>
    <n v="3.5"/>
    <n v="2"/>
    <n v="4"/>
    <n v="10"/>
    <n v="1.4"/>
    <n v="17.100000000000001"/>
    <n v="2.8"/>
    <n v="1.5"/>
    <n v="3.6"/>
    <n v="1.5"/>
    <n v="0"/>
    <n v="12"/>
    <n v="21"/>
    <n v="2.2000000000000002"/>
    <n v="3"/>
    <n v="5"/>
    <n v="7"/>
    <n v="2"/>
    <n v="2"/>
    <n v="6"/>
    <n v="8"/>
    <n v="2"/>
    <n v="4"/>
    <n v="9"/>
    <n v="12"/>
    <n v="1.8"/>
    <n v="0"/>
    <n v="8"/>
    <n v="16.5"/>
    <n v="3.1"/>
    <n v="1"/>
    <n v="1"/>
    <n v="4.5"/>
    <n v="3.1"/>
    <n v="1"/>
    <n v="1"/>
    <n v="7.5"/>
    <n v="1.8"/>
    <n v="3.1"/>
  </r>
  <r>
    <s v="BU05130407"/>
    <s v="Wervenbuurt"/>
    <x v="1"/>
    <x v="8"/>
    <n v="15"/>
    <n v="15"/>
    <n v="0"/>
    <n v="5"/>
    <n v="0"/>
    <n v="15"/>
    <n v="0"/>
    <n v="0"/>
    <n v="100"/>
    <n v="0"/>
    <n v="0"/>
    <n v="10"/>
    <n v="0"/>
    <n v="5"/>
    <n v="0"/>
    <n v="0"/>
    <n v="2.6"/>
    <n v="10"/>
    <n v="0"/>
    <n v="0"/>
    <n v="0"/>
    <n v="0"/>
    <n v="0"/>
    <n v="0"/>
    <n v="10"/>
    <n v="0"/>
    <n v="0"/>
    <n v="100"/>
    <n v="0"/>
    <n v="0"/>
    <n v="0"/>
    <n v="452"/>
    <n v="1180"/>
    <n v="4460"/>
    <s v="80-100 hoog"/>
    <n v="0"/>
    <n v="1.4"/>
    <n v="0"/>
    <n v="7.1"/>
    <n v="17.100000000000001"/>
    <n v="1"/>
    <n v="0.7"/>
    <n v="29.2"/>
    <n v="91.7"/>
    <n v="1.9"/>
    <n v="2"/>
    <n v="5"/>
    <n v="16.100000000000001"/>
    <n v="1.5"/>
    <n v="0"/>
    <n v="3.1"/>
    <n v="31.1"/>
    <n v="1.3"/>
    <n v="0"/>
    <n v="13.7"/>
    <n v="61.9"/>
    <n v="3.8"/>
    <n v="4"/>
    <n v="8.9"/>
    <n v="23.4"/>
    <n v="1.1000000000000001"/>
    <n v="0"/>
    <n v="7.3"/>
    <n v="71.099999999999994"/>
    <n v="1.5"/>
    <n v="0.2"/>
    <n v="12.1"/>
    <n v="21.4"/>
    <n v="2.2999999999999998"/>
    <n v="0"/>
    <n v="6.9"/>
    <n v="20.6"/>
    <n v="1.4"/>
    <n v="2.7"/>
    <n v="3.7"/>
    <n v="3.7"/>
    <n v="3.7"/>
    <n v="2"/>
    <n v="7"/>
    <n v="53"/>
    <n v="3.7"/>
    <n v="2"/>
    <n v="3"/>
    <n v="6"/>
    <n v="4"/>
    <n v="2"/>
    <n v="4"/>
    <n v="12.1"/>
    <n v="3.6"/>
    <n v="2"/>
    <n v="4"/>
    <n v="10"/>
    <n v="1.4"/>
    <n v="17.100000000000001"/>
    <n v="2.9"/>
    <n v="1.6"/>
    <n v="3.7"/>
    <n v="1.5"/>
    <n v="0.1"/>
    <n v="11.5"/>
    <n v="20.9"/>
    <n v="2.2999999999999998"/>
    <n v="3.1"/>
    <n v="5"/>
    <n v="6.8"/>
    <n v="2.1"/>
    <n v="2.1"/>
    <n v="6"/>
    <n v="8"/>
    <n v="2.1"/>
    <n v="4.0999999999999996"/>
    <n v="9"/>
    <n v="11.8"/>
    <n v="1.8"/>
    <n v="0"/>
    <n v="7.1"/>
    <n v="16.100000000000001"/>
    <n v="3.1"/>
    <n v="1"/>
    <n v="1"/>
    <n v="4.0999999999999996"/>
    <n v="3.1"/>
    <n v="1"/>
    <n v="1"/>
    <n v="7.2"/>
    <n v="1.9"/>
    <n v="3.1"/>
  </r>
  <r>
    <s v="BU05130407"/>
    <s v="Wervenbuurt"/>
    <x v="1"/>
    <x v="10"/>
    <n v="45"/>
    <n v="35"/>
    <n v="15"/>
    <n v="15"/>
    <n v="20"/>
    <n v="25"/>
    <n v="10"/>
    <n v="0"/>
    <n v="100"/>
    <n v="0"/>
    <n v="0"/>
    <n v="30"/>
    <n v="0"/>
    <n v="10"/>
    <n v="0"/>
    <n v="10"/>
    <n v="2.8"/>
    <n v="30"/>
    <n v="0"/>
    <n v="0"/>
    <n v="0"/>
    <n v="25"/>
    <n v="0"/>
    <n v="0"/>
    <n v="0"/>
    <n v="0"/>
    <n v="0"/>
    <n v="100"/>
    <n v="0"/>
    <n v="0"/>
    <n v="0"/>
    <n v="238"/>
    <n v="1160"/>
    <n v="3140"/>
    <s v="60-100 boven midden-hoog"/>
    <n v="0"/>
    <n v="1.3"/>
    <n v="0"/>
    <n v="8.6"/>
    <n v="19"/>
    <n v="1.3"/>
    <n v="0.2"/>
    <n v="30.6"/>
    <n v="98"/>
    <n v="1.4"/>
    <n v="2"/>
    <n v="5"/>
    <n v="18"/>
    <n v="2"/>
    <n v="0"/>
    <n v="3"/>
    <n v="31.8"/>
    <n v="1.3"/>
    <n v="0"/>
    <n v="15"/>
    <n v="63"/>
    <n v="3.5"/>
    <n v="4.2"/>
    <n v="8.1999999999999993"/>
    <n v="25"/>
    <n v="1.4"/>
    <n v="0.2"/>
    <n v="9.8000000000000007"/>
    <n v="73.2"/>
    <n v="1"/>
    <n v="0.8"/>
    <n v="13.2"/>
    <n v="23"/>
    <n v="2.1"/>
    <n v="0"/>
    <n v="6.2"/>
    <n v="21.7"/>
    <n v="2.2999999999999998"/>
    <n v="3.7"/>
    <n v="3.3"/>
    <n v="3.3"/>
    <n v="3.2"/>
    <n v="2"/>
    <n v="7"/>
    <n v="53"/>
    <n v="3.3"/>
    <n v="2"/>
    <n v="3"/>
    <n v="6"/>
    <n v="3.6"/>
    <n v="2"/>
    <n v="4"/>
    <n v="12"/>
    <n v="3.2"/>
    <n v="2"/>
    <n v="3.8"/>
    <n v="10"/>
    <n v="1.1000000000000001"/>
    <n v="16.600000000000001"/>
    <n v="2.5"/>
    <n v="2.2000000000000002"/>
    <n v="3.2"/>
    <n v="0.8"/>
    <n v="0.8"/>
    <n v="10.5"/>
    <n v="23"/>
    <n v="1.8"/>
    <n v="3.8"/>
    <n v="5"/>
    <n v="7"/>
    <n v="1.6"/>
    <n v="3.6"/>
    <n v="6"/>
    <n v="8"/>
    <n v="1.6"/>
    <n v="5.6"/>
    <n v="9"/>
    <n v="12"/>
    <n v="1.3"/>
    <n v="0"/>
    <n v="8.1999999999999993"/>
    <n v="17"/>
    <n v="2.7"/>
    <n v="1"/>
    <n v="1"/>
    <n v="5"/>
    <n v="2.7"/>
    <n v="1"/>
    <n v="1"/>
    <n v="9.6"/>
    <n v="1.5"/>
    <n v="2.7"/>
  </r>
  <r>
    <s v="BU05130407"/>
    <s v="Wervenbuurt"/>
    <x v="1"/>
    <x v="8"/>
    <n v="10"/>
    <n v="20"/>
    <n v="10"/>
    <n v="5"/>
    <n v="10"/>
    <n v="5"/>
    <n v="0"/>
    <n v="0"/>
    <n v="80"/>
    <n v="0"/>
    <n v="0"/>
    <n v="10"/>
    <n v="0"/>
    <n v="0"/>
    <n v="0"/>
    <n v="5"/>
    <n v="3.3"/>
    <n v="10"/>
    <n v="0"/>
    <n v="0"/>
    <n v="0"/>
    <n v="0"/>
    <n v="0"/>
    <n v="0"/>
    <n v="10"/>
    <n v="0"/>
    <n v="0"/>
    <n v="100"/>
    <n v="0"/>
    <n v="0"/>
    <n v="0"/>
    <n v="405"/>
    <n v="1140"/>
    <n v="3590"/>
    <s v="onclassificeerbaar"/>
    <n v="0"/>
    <n v="1.2"/>
    <n v="0"/>
    <n v="7"/>
    <n v="18"/>
    <n v="0.8"/>
    <n v="1"/>
    <n v="29"/>
    <n v="95.7"/>
    <n v="1.8"/>
    <n v="2"/>
    <n v="5"/>
    <n v="18"/>
    <n v="1.2"/>
    <n v="0"/>
    <n v="3"/>
    <n v="31"/>
    <n v="1.1000000000000001"/>
    <n v="0"/>
    <n v="14"/>
    <n v="62"/>
    <n v="3.6"/>
    <n v="5"/>
    <n v="9"/>
    <n v="24.7"/>
    <n v="0.9"/>
    <n v="1"/>
    <n v="8"/>
    <n v="74"/>
    <n v="1.4"/>
    <n v="0"/>
    <n v="14"/>
    <n v="23"/>
    <n v="2.1"/>
    <n v="0"/>
    <n v="7"/>
    <n v="22.4"/>
    <n v="1.1000000000000001"/>
    <n v="2.4"/>
    <n v="3.5"/>
    <n v="3.5"/>
    <n v="3.5"/>
    <n v="2"/>
    <n v="7"/>
    <n v="53"/>
    <n v="3.6"/>
    <n v="2"/>
    <n v="3"/>
    <n v="6"/>
    <n v="3.8"/>
    <n v="2"/>
    <n v="4"/>
    <n v="12"/>
    <n v="3.4"/>
    <n v="2"/>
    <n v="4"/>
    <n v="10"/>
    <n v="1.3"/>
    <n v="17"/>
    <n v="2.7"/>
    <n v="1.4"/>
    <n v="3.5"/>
    <n v="1.4"/>
    <n v="0"/>
    <n v="13"/>
    <n v="21.4"/>
    <n v="2.1"/>
    <n v="3"/>
    <n v="5"/>
    <n v="7"/>
    <n v="1.9"/>
    <n v="2"/>
    <n v="6"/>
    <n v="8"/>
    <n v="1.9"/>
    <n v="4"/>
    <n v="9"/>
    <n v="12"/>
    <n v="1.7"/>
    <n v="0"/>
    <n v="9"/>
    <n v="17"/>
    <n v="3"/>
    <n v="1"/>
    <n v="1"/>
    <n v="5"/>
    <n v="3"/>
    <n v="1"/>
    <n v="1"/>
    <n v="8"/>
    <n v="1.7"/>
    <n v="3"/>
  </r>
  <r>
    <s v="BU05130407"/>
    <s v="Wervenbuurt"/>
    <x v="1"/>
    <x v="6"/>
    <n v="80"/>
    <n v="80"/>
    <n v="30"/>
    <n v="20"/>
    <n v="35"/>
    <n v="65"/>
    <n v="5"/>
    <n v="0"/>
    <n v="90"/>
    <n v="0"/>
    <n v="0"/>
    <n v="60"/>
    <n v="5"/>
    <n v="20"/>
    <n v="0"/>
    <n v="30"/>
    <n v="2.8"/>
    <n v="60"/>
    <n v="0"/>
    <n v="0"/>
    <n v="0"/>
    <n v="60"/>
    <n v="0"/>
    <n v="0"/>
    <n v="0"/>
    <n v="0"/>
    <n v="0"/>
    <n v="90"/>
    <n v="0"/>
    <n v="0"/>
    <n v="0"/>
    <n v="194"/>
    <n v="1090"/>
    <n v="3270"/>
    <s v="60-80 boven midden"/>
    <n v="10"/>
    <n v="1.2"/>
    <n v="0"/>
    <n v="9"/>
    <n v="19"/>
    <n v="1.2"/>
    <n v="0"/>
    <n v="32.299999999999997"/>
    <n v="98"/>
    <n v="1.2"/>
    <n v="2"/>
    <n v="5"/>
    <n v="18"/>
    <n v="2.1"/>
    <n v="0"/>
    <n v="4.2"/>
    <n v="32"/>
    <n v="1.2"/>
    <n v="0"/>
    <n v="16.5"/>
    <n v="63"/>
    <n v="3.3"/>
    <n v="4"/>
    <n v="8"/>
    <n v="25.7"/>
    <n v="1.4"/>
    <n v="0"/>
    <n v="11.5"/>
    <n v="73"/>
    <n v="0.8"/>
    <n v="2.7"/>
    <n v="13.3"/>
    <n v="24"/>
    <n v="1.9"/>
    <n v="0"/>
    <n v="6"/>
    <n v="22.3"/>
    <n v="2.5"/>
    <n v="3.8"/>
    <n v="3.1"/>
    <n v="3.1"/>
    <n v="3"/>
    <n v="2"/>
    <n v="7"/>
    <n v="53"/>
    <n v="3.1"/>
    <n v="2"/>
    <n v="3"/>
    <n v="6"/>
    <n v="3.4"/>
    <n v="2"/>
    <n v="4"/>
    <n v="12.7"/>
    <n v="3"/>
    <n v="2"/>
    <n v="4"/>
    <n v="10"/>
    <n v="0.9"/>
    <n v="16.399999999999999"/>
    <n v="2.2999999999999998"/>
    <n v="2.2000000000000002"/>
    <n v="3"/>
    <n v="0.5"/>
    <n v="2"/>
    <n v="11"/>
    <n v="23.3"/>
    <n v="1.6"/>
    <n v="4"/>
    <n v="5"/>
    <n v="7"/>
    <n v="1.4"/>
    <n v="4"/>
    <n v="6"/>
    <n v="8"/>
    <n v="1.4"/>
    <n v="6"/>
    <n v="9"/>
    <n v="12"/>
    <n v="1.1000000000000001"/>
    <n v="0"/>
    <n v="8"/>
    <n v="17"/>
    <n v="2.6"/>
    <n v="1"/>
    <n v="1"/>
    <n v="5"/>
    <n v="2.6"/>
    <n v="1"/>
    <n v="1"/>
    <n v="10"/>
    <n v="1.4"/>
    <n v="2.6"/>
  </r>
  <r>
    <s v="BU05130407"/>
    <s v="Wervenbuurt"/>
    <x v="1"/>
    <x v="12"/>
    <n v="40"/>
    <n v="50"/>
    <n v="15"/>
    <n v="10"/>
    <n v="20"/>
    <n v="35"/>
    <n v="10"/>
    <n v="0"/>
    <n v="80"/>
    <n v="20"/>
    <n v="0"/>
    <n v="20"/>
    <n v="0"/>
    <n v="10"/>
    <n v="0"/>
    <n v="10"/>
    <n v="2.9"/>
    <n v="45"/>
    <n v="0"/>
    <n v="0"/>
    <n v="0"/>
    <n v="20"/>
    <n v="0"/>
    <n v="0"/>
    <n v="25"/>
    <n v="0"/>
    <n v="50"/>
    <n v="50"/>
    <n v="0"/>
    <n v="25"/>
    <n v="0"/>
    <n v="0"/>
    <n v="1060"/>
    <n v="3330"/>
    <s v="60-80 boven midden"/>
    <n v="15"/>
    <n v="1.4"/>
    <n v="0"/>
    <n v="9"/>
    <n v="19"/>
    <n v="1.3"/>
    <n v="0"/>
    <n v="31"/>
    <n v="98"/>
    <n v="1.3"/>
    <n v="2"/>
    <n v="5"/>
    <n v="18"/>
    <n v="2.2000000000000002"/>
    <n v="0"/>
    <n v="3"/>
    <n v="32"/>
    <n v="1.3"/>
    <n v="0"/>
    <n v="15"/>
    <n v="63"/>
    <n v="3.4"/>
    <n v="4"/>
    <n v="8"/>
    <n v="25"/>
    <n v="1.5"/>
    <n v="0"/>
    <n v="10"/>
    <n v="73"/>
    <n v="0.9"/>
    <n v="1.1000000000000001"/>
    <n v="13"/>
    <n v="23.4"/>
    <n v="2.1"/>
    <n v="0"/>
    <n v="6"/>
    <n v="21.8"/>
    <n v="2.6"/>
    <n v="3.9"/>
    <n v="3.2"/>
    <n v="3.2"/>
    <n v="3.1"/>
    <n v="2"/>
    <n v="7"/>
    <n v="53"/>
    <n v="3.3"/>
    <n v="2"/>
    <n v="3"/>
    <n v="6"/>
    <n v="3.5"/>
    <n v="2"/>
    <n v="4"/>
    <n v="12"/>
    <n v="3.2"/>
    <n v="2"/>
    <n v="4"/>
    <n v="10"/>
    <n v="1"/>
    <n v="16.5"/>
    <n v="2.5"/>
    <n v="2.2999999999999998"/>
    <n v="3.1"/>
    <n v="0.7"/>
    <n v="1.1000000000000001"/>
    <n v="10.199999999999999"/>
    <n v="23"/>
    <n v="1.7"/>
    <n v="4"/>
    <n v="5"/>
    <n v="7"/>
    <n v="1.5"/>
    <n v="4"/>
    <n v="6"/>
    <n v="8"/>
    <n v="1.5"/>
    <n v="6"/>
    <n v="9"/>
    <n v="12"/>
    <n v="1.2"/>
    <n v="0"/>
    <n v="8"/>
    <n v="17"/>
    <n v="2.7"/>
    <n v="1"/>
    <n v="1"/>
    <n v="5"/>
    <n v="2.7"/>
    <n v="1"/>
    <n v="1"/>
    <n v="10"/>
    <n v="1.5"/>
    <n v="2.7"/>
  </r>
  <r>
    <s v="BU05130407"/>
    <s v="Wervenbuurt"/>
    <x v="1"/>
    <x v="17"/>
    <n v="60"/>
    <n v="60"/>
    <n v="20"/>
    <n v="10"/>
    <n v="20"/>
    <n v="50"/>
    <n v="25"/>
    <n v="0"/>
    <n v="80"/>
    <n v="10"/>
    <n v="10"/>
    <n v="50"/>
    <n v="5"/>
    <n v="20"/>
    <n v="5"/>
    <n v="15"/>
    <n v="2.5"/>
    <n v="50"/>
    <n v="0"/>
    <n v="0"/>
    <n v="0"/>
    <n v="50"/>
    <n v="0"/>
    <n v="0"/>
    <n v="0"/>
    <n v="0"/>
    <n v="20"/>
    <n v="80"/>
    <n v="10"/>
    <n v="5"/>
    <n v="0"/>
    <n v="197"/>
    <n v="1120"/>
    <n v="3100"/>
    <s v="60-80 boven midden"/>
    <n v="5"/>
    <n v="1.3"/>
    <n v="0"/>
    <n v="9"/>
    <n v="19"/>
    <n v="1.3"/>
    <n v="0"/>
    <n v="31.1"/>
    <n v="98"/>
    <n v="1.3"/>
    <n v="2"/>
    <n v="5"/>
    <n v="18"/>
    <n v="2.1"/>
    <n v="0"/>
    <n v="3.2"/>
    <n v="32"/>
    <n v="1.3"/>
    <n v="0"/>
    <n v="15.3"/>
    <n v="63"/>
    <n v="3.4"/>
    <n v="4"/>
    <n v="8"/>
    <n v="25.1"/>
    <n v="1.5"/>
    <n v="0"/>
    <n v="10.1"/>
    <n v="73"/>
    <n v="0.9"/>
    <n v="1.7"/>
    <n v="13"/>
    <n v="23.8"/>
    <n v="2"/>
    <n v="0"/>
    <n v="6"/>
    <n v="21.9"/>
    <n v="2.5"/>
    <n v="3.9"/>
    <n v="3.2"/>
    <n v="3.2"/>
    <n v="3.1"/>
    <n v="2"/>
    <n v="7"/>
    <n v="53"/>
    <n v="3.2"/>
    <n v="2"/>
    <n v="3"/>
    <n v="6"/>
    <n v="3.5"/>
    <n v="2"/>
    <n v="4"/>
    <n v="12.1"/>
    <n v="3.1"/>
    <n v="2"/>
    <n v="4"/>
    <n v="10"/>
    <n v="1"/>
    <n v="16.5"/>
    <n v="2.4"/>
    <n v="2.2999999999999998"/>
    <n v="3.1"/>
    <n v="0.6"/>
    <n v="1.7"/>
    <n v="10.7"/>
    <n v="23"/>
    <n v="1.7"/>
    <n v="4"/>
    <n v="5"/>
    <n v="7"/>
    <n v="1.5"/>
    <n v="4"/>
    <n v="6"/>
    <n v="8"/>
    <n v="1.5"/>
    <n v="6"/>
    <n v="9"/>
    <n v="12"/>
    <n v="1.2"/>
    <n v="0"/>
    <n v="8"/>
    <n v="17"/>
    <n v="2.6"/>
    <n v="1"/>
    <n v="1"/>
    <n v="5"/>
    <n v="2.6"/>
    <n v="1"/>
    <n v="1"/>
    <n v="9.9"/>
    <n v="1.4"/>
    <n v="2.6"/>
  </r>
  <r>
    <s v="BU05130407"/>
    <s v="Wervenbuurt"/>
    <x v="1"/>
    <x v="43"/>
    <n v="100"/>
    <n v="80"/>
    <n v="40"/>
    <n v="25"/>
    <n v="45"/>
    <n v="55"/>
    <n v="10"/>
    <n v="0"/>
    <n v="90"/>
    <n v="0"/>
    <n v="10"/>
    <n v="55"/>
    <n v="0"/>
    <n v="15"/>
    <n v="0"/>
    <n v="35"/>
    <n v="3.3"/>
    <n v="55"/>
    <n v="0"/>
    <n v="0"/>
    <n v="0"/>
    <n v="55"/>
    <n v="0"/>
    <n v="0"/>
    <n v="0"/>
    <n v="0"/>
    <n v="0"/>
    <n v="100"/>
    <n v="0"/>
    <n v="0"/>
    <n v="0"/>
    <n v="197"/>
    <n v="1030"/>
    <n v="3640"/>
    <s v="60-80 boven midden"/>
    <n v="10"/>
    <n v="1.2"/>
    <n v="0"/>
    <n v="9"/>
    <n v="19"/>
    <n v="1.2"/>
    <n v="0"/>
    <n v="33.299999999999997"/>
    <n v="98"/>
    <n v="1.2"/>
    <n v="2"/>
    <n v="5"/>
    <n v="18.100000000000001"/>
    <n v="2"/>
    <n v="0"/>
    <n v="4.9000000000000004"/>
    <n v="32"/>
    <n v="1.2"/>
    <n v="0"/>
    <n v="17.100000000000001"/>
    <n v="63"/>
    <n v="3.3"/>
    <n v="4"/>
    <n v="8"/>
    <n v="26"/>
    <n v="1.4"/>
    <n v="0"/>
    <n v="12.7"/>
    <n v="73"/>
    <n v="0.8"/>
    <n v="3"/>
    <n v="13.5"/>
    <n v="24"/>
    <n v="1.9"/>
    <n v="0"/>
    <n v="6"/>
    <n v="22.5"/>
    <n v="2.4"/>
    <n v="3.8"/>
    <n v="3"/>
    <n v="3"/>
    <n v="2.9"/>
    <n v="2"/>
    <n v="7.1"/>
    <n v="53"/>
    <n v="3.1"/>
    <n v="2"/>
    <n v="3"/>
    <n v="6"/>
    <n v="3.3"/>
    <n v="2"/>
    <n v="4"/>
    <n v="13"/>
    <n v="3"/>
    <n v="2"/>
    <n v="4"/>
    <n v="10"/>
    <n v="0.9"/>
    <n v="16.399999999999999"/>
    <n v="2.2999999999999998"/>
    <n v="2.2000000000000002"/>
    <n v="2.9"/>
    <n v="0.5"/>
    <n v="2"/>
    <n v="11"/>
    <n v="23.5"/>
    <n v="1.6"/>
    <n v="4"/>
    <n v="5"/>
    <n v="7"/>
    <n v="1.3"/>
    <n v="4"/>
    <n v="6"/>
    <n v="8"/>
    <n v="1.3"/>
    <n v="6"/>
    <n v="9"/>
    <n v="12"/>
    <n v="1.1000000000000001"/>
    <n v="0"/>
    <n v="8.1"/>
    <n v="17"/>
    <n v="2.5"/>
    <n v="1"/>
    <n v="1"/>
    <n v="5"/>
    <n v="2.5"/>
    <n v="1"/>
    <n v="1"/>
    <n v="10"/>
    <n v="1.3"/>
    <n v="2.5"/>
  </r>
  <r>
    <s v="BU05130407"/>
    <s v="Wervenbuurt"/>
    <x v="1"/>
    <x v="16"/>
    <n v="50"/>
    <n v="70"/>
    <n v="20"/>
    <n v="10"/>
    <n v="30"/>
    <n v="45"/>
    <n v="20"/>
    <n v="0"/>
    <n v="60"/>
    <n v="10"/>
    <n v="20"/>
    <n v="70"/>
    <n v="40"/>
    <n v="15"/>
    <n v="0"/>
    <n v="15"/>
    <n v="1.8"/>
    <n v="70"/>
    <n v="0"/>
    <n v="0"/>
    <n v="0"/>
    <n v="70"/>
    <n v="0"/>
    <n v="0"/>
    <n v="0"/>
    <n v="0"/>
    <n v="80"/>
    <n v="20"/>
    <n v="55"/>
    <n v="40"/>
    <n v="0"/>
    <n v="151"/>
    <n v="840"/>
    <n v="2260"/>
    <s v="20-40 onder midden"/>
    <n v="20"/>
    <n v="1.1000000000000001"/>
    <n v="0"/>
    <n v="9"/>
    <n v="19"/>
    <n v="1.1000000000000001"/>
    <n v="0"/>
    <n v="36.799999999999997"/>
    <n v="98"/>
    <n v="1.1000000000000001"/>
    <n v="2"/>
    <n v="5"/>
    <n v="18.7"/>
    <n v="1.9"/>
    <n v="0"/>
    <n v="5.5"/>
    <n v="32"/>
    <n v="1.1000000000000001"/>
    <n v="0"/>
    <n v="19.399999999999999"/>
    <n v="63"/>
    <n v="3.2"/>
    <n v="4"/>
    <n v="8"/>
    <n v="26"/>
    <n v="1.3"/>
    <n v="0"/>
    <n v="14"/>
    <n v="73.099999999999994"/>
    <n v="0.7"/>
    <n v="3"/>
    <n v="14"/>
    <n v="24.3"/>
    <n v="1.8"/>
    <n v="0"/>
    <n v="6.1"/>
    <n v="23.3"/>
    <n v="2.2999999999999998"/>
    <n v="3.7"/>
    <n v="2.9"/>
    <n v="2.9"/>
    <n v="2.8"/>
    <n v="2"/>
    <n v="7.7"/>
    <n v="53"/>
    <n v="3"/>
    <n v="2"/>
    <n v="3"/>
    <n v="6"/>
    <n v="3.2"/>
    <n v="2"/>
    <n v="4"/>
    <n v="13"/>
    <n v="2.9"/>
    <n v="2"/>
    <n v="4"/>
    <n v="10"/>
    <n v="0.8"/>
    <n v="16.3"/>
    <n v="2.2000000000000002"/>
    <n v="2.1"/>
    <n v="2.8"/>
    <n v="0.4"/>
    <n v="2"/>
    <n v="11"/>
    <n v="24"/>
    <n v="1.5"/>
    <n v="4"/>
    <n v="5"/>
    <n v="7"/>
    <n v="1.2"/>
    <n v="4"/>
    <n v="6"/>
    <n v="8"/>
    <n v="1.2"/>
    <n v="6"/>
    <n v="9"/>
    <n v="12"/>
    <n v="1"/>
    <n v="0.5"/>
    <n v="9.1"/>
    <n v="17"/>
    <n v="2.4"/>
    <n v="1"/>
    <n v="1"/>
    <n v="5"/>
    <n v="2.4"/>
    <n v="1"/>
    <n v="1"/>
    <n v="10"/>
    <n v="1.2"/>
    <n v="2.4"/>
  </r>
  <r>
    <s v="BU05130407"/>
    <s v="Wervenbuurt"/>
    <x v="1"/>
    <x v="27"/>
    <n v="50"/>
    <n v="50"/>
    <n v="15"/>
    <n v="5"/>
    <n v="20"/>
    <n v="30"/>
    <n v="20"/>
    <n v="0"/>
    <n v="70"/>
    <n v="10"/>
    <n v="20"/>
    <n v="50"/>
    <n v="25"/>
    <n v="15"/>
    <n v="0"/>
    <n v="10"/>
    <n v="1.9"/>
    <n v="50"/>
    <n v="0"/>
    <n v="0"/>
    <n v="0"/>
    <n v="50"/>
    <n v="0"/>
    <n v="0"/>
    <n v="0"/>
    <n v="0"/>
    <n v="70"/>
    <n v="30"/>
    <n v="35"/>
    <n v="30"/>
    <n v="0"/>
    <n v="152"/>
    <n v="920"/>
    <n v="2480"/>
    <s v="20-60 onder midden tot midden"/>
    <n v="15"/>
    <n v="1.4"/>
    <n v="0"/>
    <n v="9"/>
    <n v="19"/>
    <n v="1.4"/>
    <n v="0"/>
    <n v="30.9"/>
    <n v="97.6"/>
    <n v="1.4"/>
    <n v="2"/>
    <n v="5"/>
    <n v="18"/>
    <n v="2.2000000000000002"/>
    <n v="0"/>
    <n v="3"/>
    <n v="32"/>
    <n v="1.4"/>
    <n v="0"/>
    <n v="15"/>
    <n v="63"/>
    <n v="3.5"/>
    <n v="4"/>
    <n v="8"/>
    <n v="25"/>
    <n v="1.6"/>
    <n v="0"/>
    <n v="10"/>
    <n v="72.7"/>
    <n v="1"/>
    <n v="0.8"/>
    <n v="13"/>
    <n v="23.4"/>
    <n v="2.1"/>
    <n v="0"/>
    <n v="6"/>
    <n v="21.4"/>
    <n v="2.6"/>
    <n v="3.9"/>
    <n v="3.2"/>
    <n v="3.2"/>
    <n v="3.1"/>
    <n v="2"/>
    <n v="7"/>
    <n v="53"/>
    <n v="3.3"/>
    <n v="2"/>
    <n v="3"/>
    <n v="6"/>
    <n v="3.5"/>
    <n v="2"/>
    <n v="4"/>
    <n v="12"/>
    <n v="3.2"/>
    <n v="2"/>
    <n v="3.6"/>
    <n v="10"/>
    <n v="1.1000000000000001"/>
    <n v="16.600000000000001"/>
    <n v="2.5"/>
    <n v="2.4"/>
    <n v="3.1"/>
    <n v="0.7"/>
    <n v="1.1000000000000001"/>
    <n v="9.8000000000000007"/>
    <n v="23"/>
    <n v="1.7"/>
    <n v="4"/>
    <n v="5"/>
    <n v="7"/>
    <n v="1.5"/>
    <n v="4"/>
    <n v="6"/>
    <n v="8"/>
    <n v="1.5"/>
    <n v="6"/>
    <n v="9"/>
    <n v="12"/>
    <n v="1.3"/>
    <n v="0"/>
    <n v="8"/>
    <n v="17"/>
    <n v="2.7"/>
    <n v="1"/>
    <n v="1"/>
    <n v="5"/>
    <n v="2.7"/>
    <n v="1"/>
    <n v="1"/>
    <n v="9.3000000000000007"/>
    <n v="1.5"/>
    <n v="2.7"/>
  </r>
  <r>
    <s v="BU05130407"/>
    <s v="Wervenbuurt"/>
    <x v="1"/>
    <x v="25"/>
    <n v="10"/>
    <n v="15"/>
    <n v="0"/>
    <n v="0"/>
    <n v="5"/>
    <n v="10"/>
    <n v="5"/>
    <n v="0"/>
    <n v="90"/>
    <n v="0"/>
    <n v="0"/>
    <n v="10"/>
    <n v="0"/>
    <n v="5"/>
    <n v="0"/>
    <n v="0"/>
    <n v="2.7"/>
    <n v="0"/>
    <n v="0"/>
    <n v="0"/>
    <n v="0"/>
    <n v="0"/>
    <n v="0"/>
    <n v="0"/>
    <n v="0"/>
    <n v="0"/>
    <n v="0"/>
    <n v="0"/>
    <n v="0"/>
    <n v="0"/>
    <n v="0"/>
    <n v="0"/>
    <n v="0"/>
    <n v="0"/>
    <s v="80-100 hoog"/>
    <n v="0"/>
    <n v="1.3"/>
    <n v="0"/>
    <n v="9"/>
    <n v="19"/>
    <n v="1.3"/>
    <n v="0"/>
    <n v="32.1"/>
    <n v="98"/>
    <n v="1.3"/>
    <n v="2"/>
    <n v="5"/>
    <n v="18"/>
    <n v="2.1"/>
    <n v="0"/>
    <n v="4.0999999999999996"/>
    <n v="32"/>
    <n v="1.3"/>
    <n v="0"/>
    <n v="16.100000000000001"/>
    <n v="63"/>
    <n v="3.3"/>
    <n v="4"/>
    <n v="8"/>
    <n v="26"/>
    <n v="1.4"/>
    <n v="0"/>
    <n v="11.2"/>
    <n v="73"/>
    <n v="0.8"/>
    <n v="3"/>
    <n v="13"/>
    <n v="24"/>
    <n v="2"/>
    <n v="0"/>
    <n v="6"/>
    <n v="22"/>
    <n v="2.5"/>
    <n v="3.8"/>
    <n v="3.1"/>
    <n v="3.1"/>
    <n v="3"/>
    <n v="2"/>
    <n v="7"/>
    <n v="53"/>
    <n v="3.2"/>
    <n v="2"/>
    <n v="3"/>
    <n v="6"/>
    <n v="3.4"/>
    <n v="2"/>
    <n v="4"/>
    <n v="13"/>
    <n v="3.1"/>
    <n v="2"/>
    <n v="4"/>
    <n v="10"/>
    <n v="0.9"/>
    <n v="16.399999999999999"/>
    <n v="2.4"/>
    <n v="2.2999999999999998"/>
    <n v="3"/>
    <n v="0.6"/>
    <n v="2"/>
    <n v="11"/>
    <n v="23"/>
    <n v="1.6"/>
    <n v="4"/>
    <n v="5"/>
    <n v="7"/>
    <n v="1.4"/>
    <n v="4"/>
    <n v="6"/>
    <n v="8"/>
    <n v="1.4"/>
    <n v="6"/>
    <n v="9"/>
    <n v="12"/>
    <n v="1.2"/>
    <n v="0"/>
    <n v="8"/>
    <n v="17"/>
    <n v="2.6"/>
    <n v="1"/>
    <n v="1"/>
    <n v="5"/>
    <n v="2.6"/>
    <n v="1"/>
    <n v="1"/>
    <n v="10"/>
    <n v="1.4"/>
    <n v="2.6"/>
  </r>
  <r>
    <s v="BU05130407"/>
    <s v="Wervenbuurt"/>
    <x v="1"/>
    <x v="21"/>
    <n v="65"/>
    <n v="70"/>
    <n v="30"/>
    <n v="20"/>
    <n v="30"/>
    <n v="50"/>
    <n v="10"/>
    <n v="0"/>
    <n v="90"/>
    <n v="0"/>
    <n v="10"/>
    <n v="45"/>
    <n v="5"/>
    <n v="10"/>
    <n v="0"/>
    <n v="25"/>
    <n v="2.9"/>
    <n v="50"/>
    <n v="0"/>
    <n v="0"/>
    <n v="0"/>
    <n v="50"/>
    <n v="0"/>
    <n v="0"/>
    <n v="0"/>
    <n v="0"/>
    <n v="0"/>
    <n v="90"/>
    <n v="0"/>
    <n v="0"/>
    <n v="0"/>
    <n v="196"/>
    <n v="950"/>
    <n v="3220"/>
    <s v="60-80 boven midden"/>
    <n v="5"/>
    <n v="1.1000000000000001"/>
    <n v="0"/>
    <n v="9"/>
    <n v="19"/>
    <n v="1.1000000000000001"/>
    <n v="0"/>
    <n v="36.799999999999997"/>
    <n v="98"/>
    <n v="1.1000000000000001"/>
    <n v="2"/>
    <n v="5"/>
    <n v="18.8"/>
    <n v="1.9"/>
    <n v="0"/>
    <n v="5.5"/>
    <n v="32"/>
    <n v="1.1000000000000001"/>
    <n v="0"/>
    <n v="19.2"/>
    <n v="63"/>
    <n v="3.2"/>
    <n v="4"/>
    <n v="8"/>
    <n v="26"/>
    <n v="1.3"/>
    <n v="0"/>
    <n v="14"/>
    <n v="73.099999999999994"/>
    <n v="0.7"/>
    <n v="3"/>
    <n v="14"/>
    <n v="24.2"/>
    <n v="1.8"/>
    <n v="0"/>
    <n v="6.1"/>
    <n v="23.2"/>
    <n v="2.2999999999999998"/>
    <n v="3.6"/>
    <n v="2.9"/>
    <n v="2.9"/>
    <n v="2.8"/>
    <n v="2"/>
    <n v="7.8"/>
    <n v="53"/>
    <n v="3"/>
    <n v="2"/>
    <n v="3"/>
    <n v="6"/>
    <n v="3.2"/>
    <n v="2"/>
    <n v="4"/>
    <n v="13"/>
    <n v="2.9"/>
    <n v="2"/>
    <n v="4"/>
    <n v="10"/>
    <n v="0.8"/>
    <n v="16.3"/>
    <n v="2.2000000000000002"/>
    <n v="2.1"/>
    <n v="2.8"/>
    <n v="0.4"/>
    <n v="2"/>
    <n v="11"/>
    <n v="24"/>
    <n v="1.5"/>
    <n v="4"/>
    <n v="5"/>
    <n v="7"/>
    <n v="1.2"/>
    <n v="4"/>
    <n v="6"/>
    <n v="8"/>
    <n v="1.2"/>
    <n v="6"/>
    <n v="9"/>
    <n v="12"/>
    <n v="1"/>
    <n v="0.4"/>
    <n v="9.1999999999999993"/>
    <n v="17"/>
    <n v="2.4"/>
    <n v="1"/>
    <n v="1"/>
    <n v="5"/>
    <n v="2.4"/>
    <n v="1"/>
    <n v="1"/>
    <n v="10"/>
    <n v="1.2"/>
    <n v="2.4"/>
  </r>
  <r>
    <s v="BU05130201"/>
    <s v="De Korte Akkeren Nieuw"/>
    <x v="11"/>
    <x v="16"/>
    <n v="60"/>
    <n v="60"/>
    <n v="25"/>
    <n v="10"/>
    <n v="40"/>
    <n v="40"/>
    <n v="15"/>
    <n v="0"/>
    <n v="80"/>
    <n v="10"/>
    <n v="10"/>
    <n v="65"/>
    <n v="30"/>
    <n v="10"/>
    <n v="0"/>
    <n v="15"/>
    <n v="1.9"/>
    <n v="65"/>
    <n v="25"/>
    <n v="40"/>
    <n v="0"/>
    <n v="0"/>
    <n v="0"/>
    <n v="0"/>
    <n v="0"/>
    <n v="0"/>
    <n v="60"/>
    <n v="40"/>
    <n v="40"/>
    <n v="40"/>
    <n v="0"/>
    <n v="141"/>
    <n v="1040"/>
    <n v="2090"/>
    <s v="20-40 onder midden"/>
    <n v="20"/>
    <n v="0.5"/>
    <n v="2.5"/>
    <n v="8.8000000000000007"/>
    <n v="20"/>
    <n v="0.5"/>
    <n v="6.7"/>
    <n v="70.099999999999994"/>
    <n v="99"/>
    <n v="1.8"/>
    <n v="2"/>
    <n v="5"/>
    <n v="22"/>
    <n v="0.6"/>
    <n v="2.4"/>
    <n v="31"/>
    <n v="32"/>
    <n v="0.6"/>
    <n v="3.3"/>
    <n v="48.3"/>
    <n v="62"/>
    <n v="1"/>
    <n v="4"/>
    <n v="8"/>
    <n v="30"/>
    <n v="0.4"/>
    <n v="7.1"/>
    <n v="62.6"/>
    <n v="74.099999999999994"/>
    <n v="0.4"/>
    <n v="3"/>
    <n v="11"/>
    <n v="26"/>
    <n v="0.2"/>
    <n v="3"/>
    <n v="14.7"/>
    <n v="23"/>
    <n v="1.7"/>
    <n v="0.9"/>
    <n v="1.6"/>
    <n v="1.6"/>
    <n v="2.8"/>
    <n v="2"/>
    <n v="8"/>
    <n v="52"/>
    <n v="0.6"/>
    <n v="2"/>
    <n v="2"/>
    <n v="6"/>
    <n v="1.4"/>
    <n v="2"/>
    <n v="4"/>
    <n v="15.6"/>
    <n v="1"/>
    <n v="2"/>
    <n v="2"/>
    <n v="11"/>
    <n v="0.2"/>
    <n v="16.899999999999999"/>
    <n v="1.4"/>
    <n v="1.2"/>
    <n v="3.2"/>
    <n v="0.2"/>
    <n v="3"/>
    <n v="12.3"/>
    <n v="26"/>
    <n v="2.2999999999999998"/>
    <n v="3.1"/>
    <n v="5"/>
    <n v="7.3"/>
    <n v="1.5"/>
    <n v="5"/>
    <n v="6"/>
    <n v="9"/>
    <n v="1.5"/>
    <n v="6.1"/>
    <n v="9"/>
    <n v="12.3"/>
    <n v="0.5"/>
    <n v="1"/>
    <n v="10.6"/>
    <n v="20"/>
    <n v="2.2999999999999998"/>
    <n v="1"/>
    <n v="1"/>
    <n v="5"/>
    <n v="2.2999999999999998"/>
    <n v="1"/>
    <n v="2"/>
    <n v="11"/>
    <n v="0.5"/>
    <n v="2.2999999999999998"/>
  </r>
  <r>
    <s v="BU05130201"/>
    <s v="De Korte Akkeren Nieuw"/>
    <x v="11"/>
    <x v="13"/>
    <n v="20"/>
    <n v="30"/>
    <n v="5"/>
    <n v="0"/>
    <n v="10"/>
    <n v="15"/>
    <n v="10"/>
    <n v="0"/>
    <n v="80"/>
    <n v="0"/>
    <n v="20"/>
    <n v="30"/>
    <n v="15"/>
    <n v="5"/>
    <n v="10"/>
    <n v="0"/>
    <n v="1.6"/>
    <n v="30"/>
    <n v="0"/>
    <n v="30"/>
    <n v="0"/>
    <n v="0"/>
    <n v="0"/>
    <n v="0"/>
    <n v="0"/>
    <n v="0"/>
    <n v="100"/>
    <n v="0"/>
    <n v="0"/>
    <n v="30"/>
    <n v="0"/>
    <n v="120"/>
    <n v="800"/>
    <n v="1490"/>
    <s v="00-40 laag tot onder midden"/>
    <n v="10"/>
    <n v="0.5"/>
    <n v="2.2000000000000002"/>
    <n v="9"/>
    <n v="20"/>
    <n v="0.5"/>
    <n v="7"/>
    <n v="70.3"/>
    <n v="99"/>
    <n v="1.9"/>
    <n v="2"/>
    <n v="5"/>
    <n v="22"/>
    <n v="0.5"/>
    <n v="2.7"/>
    <n v="31"/>
    <n v="32"/>
    <n v="0.5"/>
    <n v="3"/>
    <n v="48"/>
    <n v="62"/>
    <n v="1.1000000000000001"/>
    <n v="4"/>
    <n v="8"/>
    <n v="30"/>
    <n v="0.4"/>
    <n v="7"/>
    <n v="62.7"/>
    <n v="74"/>
    <n v="0.4"/>
    <n v="3"/>
    <n v="11"/>
    <n v="26"/>
    <n v="0.3"/>
    <n v="3"/>
    <n v="15"/>
    <n v="23"/>
    <n v="1.8"/>
    <n v="0.8"/>
    <n v="1.7"/>
    <n v="1.7"/>
    <n v="2.9"/>
    <n v="2"/>
    <n v="8"/>
    <n v="52"/>
    <n v="0.7"/>
    <n v="2"/>
    <n v="2"/>
    <n v="6"/>
    <n v="1.5"/>
    <n v="2"/>
    <n v="3.3"/>
    <n v="16"/>
    <n v="1"/>
    <n v="2"/>
    <n v="2"/>
    <n v="11"/>
    <n v="0.3"/>
    <n v="16.899999999999999"/>
    <n v="1.5"/>
    <n v="1.3"/>
    <n v="3.3"/>
    <n v="0.3"/>
    <n v="3"/>
    <n v="12"/>
    <n v="26"/>
    <n v="2.4"/>
    <n v="3"/>
    <n v="5"/>
    <n v="7"/>
    <n v="1.6"/>
    <n v="5"/>
    <n v="6"/>
    <n v="9"/>
    <n v="1.6"/>
    <n v="6"/>
    <n v="9"/>
    <n v="12"/>
    <n v="0.4"/>
    <n v="1"/>
    <n v="10.7"/>
    <n v="20"/>
    <n v="2.4"/>
    <n v="1"/>
    <n v="1"/>
    <n v="5"/>
    <n v="2.4"/>
    <n v="1"/>
    <n v="2"/>
    <n v="11"/>
    <n v="0.5"/>
    <n v="2.4"/>
  </r>
  <r>
    <s v="BU05130201"/>
    <s v="De Korte Akkeren Nieuw"/>
    <x v="11"/>
    <x v="42"/>
    <n v="50"/>
    <n v="100"/>
    <n v="0"/>
    <n v="0"/>
    <n v="0"/>
    <n v="10"/>
    <n v="140"/>
    <n v="0"/>
    <n v="90"/>
    <n v="10"/>
    <n v="0"/>
    <n v="125"/>
    <n v="95"/>
    <n v="25"/>
    <n v="0"/>
    <n v="0"/>
    <n v="1.2"/>
    <n v="130"/>
    <n v="0"/>
    <n v="0"/>
    <n v="0"/>
    <n v="0"/>
    <n v="0"/>
    <n v="130"/>
    <n v="0"/>
    <n v="0"/>
    <n v="80"/>
    <n v="10"/>
    <n v="100"/>
    <n v="130"/>
    <n v="5"/>
    <n v="164"/>
    <n v="520"/>
    <n v="1610"/>
    <s v="00-40 laag tot onder midden"/>
    <n v="10"/>
    <n v="0.8"/>
    <n v="2"/>
    <n v="6.1"/>
    <n v="20"/>
    <n v="0.9"/>
    <n v="2.7"/>
    <n v="67"/>
    <n v="99"/>
    <n v="2"/>
    <n v="2"/>
    <n v="5"/>
    <n v="21.4"/>
    <n v="1"/>
    <n v="0.4"/>
    <n v="31"/>
    <n v="32"/>
    <n v="0.9"/>
    <n v="1.5"/>
    <n v="49"/>
    <n v="62"/>
    <n v="1.1000000000000001"/>
    <n v="4"/>
    <n v="8"/>
    <n v="26.8"/>
    <n v="0.8"/>
    <n v="4.0999999999999996"/>
    <n v="62.4"/>
    <n v="74.400000000000006"/>
    <n v="0.7"/>
    <n v="3"/>
    <n v="10.7"/>
    <n v="26"/>
    <n v="0.4"/>
    <n v="3"/>
    <n v="13.5"/>
    <n v="23"/>
    <n v="1.6"/>
    <n v="1.3"/>
    <n v="1.8"/>
    <n v="1.8"/>
    <n v="2.7"/>
    <n v="2"/>
    <n v="7.4"/>
    <n v="52"/>
    <n v="0.9"/>
    <n v="2"/>
    <n v="2"/>
    <n v="6"/>
    <n v="1.6"/>
    <n v="2"/>
    <n v="4"/>
    <n v="13.4"/>
    <n v="1.4"/>
    <n v="2"/>
    <n v="2"/>
    <n v="10"/>
    <n v="0.4"/>
    <n v="16.899999999999999"/>
    <n v="1.6"/>
    <n v="1.3"/>
    <n v="3.1"/>
    <n v="0.4"/>
    <n v="3"/>
    <n v="10.9"/>
    <n v="26"/>
    <n v="2.5"/>
    <n v="2"/>
    <n v="5"/>
    <n v="8"/>
    <n v="1.4"/>
    <n v="5"/>
    <n v="6"/>
    <n v="8"/>
    <n v="1.4"/>
    <n v="5"/>
    <n v="9"/>
    <n v="12"/>
    <n v="0.9"/>
    <n v="1"/>
    <n v="9.4"/>
    <n v="20"/>
    <n v="2.5"/>
    <n v="1"/>
    <n v="1"/>
    <n v="5"/>
    <n v="2.5"/>
    <n v="1"/>
    <n v="2"/>
    <n v="11"/>
    <n v="0.9"/>
    <n v="2.5"/>
  </r>
  <r>
    <s v="BU05130201"/>
    <s v="De Korte Akkeren Nieuw"/>
    <x v="11"/>
    <x v="28"/>
    <n v="0"/>
    <n v="10"/>
    <n v="0"/>
    <n v="0"/>
    <n v="5"/>
    <n v="0"/>
    <n v="0"/>
    <n v="0"/>
    <n v="80"/>
    <n v="0"/>
    <n v="0"/>
    <n v="10"/>
    <n v="5"/>
    <n v="0"/>
    <n v="0"/>
    <n v="0"/>
    <n v="1.5"/>
    <n v="10"/>
    <n v="0"/>
    <n v="10"/>
    <n v="0"/>
    <n v="0"/>
    <n v="0"/>
    <n v="0"/>
    <n v="0"/>
    <n v="0"/>
    <n v="0"/>
    <n v="0"/>
    <n v="0"/>
    <n v="10"/>
    <n v="0"/>
    <n v="112"/>
    <n v="730"/>
    <n v="1500"/>
    <s v="onclassificeerbaar"/>
    <n v="5"/>
    <n v="0.6"/>
    <n v="2"/>
    <n v="7"/>
    <n v="20"/>
    <n v="0.6"/>
    <n v="5"/>
    <n v="68.3"/>
    <n v="99"/>
    <n v="1.7"/>
    <n v="2"/>
    <n v="5"/>
    <n v="22"/>
    <n v="0.7"/>
    <n v="1.3"/>
    <n v="31"/>
    <n v="32"/>
    <n v="0.6"/>
    <n v="3"/>
    <n v="48.3"/>
    <n v="62"/>
    <n v="0.9"/>
    <n v="4"/>
    <n v="8"/>
    <n v="30"/>
    <n v="0.5"/>
    <n v="7"/>
    <n v="62"/>
    <n v="74.3"/>
    <n v="0.5"/>
    <n v="3"/>
    <n v="11"/>
    <n v="26"/>
    <n v="0.2"/>
    <n v="3"/>
    <n v="14"/>
    <n v="23"/>
    <n v="1.7"/>
    <n v="1"/>
    <n v="1.6"/>
    <n v="1.6"/>
    <n v="2.8"/>
    <n v="2"/>
    <n v="8"/>
    <n v="52"/>
    <n v="0.7"/>
    <n v="2"/>
    <n v="2"/>
    <n v="6"/>
    <n v="1.4"/>
    <n v="2"/>
    <n v="4"/>
    <n v="15"/>
    <n v="1.1000000000000001"/>
    <n v="2"/>
    <n v="2"/>
    <n v="11"/>
    <n v="0.2"/>
    <n v="17"/>
    <n v="1.4"/>
    <n v="1.1000000000000001"/>
    <n v="3.2"/>
    <n v="0.2"/>
    <n v="3"/>
    <n v="12"/>
    <n v="26"/>
    <n v="2.2000000000000002"/>
    <n v="3.3"/>
    <n v="5"/>
    <n v="7.3"/>
    <n v="1.4"/>
    <n v="5"/>
    <n v="6"/>
    <n v="9"/>
    <n v="1.4"/>
    <n v="6.3"/>
    <n v="9"/>
    <n v="12.3"/>
    <n v="0.6"/>
    <n v="1"/>
    <n v="10"/>
    <n v="20"/>
    <n v="2.2000000000000002"/>
    <n v="1"/>
    <n v="1"/>
    <n v="5"/>
    <n v="2.2000000000000002"/>
    <n v="1"/>
    <n v="2"/>
    <n v="11"/>
    <n v="0.6"/>
    <n v="2.2000000000000002"/>
  </r>
  <r>
    <s v="BU05130502"/>
    <s v="Wethouder Venteweg"/>
    <x v="1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200"/>
    <s v="De Korte Akkeren Oud"/>
    <x v="11"/>
    <x v="13"/>
    <n v="25"/>
    <n v="25"/>
    <n v="0"/>
    <n v="0"/>
    <n v="0"/>
    <n v="10"/>
    <n v="40"/>
    <n v="0"/>
    <n v="100"/>
    <n v="0"/>
    <n v="0"/>
    <n v="35"/>
    <n v="20"/>
    <n v="15"/>
    <n v="0"/>
    <n v="0"/>
    <n v="1.4"/>
    <n v="35"/>
    <n v="0"/>
    <n v="0"/>
    <n v="0"/>
    <n v="0"/>
    <n v="0"/>
    <n v="35"/>
    <n v="0"/>
    <n v="0"/>
    <n v="0"/>
    <n v="90"/>
    <n v="0"/>
    <n v="35"/>
    <n v="0"/>
    <n v="186"/>
    <n v="680"/>
    <n v="2160"/>
    <s v="40-80 midden tot boven midden"/>
    <n v="0"/>
    <n v="0.8"/>
    <n v="2"/>
    <n v="6"/>
    <n v="20"/>
    <n v="0.9"/>
    <n v="2"/>
    <n v="67"/>
    <n v="99"/>
    <n v="2"/>
    <n v="2"/>
    <n v="5"/>
    <n v="21.1"/>
    <n v="1"/>
    <n v="0"/>
    <n v="31"/>
    <n v="32"/>
    <n v="0.9"/>
    <n v="2"/>
    <n v="49.1"/>
    <n v="62.1"/>
    <n v="1.2"/>
    <n v="4"/>
    <n v="8"/>
    <n v="27"/>
    <n v="0.8"/>
    <n v="4"/>
    <n v="62.1"/>
    <n v="74.099999999999994"/>
    <n v="0.7"/>
    <n v="3"/>
    <n v="11"/>
    <n v="26"/>
    <n v="0.4"/>
    <n v="3"/>
    <n v="14"/>
    <n v="23"/>
    <n v="1.6"/>
    <n v="1.3"/>
    <n v="1.8"/>
    <n v="1.8"/>
    <n v="2.7"/>
    <n v="2"/>
    <n v="7"/>
    <n v="52"/>
    <n v="0.9"/>
    <n v="2"/>
    <n v="2"/>
    <n v="6"/>
    <n v="1.6"/>
    <n v="2"/>
    <n v="4"/>
    <n v="14"/>
    <n v="1.4"/>
    <n v="2"/>
    <n v="2"/>
    <n v="10"/>
    <n v="0.4"/>
    <n v="16.899999999999999"/>
    <n v="1.6"/>
    <n v="1.4"/>
    <n v="3.1"/>
    <n v="0.4"/>
    <n v="3"/>
    <n v="11"/>
    <n v="26"/>
    <n v="2.5"/>
    <n v="2"/>
    <n v="5"/>
    <n v="8"/>
    <n v="1.4"/>
    <n v="5"/>
    <n v="6"/>
    <n v="8"/>
    <n v="1.4"/>
    <n v="5"/>
    <n v="9"/>
    <n v="12"/>
    <n v="0.9"/>
    <n v="1"/>
    <n v="10"/>
    <n v="20"/>
    <n v="2.5"/>
    <n v="1"/>
    <n v="1"/>
    <n v="5"/>
    <n v="2.5"/>
    <n v="1"/>
    <n v="2"/>
    <n v="11"/>
    <n v="0.9"/>
    <n v="2.5"/>
  </r>
  <r>
    <s v="BU05130501"/>
    <s v="Statensingel"/>
    <x v="1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501"/>
    <s v="Statensingel"/>
    <x v="1"/>
    <x v="4"/>
    <n v="30"/>
    <n v="40"/>
    <n v="5"/>
    <n v="5"/>
    <n v="10"/>
    <n v="10"/>
    <n v="40"/>
    <n v="0"/>
    <n v="100"/>
    <n v="0"/>
    <n v="0"/>
    <n v="35"/>
    <n v="10"/>
    <n v="20"/>
    <n v="0"/>
    <n v="5"/>
    <n v="2.1"/>
    <n v="35"/>
    <n v="5"/>
    <n v="0"/>
    <n v="0"/>
    <n v="0"/>
    <n v="0"/>
    <n v="30"/>
    <n v="0"/>
    <n v="0"/>
    <n v="30"/>
    <n v="70"/>
    <n v="10"/>
    <n v="20"/>
    <n v="0"/>
    <n v="254"/>
    <n v="1090"/>
    <n v="2700"/>
    <s v="40-80 midden tot boven midden"/>
    <n v="0"/>
    <n v="0.3"/>
    <n v="1"/>
    <n v="14.9"/>
    <n v="19"/>
    <n v="0.3"/>
    <n v="6.2"/>
    <n v="87.9"/>
    <n v="98"/>
    <n v="1.2"/>
    <n v="2"/>
    <n v="5"/>
    <n v="19.600000000000001"/>
    <n v="0.7"/>
    <n v="1.8"/>
    <n v="29"/>
    <n v="34"/>
    <n v="0.3"/>
    <n v="7"/>
    <n v="54.2"/>
    <n v="63.1"/>
    <n v="1.6"/>
    <n v="4"/>
    <n v="7"/>
    <n v="27"/>
    <n v="0.3"/>
    <n v="4.7"/>
    <n v="67.099999999999994"/>
    <n v="74.099999999999994"/>
    <n v="0.2"/>
    <n v="5.9"/>
    <n v="19"/>
    <n v="26"/>
    <n v="0.2"/>
    <n v="3"/>
    <n v="18"/>
    <n v="24"/>
    <n v="2.9"/>
    <n v="2.4"/>
    <n v="1.1000000000000001"/>
    <n v="1.1000000000000001"/>
    <n v="2.2999999999999998"/>
    <n v="2"/>
    <n v="8"/>
    <n v="54.9"/>
    <n v="1.2"/>
    <n v="2"/>
    <n v="3"/>
    <n v="6"/>
    <n v="1.4"/>
    <n v="2"/>
    <n v="4"/>
    <n v="13"/>
    <n v="1.1000000000000001"/>
    <n v="2"/>
    <n v="4"/>
    <n v="10"/>
    <n v="1.1000000000000001"/>
    <n v="16.2"/>
    <n v="1"/>
    <n v="0.3"/>
    <n v="2"/>
    <n v="0.3"/>
    <n v="5.9"/>
    <n v="18"/>
    <n v="25"/>
    <n v="0.5"/>
    <n v="5"/>
    <n v="5"/>
    <n v="7"/>
    <n v="0.5"/>
    <n v="6"/>
    <n v="6"/>
    <n v="8"/>
    <n v="0.5"/>
    <n v="9"/>
    <n v="9"/>
    <n v="12"/>
    <n v="0.3"/>
    <n v="1.6"/>
    <n v="15"/>
    <n v="17"/>
    <n v="0.6"/>
    <n v="1"/>
    <n v="1"/>
    <n v="5"/>
    <n v="0.6"/>
    <n v="1"/>
    <n v="1"/>
    <n v="10"/>
    <n v="0.5"/>
    <n v="0.6"/>
  </r>
  <r>
    <s v="BU05130500"/>
    <s v="Ouwe Gouwe"/>
    <x v="1"/>
    <x v="4"/>
    <n v="30"/>
    <n v="40"/>
    <n v="5"/>
    <n v="5"/>
    <n v="10"/>
    <n v="10"/>
    <n v="40"/>
    <n v="0"/>
    <n v="100"/>
    <n v="0"/>
    <n v="0"/>
    <n v="35"/>
    <n v="10"/>
    <n v="20"/>
    <n v="0"/>
    <n v="5"/>
    <n v="2.1"/>
    <n v="35"/>
    <n v="5"/>
    <n v="0"/>
    <n v="0"/>
    <n v="0"/>
    <n v="0"/>
    <n v="30"/>
    <n v="0"/>
    <n v="0"/>
    <n v="30"/>
    <n v="70"/>
    <n v="10"/>
    <n v="20"/>
    <n v="0"/>
    <n v="254"/>
    <n v="1090"/>
    <n v="2700"/>
    <s v="40-80 midden tot boven midden"/>
    <n v="0"/>
    <n v="0.3"/>
    <n v="1"/>
    <n v="14.9"/>
    <n v="19"/>
    <n v="0.3"/>
    <n v="6.2"/>
    <n v="87.9"/>
    <n v="98"/>
    <n v="1.2"/>
    <n v="2"/>
    <n v="5"/>
    <n v="19.600000000000001"/>
    <n v="0.7"/>
    <n v="1.8"/>
    <n v="29"/>
    <n v="34"/>
    <n v="0.3"/>
    <n v="7"/>
    <n v="54.2"/>
    <n v="63.1"/>
    <n v="1.6"/>
    <n v="4"/>
    <n v="7"/>
    <n v="27"/>
    <n v="0.3"/>
    <n v="4.7"/>
    <n v="67.099999999999994"/>
    <n v="74.099999999999994"/>
    <n v="0.2"/>
    <n v="5.9"/>
    <n v="19"/>
    <n v="26"/>
    <n v="0.2"/>
    <n v="3"/>
    <n v="18"/>
    <n v="24"/>
    <n v="2.9"/>
    <n v="2.4"/>
    <n v="1.1000000000000001"/>
    <n v="1.1000000000000001"/>
    <n v="2.2999999999999998"/>
    <n v="2"/>
    <n v="8"/>
    <n v="54.9"/>
    <n v="1.2"/>
    <n v="2"/>
    <n v="3"/>
    <n v="6"/>
    <n v="1.4"/>
    <n v="2"/>
    <n v="4"/>
    <n v="13"/>
    <n v="1.1000000000000001"/>
    <n v="2"/>
    <n v="4"/>
    <n v="10"/>
    <n v="1.1000000000000001"/>
    <n v="16.2"/>
    <n v="1"/>
    <n v="0.3"/>
    <n v="2"/>
    <n v="0.3"/>
    <n v="5.9"/>
    <n v="18"/>
    <n v="25"/>
    <n v="0.5"/>
    <n v="5"/>
    <n v="5"/>
    <n v="7"/>
    <n v="0.5"/>
    <n v="6"/>
    <n v="6"/>
    <n v="8"/>
    <n v="0.5"/>
    <n v="9"/>
    <n v="9"/>
    <n v="12"/>
    <n v="0.3"/>
    <n v="1.6"/>
    <n v="15"/>
    <n v="17"/>
    <n v="0.6"/>
    <n v="1"/>
    <n v="1"/>
    <n v="5"/>
    <n v="0.6"/>
    <n v="1"/>
    <n v="1"/>
    <n v="10"/>
    <n v="0.5"/>
    <n v="0.6"/>
  </r>
  <r>
    <s v="BU05130500"/>
    <s v="Ouwe Gouwe"/>
    <x v="1"/>
    <x v="24"/>
    <n v="30"/>
    <n v="25"/>
    <n v="0"/>
    <n v="0"/>
    <n v="10"/>
    <n v="15"/>
    <n v="20"/>
    <n v="0"/>
    <n v="80"/>
    <n v="0"/>
    <n v="20"/>
    <n v="35"/>
    <n v="25"/>
    <n v="10"/>
    <n v="0"/>
    <n v="0"/>
    <n v="1.5"/>
    <n v="35"/>
    <n v="0"/>
    <n v="0"/>
    <n v="30"/>
    <n v="0"/>
    <n v="0"/>
    <n v="0"/>
    <n v="0"/>
    <n v="0"/>
    <n v="90"/>
    <n v="0"/>
    <n v="0"/>
    <n v="30"/>
    <n v="0"/>
    <n v="140"/>
    <n v="880"/>
    <n v="1400"/>
    <s v="00-40 laag tot onder midden"/>
    <n v="10"/>
    <n v="0.4"/>
    <n v="1"/>
    <n v="15"/>
    <n v="19"/>
    <n v="0.4"/>
    <n v="5.5"/>
    <n v="88"/>
    <n v="98"/>
    <n v="1.3"/>
    <n v="2"/>
    <n v="5"/>
    <n v="19.899999999999999"/>
    <n v="0.7"/>
    <n v="1"/>
    <n v="29"/>
    <n v="34.5"/>
    <n v="0.4"/>
    <n v="6"/>
    <n v="54"/>
    <n v="63"/>
    <n v="1.7"/>
    <n v="4"/>
    <n v="7"/>
    <n v="26.5"/>
    <n v="0.4"/>
    <n v="3.3"/>
    <n v="67.8"/>
    <n v="74"/>
    <n v="0.1"/>
    <n v="6.8"/>
    <n v="19"/>
    <n v="26"/>
    <n v="0.1"/>
    <n v="3"/>
    <n v="18"/>
    <n v="24"/>
    <n v="3"/>
    <n v="2.5"/>
    <n v="1.2"/>
    <n v="1.2"/>
    <n v="2.2000000000000002"/>
    <n v="2"/>
    <n v="8"/>
    <n v="55"/>
    <n v="1.3"/>
    <n v="2"/>
    <n v="3"/>
    <n v="6"/>
    <n v="1.5"/>
    <n v="2"/>
    <n v="4"/>
    <n v="13"/>
    <n v="1.2"/>
    <n v="2"/>
    <n v="4"/>
    <n v="10"/>
    <n v="1"/>
    <n v="16.100000000000001"/>
    <n v="1"/>
    <n v="0.4"/>
    <n v="2"/>
    <n v="0.2"/>
    <n v="6.8"/>
    <n v="18"/>
    <n v="25"/>
    <n v="0.5"/>
    <n v="5"/>
    <n v="5"/>
    <n v="7"/>
    <n v="0.5"/>
    <n v="6"/>
    <n v="6"/>
    <n v="8"/>
    <n v="0.5"/>
    <n v="9"/>
    <n v="9"/>
    <n v="12"/>
    <n v="0.4"/>
    <n v="2.1"/>
    <n v="15"/>
    <n v="17"/>
    <n v="0.7"/>
    <n v="1"/>
    <n v="1"/>
    <n v="5"/>
    <n v="0.7"/>
    <n v="1"/>
    <n v="1"/>
    <n v="10"/>
    <n v="0.6"/>
    <n v="0.7"/>
  </r>
  <r>
    <s v="BU05130500"/>
    <s v="Ouwe Gouwe"/>
    <x v="1"/>
    <x v="3"/>
    <n v="45"/>
    <n v="50"/>
    <n v="15"/>
    <n v="10"/>
    <n v="15"/>
    <n v="40"/>
    <n v="15"/>
    <n v="0"/>
    <n v="90"/>
    <n v="10"/>
    <n v="10"/>
    <n v="35"/>
    <n v="5"/>
    <n v="15"/>
    <n v="0"/>
    <n v="15"/>
    <n v="2.5"/>
    <n v="40"/>
    <n v="0"/>
    <n v="0"/>
    <n v="0"/>
    <n v="40"/>
    <n v="0"/>
    <n v="0"/>
    <n v="0"/>
    <n v="0"/>
    <n v="0"/>
    <n v="100"/>
    <n v="0"/>
    <n v="0"/>
    <n v="0"/>
    <n v="193"/>
    <n v="1120"/>
    <n v="2830"/>
    <s v="80-100 hoog"/>
    <n v="5"/>
    <n v="0.6"/>
    <n v="1"/>
    <n v="14"/>
    <n v="19"/>
    <n v="0.6"/>
    <n v="2.5"/>
    <n v="87.1"/>
    <n v="98"/>
    <n v="1.2"/>
    <n v="2"/>
    <n v="5"/>
    <n v="20"/>
    <n v="0.9"/>
    <n v="1"/>
    <n v="28.4"/>
    <n v="34.5"/>
    <n v="0.6"/>
    <n v="6.2"/>
    <n v="52.7"/>
    <n v="63"/>
    <n v="1.9"/>
    <n v="4"/>
    <n v="7"/>
    <n v="26"/>
    <n v="0.6"/>
    <n v="3"/>
    <n v="66"/>
    <n v="74"/>
    <n v="0.2"/>
    <n v="6.4"/>
    <n v="18.2"/>
    <n v="26"/>
    <n v="0.3"/>
    <n v="3"/>
    <n v="18"/>
    <n v="24"/>
    <n v="3.2"/>
    <n v="2.7"/>
    <n v="1.4"/>
    <n v="1.4"/>
    <n v="2.2000000000000002"/>
    <n v="2"/>
    <n v="8.3000000000000007"/>
    <n v="54"/>
    <n v="1.5"/>
    <n v="2"/>
    <n v="3"/>
    <n v="6"/>
    <n v="1.7"/>
    <n v="2"/>
    <n v="4"/>
    <n v="13"/>
    <n v="1.4"/>
    <n v="2"/>
    <n v="4"/>
    <n v="10"/>
    <n v="0.8"/>
    <n v="16.100000000000001"/>
    <n v="1.2"/>
    <n v="0.6"/>
    <n v="1.9"/>
    <n v="0.2"/>
    <n v="6.2"/>
    <n v="17.100000000000001"/>
    <n v="25.1"/>
    <n v="0.6"/>
    <n v="5"/>
    <n v="5"/>
    <n v="7"/>
    <n v="0.4"/>
    <n v="6"/>
    <n v="6"/>
    <n v="8"/>
    <n v="0.4"/>
    <n v="9"/>
    <n v="9"/>
    <n v="12"/>
    <n v="0.6"/>
    <n v="2"/>
    <n v="15"/>
    <n v="17"/>
    <n v="0.9"/>
    <n v="1"/>
    <n v="1"/>
    <n v="5"/>
    <n v="0.9"/>
    <n v="1"/>
    <n v="1"/>
    <n v="10"/>
    <n v="0.8"/>
    <n v="0.9"/>
  </r>
  <r>
    <s v="BU05130500"/>
    <s v="Ouwe Gouwe"/>
    <x v="1"/>
    <x v="0"/>
    <n v="5"/>
    <n v="10"/>
    <n v="0"/>
    <n v="0"/>
    <n v="0"/>
    <n v="0"/>
    <n v="10"/>
    <n v="0"/>
    <n v="80"/>
    <n v="0"/>
    <n v="0"/>
    <n v="15"/>
    <n v="10"/>
    <n v="0"/>
    <n v="0"/>
    <n v="0"/>
    <n v="1.2"/>
    <n v="15"/>
    <n v="0"/>
    <n v="0"/>
    <n v="15"/>
    <n v="0"/>
    <n v="0"/>
    <n v="0"/>
    <n v="0"/>
    <n v="0"/>
    <n v="0"/>
    <n v="0"/>
    <n v="0"/>
    <n v="15"/>
    <n v="0"/>
    <n v="102"/>
    <n v="780"/>
    <n v="1490"/>
    <s v="00-40 laag tot onder midden"/>
    <n v="0"/>
    <n v="0.5"/>
    <n v="1"/>
    <n v="15"/>
    <n v="19"/>
    <n v="0.5"/>
    <n v="7"/>
    <n v="88"/>
    <n v="98"/>
    <n v="1.5"/>
    <n v="2"/>
    <n v="5"/>
    <n v="19"/>
    <n v="0.6"/>
    <n v="1"/>
    <n v="29"/>
    <n v="34"/>
    <n v="0.5"/>
    <n v="6"/>
    <n v="53"/>
    <n v="63"/>
    <n v="1.9"/>
    <n v="4"/>
    <n v="8"/>
    <n v="27"/>
    <n v="0.5"/>
    <n v="5"/>
    <n v="66"/>
    <n v="73"/>
    <n v="0.2"/>
    <n v="6"/>
    <n v="18"/>
    <n v="26"/>
    <n v="0.2"/>
    <n v="3"/>
    <n v="18"/>
    <n v="24"/>
    <n v="2.9"/>
    <n v="2.6"/>
    <n v="1.4"/>
    <n v="1.4"/>
    <n v="2.4"/>
    <n v="2"/>
    <n v="8"/>
    <n v="54"/>
    <n v="1.5"/>
    <n v="2"/>
    <n v="3"/>
    <n v="6"/>
    <n v="1.7"/>
    <n v="2"/>
    <n v="4"/>
    <n v="13"/>
    <n v="1.4"/>
    <n v="2"/>
    <n v="4"/>
    <n v="10"/>
    <n v="0.9"/>
    <n v="16.3"/>
    <n v="0.9"/>
    <n v="0.6"/>
    <n v="2.2000000000000002"/>
    <n v="0.5"/>
    <n v="6"/>
    <n v="17"/>
    <n v="25"/>
    <n v="0.4"/>
    <n v="5"/>
    <n v="5"/>
    <n v="7"/>
    <n v="0.6"/>
    <n v="6"/>
    <n v="6"/>
    <n v="8"/>
    <n v="0.4"/>
    <n v="9"/>
    <n v="9"/>
    <n v="12"/>
    <n v="0.5"/>
    <n v="3"/>
    <n v="15"/>
    <n v="17"/>
    <n v="0.9"/>
    <n v="1"/>
    <n v="1"/>
    <n v="5"/>
    <n v="0.9"/>
    <n v="1"/>
    <n v="1"/>
    <n v="10"/>
    <n v="0.7"/>
    <n v="0.9"/>
  </r>
  <r>
    <s v="BU05130500"/>
    <s v="Ouwe Gouwe"/>
    <x v="1"/>
    <x v="25"/>
    <n v="15"/>
    <n v="10"/>
    <n v="0"/>
    <n v="5"/>
    <n v="5"/>
    <n v="5"/>
    <n v="5"/>
    <n v="0"/>
    <n v="90"/>
    <n v="0"/>
    <n v="0"/>
    <n v="15"/>
    <n v="5"/>
    <n v="0"/>
    <n v="0"/>
    <n v="0"/>
    <n v="1.8"/>
    <n v="15"/>
    <n v="0"/>
    <n v="0"/>
    <n v="0"/>
    <n v="15"/>
    <n v="0"/>
    <n v="0"/>
    <n v="0"/>
    <n v="0"/>
    <n v="0"/>
    <n v="90"/>
    <n v="0"/>
    <n v="15"/>
    <n v="0"/>
    <n v="128"/>
    <n v="1030"/>
    <n v="2020"/>
    <s v="40-80 midden tot boven midden"/>
    <n v="0"/>
    <n v="1"/>
    <n v="1"/>
    <n v="16"/>
    <n v="19"/>
    <n v="1"/>
    <n v="7"/>
    <n v="89"/>
    <n v="98"/>
    <n v="1.8"/>
    <n v="2"/>
    <n v="5"/>
    <n v="19"/>
    <n v="0.7"/>
    <n v="1"/>
    <n v="30"/>
    <n v="33"/>
    <n v="0.7"/>
    <n v="3"/>
    <n v="57"/>
    <n v="63"/>
    <n v="1.9"/>
    <n v="4"/>
    <n v="8"/>
    <n v="26"/>
    <n v="1"/>
    <n v="2"/>
    <n v="63"/>
    <n v="74"/>
    <n v="0.7"/>
    <n v="5"/>
    <n v="18"/>
    <n v="26"/>
    <n v="0.4"/>
    <n v="3"/>
    <n v="16"/>
    <n v="24"/>
    <n v="2.5"/>
    <n v="2.5"/>
    <n v="1.8"/>
    <n v="1.8"/>
    <n v="2.9"/>
    <n v="2"/>
    <n v="8"/>
    <n v="55"/>
    <n v="1.9"/>
    <n v="2"/>
    <n v="3"/>
    <n v="6"/>
    <n v="2.1"/>
    <n v="2"/>
    <n v="4"/>
    <n v="13"/>
    <n v="1.7"/>
    <n v="2"/>
    <n v="4"/>
    <n v="10"/>
    <n v="1"/>
    <n v="16.8"/>
    <n v="1"/>
    <n v="1"/>
    <n v="2.6"/>
    <n v="0.7"/>
    <n v="4"/>
    <n v="15"/>
    <n v="25"/>
    <n v="0.7"/>
    <n v="5"/>
    <n v="5"/>
    <n v="7"/>
    <n v="0.8"/>
    <n v="6"/>
    <n v="6"/>
    <n v="8"/>
    <n v="0.7"/>
    <n v="9"/>
    <n v="9"/>
    <n v="12"/>
    <n v="0.9"/>
    <n v="2"/>
    <n v="15"/>
    <n v="17"/>
    <n v="1.3"/>
    <n v="1"/>
    <n v="1"/>
    <n v="5"/>
    <n v="1.3"/>
    <n v="1"/>
    <n v="1"/>
    <n v="10"/>
    <n v="1"/>
    <n v="1.3"/>
  </r>
  <r>
    <s v="BU05130500"/>
    <s v="Ouwe Gouwe"/>
    <x v="1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407"/>
    <s v="Wervenbuurt"/>
    <x v="1"/>
    <x v="12"/>
    <n v="45"/>
    <n v="40"/>
    <n v="15"/>
    <n v="10"/>
    <n v="20"/>
    <n v="25"/>
    <n v="15"/>
    <n v="0"/>
    <n v="80"/>
    <n v="10"/>
    <n v="10"/>
    <n v="30"/>
    <n v="5"/>
    <n v="10"/>
    <n v="0"/>
    <n v="15"/>
    <n v="2.7"/>
    <n v="30"/>
    <n v="0"/>
    <n v="0"/>
    <n v="0"/>
    <n v="30"/>
    <n v="0"/>
    <n v="0"/>
    <n v="0"/>
    <n v="0"/>
    <n v="0"/>
    <n v="100"/>
    <n v="0"/>
    <n v="0"/>
    <n v="0"/>
    <n v="222"/>
    <n v="1280"/>
    <n v="3620"/>
    <s v="60-80 boven midden"/>
    <n v="0"/>
    <n v="1.3"/>
    <n v="0"/>
    <n v="8.6999999999999993"/>
    <n v="19"/>
    <n v="1.3"/>
    <n v="0"/>
    <n v="33.4"/>
    <n v="98"/>
    <n v="1.3"/>
    <n v="2"/>
    <n v="5"/>
    <n v="18"/>
    <n v="2"/>
    <n v="0"/>
    <n v="4.3"/>
    <n v="32"/>
    <n v="1.2"/>
    <n v="0.3"/>
    <n v="18.100000000000001"/>
    <n v="63"/>
    <n v="3.3"/>
    <n v="4"/>
    <n v="8"/>
    <n v="25.3"/>
    <n v="1.4"/>
    <n v="0"/>
    <n v="12.5"/>
    <n v="73"/>
    <n v="0.8"/>
    <n v="2.2999999999999998"/>
    <n v="13.3"/>
    <n v="24.3"/>
    <n v="1.9"/>
    <n v="0"/>
    <n v="6.3"/>
    <n v="22.6"/>
    <n v="2.6"/>
    <n v="3.8"/>
    <n v="3"/>
    <n v="3"/>
    <n v="3"/>
    <n v="2"/>
    <n v="7.3"/>
    <n v="53"/>
    <n v="3.1"/>
    <n v="2"/>
    <n v="3"/>
    <n v="6"/>
    <n v="3.3"/>
    <n v="2"/>
    <n v="4"/>
    <n v="12.6"/>
    <n v="3"/>
    <n v="2"/>
    <n v="3.9"/>
    <n v="10"/>
    <n v="0.9"/>
    <n v="16.5"/>
    <n v="2.2999999999999998"/>
    <n v="2.2000000000000002"/>
    <n v="3"/>
    <n v="0.6"/>
    <n v="1.7"/>
    <n v="11"/>
    <n v="23.3"/>
    <n v="1.5"/>
    <n v="4"/>
    <n v="5"/>
    <n v="7"/>
    <n v="1.3"/>
    <n v="4"/>
    <n v="6"/>
    <n v="8"/>
    <n v="1.3"/>
    <n v="6"/>
    <n v="9"/>
    <n v="12"/>
    <n v="1.2"/>
    <n v="0"/>
    <n v="8.3000000000000007"/>
    <n v="17"/>
    <n v="2.5"/>
    <n v="1"/>
    <n v="1"/>
    <n v="5"/>
    <n v="2.5"/>
    <n v="1"/>
    <n v="1"/>
    <n v="10"/>
    <n v="1.4"/>
    <n v="2.5"/>
  </r>
  <r>
    <s v="BU05130407"/>
    <s v="Wervenbuurt"/>
    <x v="1"/>
    <x v="14"/>
    <n v="20"/>
    <n v="15"/>
    <n v="0"/>
    <n v="5"/>
    <n v="5"/>
    <n v="15"/>
    <n v="5"/>
    <n v="0"/>
    <n v="80"/>
    <n v="0"/>
    <n v="20"/>
    <n v="15"/>
    <n v="0"/>
    <n v="5"/>
    <n v="0"/>
    <n v="5"/>
    <n v="2.5"/>
    <n v="15"/>
    <n v="0"/>
    <n v="0"/>
    <n v="0"/>
    <n v="15"/>
    <n v="0"/>
    <n v="0"/>
    <n v="0"/>
    <n v="0"/>
    <n v="0"/>
    <n v="70"/>
    <n v="0"/>
    <n v="0"/>
    <n v="0"/>
    <n v="230"/>
    <n v="1320"/>
    <n v="2740"/>
    <s v="60-100 boven midden-hoog"/>
    <n v="0"/>
    <n v="1.3"/>
    <n v="0"/>
    <n v="8.8000000000000007"/>
    <n v="19"/>
    <n v="1.3"/>
    <n v="0"/>
    <n v="33"/>
    <n v="98"/>
    <n v="1.3"/>
    <n v="2"/>
    <n v="5"/>
    <n v="18.100000000000001"/>
    <n v="2"/>
    <n v="0"/>
    <n v="3.8"/>
    <n v="32"/>
    <n v="1.2"/>
    <n v="0.2"/>
    <n v="17.100000000000001"/>
    <n v="63.1"/>
    <n v="3.3"/>
    <n v="4.0999999999999996"/>
    <n v="8"/>
    <n v="25.1"/>
    <n v="1.5"/>
    <n v="0"/>
    <n v="11"/>
    <n v="72.900000000000006"/>
    <n v="0.8"/>
    <n v="2"/>
    <n v="13.4"/>
    <n v="24.2"/>
    <n v="1.9"/>
    <n v="0"/>
    <n v="6.3"/>
    <n v="22.5"/>
    <n v="2.6"/>
    <n v="3.8"/>
    <n v="3.1"/>
    <n v="3.1"/>
    <n v="3"/>
    <n v="2"/>
    <n v="7.3"/>
    <n v="53"/>
    <n v="3.1"/>
    <n v="2"/>
    <n v="3"/>
    <n v="6"/>
    <n v="3.4"/>
    <n v="2"/>
    <n v="4"/>
    <n v="12.3"/>
    <n v="3"/>
    <n v="2"/>
    <n v="3.8"/>
    <n v="10"/>
    <n v="0.9"/>
    <n v="16.5"/>
    <n v="2.2999999999999998"/>
    <n v="2.2000000000000002"/>
    <n v="3"/>
    <n v="0.6"/>
    <n v="1.7"/>
    <n v="11.1"/>
    <n v="23.3"/>
    <n v="1.6"/>
    <n v="4"/>
    <n v="5"/>
    <n v="7"/>
    <n v="1.4"/>
    <n v="4"/>
    <n v="6"/>
    <n v="8"/>
    <n v="1.4"/>
    <n v="6"/>
    <n v="9"/>
    <n v="12"/>
    <n v="1.2"/>
    <n v="0"/>
    <n v="8.3000000000000007"/>
    <n v="17"/>
    <n v="2.5"/>
    <n v="1"/>
    <n v="1"/>
    <n v="5"/>
    <n v="2.5"/>
    <n v="1"/>
    <n v="1"/>
    <n v="10"/>
    <n v="1.4"/>
    <n v="2.5"/>
  </r>
  <r>
    <s v="BU05130406"/>
    <s v="De Mammoet"/>
    <x v="1"/>
    <x v="4"/>
    <n v="40"/>
    <n v="30"/>
    <n v="10"/>
    <n v="10"/>
    <n v="25"/>
    <n v="25"/>
    <n v="0"/>
    <n v="0"/>
    <n v="70"/>
    <n v="20"/>
    <n v="10"/>
    <n v="35"/>
    <n v="15"/>
    <n v="5"/>
    <n v="0"/>
    <n v="10"/>
    <n v="2.1"/>
    <n v="35"/>
    <n v="0"/>
    <n v="0"/>
    <n v="0"/>
    <n v="0"/>
    <n v="35"/>
    <n v="0"/>
    <n v="0"/>
    <n v="0"/>
    <n v="30"/>
    <n v="70"/>
    <n v="10"/>
    <n v="25"/>
    <n v="0"/>
    <n v="148"/>
    <n v="1020"/>
    <n v="2370"/>
    <s v="40-80 midden tot boven midden"/>
    <n v="10"/>
    <n v="0.8"/>
    <n v="1"/>
    <n v="11.1"/>
    <n v="19"/>
    <n v="0.8"/>
    <n v="4"/>
    <n v="81.3"/>
    <n v="98"/>
    <n v="1.1000000000000001"/>
    <n v="2"/>
    <n v="5"/>
    <n v="20"/>
    <n v="1"/>
    <n v="0.1"/>
    <n v="28"/>
    <n v="34"/>
    <n v="0.5"/>
    <n v="6"/>
    <n v="53.2"/>
    <n v="63.1"/>
    <n v="2.1"/>
    <n v="4.0999999999999996"/>
    <n v="7"/>
    <n v="26"/>
    <n v="0.8"/>
    <n v="2"/>
    <n v="64.3"/>
    <n v="74.099999999999994"/>
    <n v="0.3"/>
    <n v="7"/>
    <n v="18"/>
    <n v="26"/>
    <n v="0.6"/>
    <n v="2.6"/>
    <n v="18"/>
    <n v="24"/>
    <n v="3.1"/>
    <n v="2.9"/>
    <n v="1.6"/>
    <n v="1.6"/>
    <n v="2.1"/>
    <n v="2"/>
    <n v="9"/>
    <n v="54"/>
    <n v="1.7"/>
    <n v="2"/>
    <n v="3"/>
    <n v="6"/>
    <n v="1.9"/>
    <n v="2"/>
    <n v="4"/>
    <n v="13"/>
    <n v="1.7"/>
    <n v="2"/>
    <n v="4"/>
    <n v="10"/>
    <n v="0.7"/>
    <n v="16"/>
    <n v="1.3"/>
    <n v="0.8"/>
    <n v="1.8"/>
    <n v="0.2"/>
    <n v="6"/>
    <n v="16"/>
    <n v="25.6"/>
    <n v="0.5"/>
    <n v="5"/>
    <n v="5"/>
    <n v="7"/>
    <n v="0.2"/>
    <n v="6"/>
    <n v="6"/>
    <n v="8"/>
    <n v="0.2"/>
    <n v="9"/>
    <n v="9"/>
    <n v="12"/>
    <n v="0.8"/>
    <n v="2.1"/>
    <n v="14.1"/>
    <n v="17"/>
    <n v="1.1000000000000001"/>
    <n v="1"/>
    <n v="1"/>
    <n v="5"/>
    <n v="1.1000000000000001"/>
    <n v="1"/>
    <n v="1"/>
    <n v="10"/>
    <n v="0.8"/>
    <n v="1.1000000000000001"/>
  </r>
  <r>
    <s v="BU05130406"/>
    <s v="De Mammoet"/>
    <x v="1"/>
    <x v="15"/>
    <n v="45"/>
    <n v="45"/>
    <n v="10"/>
    <n v="10"/>
    <n v="20"/>
    <n v="40"/>
    <n v="15"/>
    <n v="0"/>
    <n v="80"/>
    <n v="10"/>
    <n v="10"/>
    <n v="45"/>
    <n v="20"/>
    <n v="10"/>
    <n v="0"/>
    <n v="10"/>
    <n v="2.1"/>
    <n v="40"/>
    <n v="0"/>
    <n v="0"/>
    <n v="0"/>
    <n v="0"/>
    <n v="40"/>
    <n v="0"/>
    <n v="0"/>
    <n v="0"/>
    <n v="40"/>
    <n v="60"/>
    <n v="15"/>
    <n v="15"/>
    <n v="0"/>
    <n v="183"/>
    <n v="1070"/>
    <n v="3160"/>
    <s v="40-80 midden tot boven midden"/>
    <n v="15"/>
    <n v="0.8"/>
    <n v="1"/>
    <n v="11.2"/>
    <n v="19"/>
    <n v="0.8"/>
    <n v="4.4000000000000004"/>
    <n v="81.5"/>
    <n v="98"/>
    <n v="1.1000000000000001"/>
    <n v="2"/>
    <n v="5"/>
    <n v="20"/>
    <n v="1.1000000000000001"/>
    <n v="0"/>
    <n v="28"/>
    <n v="34"/>
    <n v="0.5"/>
    <n v="5.7"/>
    <n v="53.8"/>
    <n v="63.7"/>
    <n v="2.1"/>
    <n v="4.5"/>
    <n v="7"/>
    <n v="26"/>
    <n v="0.8"/>
    <n v="2"/>
    <n v="65.2"/>
    <n v="74.8"/>
    <n v="0.3"/>
    <n v="6.5"/>
    <n v="18"/>
    <n v="26"/>
    <n v="0.5"/>
    <n v="2.1"/>
    <n v="18"/>
    <n v="24"/>
    <n v="3.1"/>
    <n v="2.8"/>
    <n v="1.6"/>
    <n v="1.6"/>
    <n v="2"/>
    <n v="2"/>
    <n v="9"/>
    <n v="54"/>
    <n v="1.7"/>
    <n v="2"/>
    <n v="3"/>
    <n v="6"/>
    <n v="1.9"/>
    <n v="2"/>
    <n v="4"/>
    <n v="13"/>
    <n v="1.7"/>
    <n v="2"/>
    <n v="4"/>
    <n v="10"/>
    <n v="0.7"/>
    <n v="15.9"/>
    <n v="1.4"/>
    <n v="0.8"/>
    <n v="1.8"/>
    <n v="0.2"/>
    <n v="5.5"/>
    <n v="16"/>
    <n v="26"/>
    <n v="0.6"/>
    <n v="5"/>
    <n v="5"/>
    <n v="7"/>
    <n v="0.3"/>
    <n v="6"/>
    <n v="6"/>
    <n v="8"/>
    <n v="0.3"/>
    <n v="9"/>
    <n v="9"/>
    <n v="12"/>
    <n v="0.8"/>
    <n v="2.8"/>
    <n v="14.2"/>
    <n v="17"/>
    <n v="1.1000000000000001"/>
    <n v="1"/>
    <n v="1"/>
    <n v="5"/>
    <n v="1.1000000000000001"/>
    <n v="1"/>
    <n v="1"/>
    <n v="10"/>
    <n v="0.8"/>
    <n v="1.1000000000000001"/>
  </r>
  <r>
    <s v="BU05130406"/>
    <s v="De Mammoet"/>
    <x v="1"/>
    <x v="11"/>
    <n v="50"/>
    <n v="55"/>
    <n v="5"/>
    <n v="10"/>
    <n v="0"/>
    <n v="30"/>
    <n v="60"/>
    <n v="0"/>
    <n v="90"/>
    <n v="10"/>
    <n v="0"/>
    <n v="55"/>
    <n v="20"/>
    <n v="30"/>
    <n v="0"/>
    <n v="5"/>
    <n v="1.9"/>
    <n v="55"/>
    <n v="0"/>
    <n v="0"/>
    <n v="0"/>
    <n v="0"/>
    <n v="0"/>
    <n v="0"/>
    <n v="55"/>
    <n v="0"/>
    <n v="0"/>
    <n v="100"/>
    <n v="0"/>
    <n v="45"/>
    <n v="0"/>
    <n v="295"/>
    <n v="850"/>
    <n v="2770"/>
    <s v="60-80 boven midden"/>
    <n v="0"/>
    <n v="0.7"/>
    <n v="1.6"/>
    <n v="12"/>
    <n v="19"/>
    <n v="0.7"/>
    <n v="7.4"/>
    <n v="84.5"/>
    <n v="98"/>
    <n v="1"/>
    <n v="2"/>
    <n v="5"/>
    <n v="20"/>
    <n v="1"/>
    <n v="0"/>
    <n v="28"/>
    <n v="34.5"/>
    <n v="0.7"/>
    <n v="7.5"/>
    <n v="54"/>
    <n v="65"/>
    <n v="2"/>
    <n v="5"/>
    <n v="7.5"/>
    <n v="26"/>
    <n v="0.7"/>
    <n v="3"/>
    <n v="66"/>
    <n v="76.599999999999994"/>
    <n v="0.2"/>
    <n v="5.8"/>
    <n v="18"/>
    <n v="26"/>
    <n v="0.5"/>
    <n v="3.4"/>
    <n v="18"/>
    <n v="24"/>
    <n v="3.2"/>
    <n v="2.7"/>
    <n v="1.5"/>
    <n v="1.5"/>
    <n v="1.9"/>
    <n v="2"/>
    <n v="9"/>
    <n v="53.5"/>
    <n v="1.6"/>
    <n v="2"/>
    <n v="3"/>
    <n v="6"/>
    <n v="1.8"/>
    <n v="2"/>
    <n v="4"/>
    <n v="13"/>
    <n v="1.6"/>
    <n v="2"/>
    <n v="4"/>
    <n v="10"/>
    <n v="0.7"/>
    <n v="15.8"/>
    <n v="1.3"/>
    <n v="0.7"/>
    <n v="1.7"/>
    <n v="0.2"/>
    <n v="5.8"/>
    <n v="16"/>
    <n v="26"/>
    <n v="0.7"/>
    <n v="5"/>
    <n v="5"/>
    <n v="7"/>
    <n v="0.4"/>
    <n v="6"/>
    <n v="6"/>
    <n v="8"/>
    <n v="0.4"/>
    <n v="9"/>
    <n v="9"/>
    <n v="12"/>
    <n v="0.7"/>
    <n v="3.4"/>
    <n v="15"/>
    <n v="17"/>
    <n v="0.9"/>
    <n v="1"/>
    <n v="1"/>
    <n v="5"/>
    <n v="0.9"/>
    <n v="1"/>
    <n v="1"/>
    <n v="10"/>
    <n v="0.7"/>
    <n v="0.9"/>
  </r>
  <r>
    <s v="BU05130406"/>
    <s v="De Mammoet"/>
    <x v="1"/>
    <x v="27"/>
    <n v="40"/>
    <n v="60"/>
    <n v="0"/>
    <n v="0"/>
    <n v="10"/>
    <n v="15"/>
    <n v="70"/>
    <n v="0"/>
    <n v="80"/>
    <n v="10"/>
    <n v="10"/>
    <n v="65"/>
    <n v="40"/>
    <n v="20"/>
    <n v="0"/>
    <n v="0"/>
    <n v="1.5"/>
    <n v="65"/>
    <n v="0"/>
    <n v="0"/>
    <n v="65"/>
    <n v="0"/>
    <n v="0"/>
    <n v="0"/>
    <n v="0"/>
    <n v="0"/>
    <n v="100"/>
    <n v="0"/>
    <n v="0"/>
    <n v="65"/>
    <n v="0"/>
    <n v="113"/>
    <n v="530"/>
    <n v="1960"/>
    <s v="20-40 onder midden"/>
    <n v="10"/>
    <n v="0.8"/>
    <n v="2.8"/>
    <n v="11"/>
    <n v="19"/>
    <n v="0.7"/>
    <n v="11.5"/>
    <n v="78.099999999999994"/>
    <n v="98"/>
    <n v="0.9"/>
    <n v="2"/>
    <n v="5"/>
    <n v="20"/>
    <n v="1.2"/>
    <n v="0"/>
    <n v="28"/>
    <n v="34"/>
    <n v="0.7"/>
    <n v="7.6"/>
    <n v="54"/>
    <n v="65.8"/>
    <n v="2.1"/>
    <n v="5"/>
    <n v="7.9"/>
    <n v="26"/>
    <n v="0.8"/>
    <n v="3.6"/>
    <n v="63.2"/>
    <n v="80.5"/>
    <n v="0.3"/>
    <n v="4.8"/>
    <n v="17.600000000000001"/>
    <n v="26.6"/>
    <n v="0.6"/>
    <n v="4"/>
    <n v="17.600000000000001"/>
    <n v="25"/>
    <n v="3.1"/>
    <n v="2.6"/>
    <n v="1.7"/>
    <n v="1.7"/>
    <n v="1.9"/>
    <n v="2"/>
    <n v="9"/>
    <n v="52.3"/>
    <n v="1.7"/>
    <n v="2"/>
    <n v="3"/>
    <n v="6"/>
    <n v="2"/>
    <n v="2"/>
    <n v="4"/>
    <n v="13"/>
    <n v="1.7"/>
    <n v="2"/>
    <n v="4"/>
    <n v="10.9"/>
    <n v="0.6"/>
    <n v="15.8"/>
    <n v="1.4"/>
    <n v="0.8"/>
    <n v="1.6"/>
    <n v="0.3"/>
    <n v="4.4000000000000004"/>
    <n v="16"/>
    <n v="26"/>
    <n v="0.8"/>
    <n v="5"/>
    <n v="5"/>
    <n v="7"/>
    <n v="0.6"/>
    <n v="6"/>
    <n v="6"/>
    <n v="8"/>
    <n v="0.6"/>
    <n v="9"/>
    <n v="9"/>
    <n v="12"/>
    <n v="0.6"/>
    <n v="4.8"/>
    <n v="14"/>
    <n v="17"/>
    <n v="0.9"/>
    <n v="1"/>
    <n v="1"/>
    <n v="5"/>
    <n v="0.9"/>
    <n v="1"/>
    <n v="1"/>
    <n v="10"/>
    <n v="0.6"/>
    <n v="0.9"/>
  </r>
  <r>
    <s v="BU05130406"/>
    <s v="De Mammoet"/>
    <x v="1"/>
    <x v="1"/>
    <n v="35"/>
    <n v="30"/>
    <n v="15"/>
    <n v="5"/>
    <n v="15"/>
    <n v="25"/>
    <n v="0"/>
    <n v="0"/>
    <n v="90"/>
    <n v="10"/>
    <n v="0"/>
    <n v="20"/>
    <n v="0"/>
    <n v="10"/>
    <n v="0"/>
    <n v="10"/>
    <n v="3.1"/>
    <n v="20"/>
    <n v="0"/>
    <n v="0"/>
    <n v="0"/>
    <n v="10"/>
    <n v="10"/>
    <n v="0"/>
    <n v="0"/>
    <n v="0"/>
    <n v="0"/>
    <n v="100"/>
    <n v="0"/>
    <n v="0"/>
    <n v="0"/>
    <n v="239"/>
    <n v="1180"/>
    <n v="3570"/>
    <s v="60-100 boven midden-hoog"/>
    <n v="0"/>
    <n v="0.6"/>
    <n v="1"/>
    <n v="12.1"/>
    <n v="19"/>
    <n v="0.6"/>
    <n v="2.5"/>
    <n v="85"/>
    <n v="98"/>
    <n v="1.2"/>
    <n v="2"/>
    <n v="5"/>
    <n v="20"/>
    <n v="1"/>
    <n v="0.6"/>
    <n v="28"/>
    <n v="34.4"/>
    <n v="0.5"/>
    <n v="5.6"/>
    <n v="52.4"/>
    <n v="63"/>
    <n v="2"/>
    <n v="4"/>
    <n v="7"/>
    <n v="26"/>
    <n v="0.6"/>
    <n v="2.7"/>
    <n v="66.099999999999994"/>
    <n v="74"/>
    <n v="0.2"/>
    <n v="6.9"/>
    <n v="18"/>
    <n v="26"/>
    <n v="0.4"/>
    <n v="2.6"/>
    <n v="18"/>
    <n v="24"/>
    <n v="3.1"/>
    <n v="2.8"/>
    <n v="1.5"/>
    <n v="1.5"/>
    <n v="2.1"/>
    <n v="2"/>
    <n v="8.4"/>
    <n v="54"/>
    <n v="1.6"/>
    <n v="2"/>
    <n v="3"/>
    <n v="6"/>
    <n v="1.8"/>
    <n v="2"/>
    <n v="4"/>
    <n v="13"/>
    <n v="1.5"/>
    <n v="2"/>
    <n v="4"/>
    <n v="10"/>
    <n v="0.8"/>
    <n v="16.100000000000001"/>
    <n v="1.3"/>
    <n v="0.7"/>
    <n v="1.9"/>
    <n v="0.2"/>
    <n v="6"/>
    <n v="16.5"/>
    <n v="25.1"/>
    <n v="0.6"/>
    <n v="5"/>
    <n v="5"/>
    <n v="7"/>
    <n v="0.3"/>
    <n v="6"/>
    <n v="6"/>
    <n v="8"/>
    <n v="0.3"/>
    <n v="9"/>
    <n v="9"/>
    <n v="12"/>
    <n v="0.6"/>
    <n v="2"/>
    <n v="15"/>
    <n v="17"/>
    <n v="1"/>
    <n v="1"/>
    <n v="1"/>
    <n v="5"/>
    <n v="1"/>
    <n v="1"/>
    <n v="1"/>
    <n v="10"/>
    <n v="0.8"/>
    <n v="1"/>
  </r>
  <r>
    <s v="BU05130406"/>
    <s v="De Mammoet"/>
    <x v="1"/>
    <x v="12"/>
    <n v="45"/>
    <n v="40"/>
    <n v="10"/>
    <n v="5"/>
    <n v="15"/>
    <n v="40"/>
    <n v="15"/>
    <n v="0"/>
    <n v="90"/>
    <n v="0"/>
    <n v="0"/>
    <n v="35"/>
    <n v="0"/>
    <n v="15"/>
    <n v="0"/>
    <n v="10"/>
    <n v="2.5"/>
    <n v="35"/>
    <n v="0"/>
    <n v="0"/>
    <n v="0"/>
    <n v="0"/>
    <n v="25"/>
    <n v="0"/>
    <n v="10"/>
    <n v="0"/>
    <n v="0"/>
    <n v="100"/>
    <n v="0"/>
    <n v="0"/>
    <n v="0"/>
    <n v="332"/>
    <n v="1430"/>
    <n v="3580"/>
    <s v="60-80 boven midden"/>
    <n v="0"/>
    <n v="0.6"/>
    <n v="1"/>
    <n v="12.3"/>
    <n v="19"/>
    <n v="0.6"/>
    <n v="4.0999999999999996"/>
    <n v="85"/>
    <n v="98"/>
    <n v="1.1000000000000001"/>
    <n v="2"/>
    <n v="5"/>
    <n v="20"/>
    <n v="1"/>
    <n v="0.3"/>
    <n v="28"/>
    <n v="34.799999999999997"/>
    <n v="0.6"/>
    <n v="6.2"/>
    <n v="53.7"/>
    <n v="63.8"/>
    <n v="2"/>
    <n v="4.5"/>
    <n v="7"/>
    <n v="26"/>
    <n v="0.6"/>
    <n v="2.6"/>
    <n v="66.599999999999994"/>
    <n v="74.7"/>
    <n v="0.1"/>
    <n v="6.7"/>
    <n v="18"/>
    <n v="26"/>
    <n v="0.4"/>
    <n v="2.6"/>
    <n v="18"/>
    <n v="24"/>
    <n v="3.2"/>
    <n v="2.8"/>
    <n v="1.5"/>
    <n v="1.5"/>
    <n v="2"/>
    <n v="2"/>
    <n v="9"/>
    <n v="54"/>
    <n v="1.6"/>
    <n v="2"/>
    <n v="3"/>
    <n v="6"/>
    <n v="1.8"/>
    <n v="2"/>
    <n v="4"/>
    <n v="13"/>
    <n v="1.5"/>
    <n v="2"/>
    <n v="4"/>
    <n v="10"/>
    <n v="0.8"/>
    <n v="15.9"/>
    <n v="1.3"/>
    <n v="0.7"/>
    <n v="1.8"/>
    <n v="0.1"/>
    <n v="6"/>
    <n v="16.3"/>
    <n v="25.9"/>
    <n v="0.6"/>
    <n v="5"/>
    <n v="5"/>
    <n v="7"/>
    <n v="0.3"/>
    <n v="6"/>
    <n v="6"/>
    <n v="8"/>
    <n v="0.3"/>
    <n v="9"/>
    <n v="9"/>
    <n v="12"/>
    <n v="0.6"/>
    <n v="2.7"/>
    <n v="15"/>
    <n v="17"/>
    <n v="1"/>
    <n v="1"/>
    <n v="1"/>
    <n v="5"/>
    <n v="1"/>
    <n v="1"/>
    <n v="1"/>
    <n v="10"/>
    <n v="0.8"/>
    <n v="1"/>
  </r>
  <r>
    <s v="BU05130406"/>
    <s v="De Mammoet"/>
    <x v="1"/>
    <x v="25"/>
    <n v="15"/>
    <n v="10"/>
    <n v="0"/>
    <n v="5"/>
    <n v="5"/>
    <n v="5"/>
    <n v="5"/>
    <n v="0"/>
    <n v="90"/>
    <n v="0"/>
    <n v="0"/>
    <n v="15"/>
    <n v="5"/>
    <n v="0"/>
    <n v="0"/>
    <n v="0"/>
    <n v="1.8"/>
    <n v="15"/>
    <n v="0"/>
    <n v="0"/>
    <n v="0"/>
    <n v="15"/>
    <n v="0"/>
    <n v="0"/>
    <n v="0"/>
    <n v="0"/>
    <n v="0"/>
    <n v="90"/>
    <n v="0"/>
    <n v="15"/>
    <n v="0"/>
    <n v="128"/>
    <n v="1030"/>
    <n v="2020"/>
    <s v="40-80 midden tot boven midden"/>
    <n v="0"/>
    <n v="1"/>
    <n v="1"/>
    <n v="16"/>
    <n v="19"/>
    <n v="1"/>
    <n v="7"/>
    <n v="89"/>
    <n v="98"/>
    <n v="1.8"/>
    <n v="2"/>
    <n v="5"/>
    <n v="19"/>
    <n v="0.7"/>
    <n v="1"/>
    <n v="30"/>
    <n v="33"/>
    <n v="0.7"/>
    <n v="3"/>
    <n v="57"/>
    <n v="63"/>
    <n v="1.9"/>
    <n v="4"/>
    <n v="8"/>
    <n v="26"/>
    <n v="1"/>
    <n v="2"/>
    <n v="63"/>
    <n v="74"/>
    <n v="0.7"/>
    <n v="5"/>
    <n v="18"/>
    <n v="26"/>
    <n v="0.4"/>
    <n v="3"/>
    <n v="16"/>
    <n v="24"/>
    <n v="2.5"/>
    <n v="2.5"/>
    <n v="1.8"/>
    <n v="1.8"/>
    <n v="2.9"/>
    <n v="2"/>
    <n v="8"/>
    <n v="55"/>
    <n v="1.9"/>
    <n v="2"/>
    <n v="3"/>
    <n v="6"/>
    <n v="2.1"/>
    <n v="2"/>
    <n v="4"/>
    <n v="13"/>
    <n v="1.7"/>
    <n v="2"/>
    <n v="4"/>
    <n v="10"/>
    <n v="1"/>
    <n v="16.8"/>
    <n v="1"/>
    <n v="1"/>
    <n v="2.6"/>
    <n v="0.7"/>
    <n v="4"/>
    <n v="15"/>
    <n v="25"/>
    <n v="0.7"/>
    <n v="5"/>
    <n v="5"/>
    <n v="7"/>
    <n v="0.8"/>
    <n v="6"/>
    <n v="6"/>
    <n v="8"/>
    <n v="0.7"/>
    <n v="9"/>
    <n v="9"/>
    <n v="12"/>
    <n v="0.9"/>
    <n v="2"/>
    <n v="15"/>
    <n v="17"/>
    <n v="1.3"/>
    <n v="1"/>
    <n v="1"/>
    <n v="5"/>
    <n v="1.3"/>
    <n v="1"/>
    <n v="1"/>
    <n v="10"/>
    <n v="1"/>
    <n v="1.3"/>
  </r>
  <r>
    <s v="BU05130406"/>
    <s v="De Mammoet"/>
    <x v="1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406"/>
    <s v="De Mammoet"/>
    <x v="1"/>
    <x v="1"/>
    <n v="35"/>
    <n v="35"/>
    <n v="15"/>
    <n v="15"/>
    <n v="10"/>
    <n v="25"/>
    <n v="0"/>
    <n v="0"/>
    <n v="80"/>
    <n v="10"/>
    <n v="0"/>
    <n v="20"/>
    <n v="0"/>
    <n v="5"/>
    <n v="0"/>
    <n v="10"/>
    <n v="3"/>
    <n v="25"/>
    <n v="10"/>
    <n v="0"/>
    <n v="0"/>
    <n v="15"/>
    <n v="0"/>
    <n v="0"/>
    <n v="0"/>
    <n v="0"/>
    <n v="60"/>
    <n v="40"/>
    <n v="0"/>
    <n v="0"/>
    <n v="0"/>
    <n v="255"/>
    <n v="1700"/>
    <n v="3880"/>
    <s v="60-80 boven midden"/>
    <n v="0"/>
    <n v="1.1000000000000001"/>
    <n v="0.5"/>
    <n v="14"/>
    <n v="19"/>
    <n v="1"/>
    <n v="0.8"/>
    <n v="84.8"/>
    <n v="98"/>
    <n v="1.6"/>
    <n v="2"/>
    <n v="5"/>
    <n v="19.5"/>
    <n v="1"/>
    <n v="0.5"/>
    <n v="27.7"/>
    <n v="32"/>
    <n v="0.4"/>
    <n v="1.5"/>
    <n v="52.7"/>
    <n v="63"/>
    <n v="2.2000000000000002"/>
    <n v="4"/>
    <n v="8"/>
    <n v="26.3"/>
    <n v="1.3"/>
    <n v="0"/>
    <n v="58.1"/>
    <n v="74.3"/>
    <n v="0.8"/>
    <n v="3.8"/>
    <n v="16.2"/>
    <n v="26"/>
    <n v="0.7"/>
    <n v="1.8"/>
    <n v="14.5"/>
    <n v="24"/>
    <n v="2.2999999999999998"/>
    <n v="2.8"/>
    <n v="2.1"/>
    <n v="2.1"/>
    <n v="2.6"/>
    <n v="2"/>
    <n v="8"/>
    <n v="53"/>
    <n v="2.2000000000000002"/>
    <n v="2"/>
    <n v="3"/>
    <n v="6"/>
    <n v="2.4"/>
    <n v="2"/>
    <n v="4"/>
    <n v="13"/>
    <n v="2"/>
    <n v="2"/>
    <n v="4"/>
    <n v="10"/>
    <n v="0.8"/>
    <n v="16.5"/>
    <n v="1.3"/>
    <n v="1.3"/>
    <n v="2.4"/>
    <n v="0.7"/>
    <n v="2.8"/>
    <n v="15"/>
    <n v="25"/>
    <n v="0.8"/>
    <n v="5"/>
    <n v="5"/>
    <n v="7"/>
    <n v="0.7"/>
    <n v="5"/>
    <n v="6"/>
    <n v="8"/>
    <n v="0.7"/>
    <n v="8"/>
    <n v="9"/>
    <n v="12"/>
    <n v="1.2"/>
    <n v="0"/>
    <n v="14.5"/>
    <n v="17"/>
    <n v="1.6"/>
    <n v="1"/>
    <n v="1"/>
    <n v="5"/>
    <n v="1.6"/>
    <n v="1"/>
    <n v="1"/>
    <n v="10"/>
    <n v="1.2"/>
    <n v="1.6"/>
  </r>
  <r>
    <s v="BU05130406"/>
    <s v="De Mammoet"/>
    <x v="1"/>
    <x v="10"/>
    <n v="35"/>
    <n v="40"/>
    <n v="10"/>
    <n v="5"/>
    <n v="5"/>
    <n v="25"/>
    <n v="30"/>
    <n v="0"/>
    <n v="90"/>
    <n v="10"/>
    <n v="0"/>
    <n v="35"/>
    <n v="10"/>
    <n v="20"/>
    <n v="0"/>
    <n v="5"/>
    <n v="2.2000000000000002"/>
    <n v="35"/>
    <n v="0"/>
    <n v="0"/>
    <n v="0"/>
    <n v="0"/>
    <n v="0"/>
    <n v="35"/>
    <n v="0"/>
    <n v="0"/>
    <n v="0"/>
    <n v="90"/>
    <n v="0"/>
    <n v="15"/>
    <n v="0"/>
    <n v="405"/>
    <n v="1280"/>
    <n v="3850"/>
    <s v="60-100 boven midden-hoog"/>
    <n v="0"/>
    <n v="1.1000000000000001"/>
    <n v="0"/>
    <n v="13.7"/>
    <n v="19"/>
    <n v="1"/>
    <n v="0.4"/>
    <n v="82.3"/>
    <n v="98"/>
    <n v="1.9"/>
    <n v="2"/>
    <n v="5"/>
    <n v="20"/>
    <n v="1.1000000000000001"/>
    <n v="0"/>
    <n v="27.2"/>
    <n v="32"/>
    <n v="0.7"/>
    <n v="1.1000000000000001"/>
    <n v="52.4"/>
    <n v="63"/>
    <n v="2.2999999999999998"/>
    <n v="4"/>
    <n v="8"/>
    <n v="26"/>
    <n v="1.3"/>
    <n v="0"/>
    <n v="55.6"/>
    <n v="74.599999999999994"/>
    <n v="1"/>
    <n v="0.4"/>
    <n v="16"/>
    <n v="26"/>
    <n v="0.8"/>
    <n v="1"/>
    <n v="14.5"/>
    <n v="24"/>
    <n v="2.1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"/>
    <n v="16.8"/>
    <n v="1.4"/>
    <n v="1.4"/>
    <n v="2.7"/>
    <n v="1"/>
    <n v="0.9"/>
    <n v="15"/>
    <n v="25"/>
    <n v="1.1000000000000001"/>
    <n v="5"/>
    <n v="5"/>
    <n v="7"/>
    <n v="1"/>
    <n v="4.5999999999999996"/>
    <n v="6"/>
    <n v="8"/>
    <n v="1"/>
    <n v="7.6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406"/>
    <s v="De Mammoet"/>
    <x v="1"/>
    <x v="13"/>
    <n v="20"/>
    <n v="25"/>
    <n v="10"/>
    <n v="0"/>
    <n v="10"/>
    <n v="15"/>
    <n v="15"/>
    <n v="0"/>
    <n v="90"/>
    <n v="0"/>
    <n v="0"/>
    <n v="20"/>
    <n v="5"/>
    <n v="10"/>
    <n v="0"/>
    <n v="5"/>
    <n v="2.5"/>
    <n v="20"/>
    <n v="15"/>
    <n v="0"/>
    <n v="0"/>
    <n v="0"/>
    <n v="0"/>
    <n v="10"/>
    <n v="0"/>
    <n v="0"/>
    <n v="0"/>
    <n v="100"/>
    <n v="0"/>
    <n v="0"/>
    <n v="0"/>
    <n v="407"/>
    <n v="1880"/>
    <n v="4100"/>
    <s v="60-80 boven midden"/>
    <n v="0"/>
    <n v="1"/>
    <n v="0.2"/>
    <n v="15"/>
    <n v="19"/>
    <n v="0.9"/>
    <n v="1"/>
    <n v="84.6"/>
    <n v="98"/>
    <n v="1.8"/>
    <n v="2"/>
    <n v="5"/>
    <n v="20"/>
    <n v="1"/>
    <n v="0.4"/>
    <n v="28.2"/>
    <n v="32"/>
    <n v="0.6"/>
    <n v="1.9"/>
    <n v="53.2"/>
    <n v="63"/>
    <n v="2.2000000000000002"/>
    <n v="4"/>
    <n v="8"/>
    <n v="26"/>
    <n v="1.2"/>
    <n v="0"/>
    <n v="58.5"/>
    <n v="75"/>
    <n v="0.9"/>
    <n v="2.5"/>
    <n v="16"/>
    <n v="26"/>
    <n v="0.7"/>
    <n v="1"/>
    <n v="15"/>
    <n v="24"/>
    <n v="2"/>
    <n v="2.8"/>
    <n v="2.1"/>
    <n v="2.1"/>
    <n v="2.8"/>
    <n v="2"/>
    <n v="8"/>
    <n v="53"/>
    <n v="2.2000000000000002"/>
    <n v="2"/>
    <n v="3"/>
    <n v="6"/>
    <n v="2.4"/>
    <n v="2"/>
    <n v="4"/>
    <n v="13"/>
    <n v="2"/>
    <n v="2"/>
    <n v="4"/>
    <n v="10"/>
    <n v="1"/>
    <n v="16.7"/>
    <n v="1.3"/>
    <n v="1.3"/>
    <n v="2.6"/>
    <n v="0.9"/>
    <n v="2.9"/>
    <n v="15"/>
    <n v="25"/>
    <n v="1"/>
    <n v="5"/>
    <n v="5"/>
    <n v="7"/>
    <n v="0.9"/>
    <n v="5"/>
    <n v="6"/>
    <n v="8"/>
    <n v="0.9"/>
    <n v="8"/>
    <n v="9"/>
    <n v="12"/>
    <n v="1.2"/>
    <n v="0"/>
    <n v="15"/>
    <n v="17"/>
    <n v="1.6"/>
    <n v="1"/>
    <n v="1"/>
    <n v="5"/>
    <n v="1.6"/>
    <n v="1"/>
    <n v="1"/>
    <n v="10"/>
    <n v="1.3"/>
    <n v="1.6"/>
  </r>
  <r>
    <s v="BU05130406"/>
    <s v="De Mammoet"/>
    <x v="1"/>
    <x v="29"/>
    <n v="10"/>
    <n v="10"/>
    <n v="0"/>
    <n v="0"/>
    <n v="0"/>
    <n v="5"/>
    <n v="0"/>
    <n v="0"/>
    <n v="100"/>
    <n v="0"/>
    <n v="0"/>
    <n v="5"/>
    <n v="0"/>
    <n v="0"/>
    <n v="0"/>
    <n v="0"/>
    <n v="2.7"/>
    <n v="10"/>
    <n v="0"/>
    <n v="0"/>
    <n v="0"/>
    <n v="10"/>
    <n v="0"/>
    <n v="0"/>
    <n v="0"/>
    <n v="0"/>
    <n v="0"/>
    <n v="0"/>
    <n v="0"/>
    <n v="0"/>
    <n v="0"/>
    <n v="212"/>
    <n v="1480"/>
    <n v="4320"/>
    <s v="onclassificeerbaar"/>
    <n v="0"/>
    <n v="1.2"/>
    <n v="0"/>
    <n v="13"/>
    <n v="19"/>
    <n v="1.1000000000000001"/>
    <n v="0"/>
    <n v="81"/>
    <n v="98"/>
    <n v="1.6"/>
    <n v="2"/>
    <n v="5"/>
    <n v="19"/>
    <n v="1.2"/>
    <n v="0"/>
    <n v="26"/>
    <n v="32"/>
    <n v="0.4"/>
    <n v="1"/>
    <n v="51"/>
    <n v="63"/>
    <n v="2.4"/>
    <n v="4"/>
    <n v="8"/>
    <n v="26.8"/>
    <n v="1.4"/>
    <n v="0"/>
    <n v="54"/>
    <n v="74"/>
    <n v="0.7"/>
    <n v="2"/>
    <n v="16"/>
    <n v="26"/>
    <n v="0.9"/>
    <n v="1"/>
    <n v="13.8"/>
    <n v="24"/>
    <n v="2.6"/>
    <n v="3"/>
    <n v="2.2999999999999998"/>
    <n v="2.2999999999999998"/>
    <n v="2.6"/>
    <n v="2"/>
    <n v="8"/>
    <n v="53"/>
    <n v="2.4"/>
    <n v="2"/>
    <n v="3"/>
    <n v="6"/>
    <n v="2.6"/>
    <n v="2"/>
    <n v="4"/>
    <n v="13"/>
    <n v="2.2000000000000002"/>
    <n v="2"/>
    <n v="4"/>
    <n v="10"/>
    <n v="0.7"/>
    <n v="16.5"/>
    <n v="1.5"/>
    <n v="1.5"/>
    <n v="2.2999999999999998"/>
    <n v="0.7"/>
    <n v="2"/>
    <n v="15"/>
    <n v="25"/>
    <n v="0.8"/>
    <n v="5"/>
    <n v="5"/>
    <n v="7"/>
    <n v="0.6"/>
    <n v="4"/>
    <n v="6"/>
    <n v="8"/>
    <n v="0.6"/>
    <n v="7"/>
    <n v="9"/>
    <n v="12"/>
    <n v="1.3"/>
    <n v="0"/>
    <n v="14"/>
    <n v="17"/>
    <n v="1.8"/>
    <n v="1"/>
    <n v="1"/>
    <n v="5"/>
    <n v="1.8"/>
    <n v="1"/>
    <n v="1"/>
    <n v="10"/>
    <n v="1.3"/>
    <n v="1.8"/>
  </r>
  <r>
    <s v="BU05130406"/>
    <s v="De Mammoet"/>
    <x v="1"/>
    <x v="5"/>
    <n v="20"/>
    <n v="20"/>
    <n v="5"/>
    <n v="5"/>
    <n v="10"/>
    <n v="15"/>
    <n v="0"/>
    <n v="0"/>
    <n v="80"/>
    <n v="10"/>
    <n v="0"/>
    <n v="15"/>
    <n v="0"/>
    <n v="5"/>
    <n v="0"/>
    <n v="5"/>
    <n v="2.9"/>
    <n v="15"/>
    <n v="0"/>
    <n v="0"/>
    <n v="0"/>
    <n v="15"/>
    <n v="0"/>
    <n v="0"/>
    <n v="0"/>
    <n v="0"/>
    <n v="0"/>
    <n v="0"/>
    <n v="0"/>
    <n v="0"/>
    <n v="0"/>
    <n v="212"/>
    <n v="1330"/>
    <n v="3240"/>
    <s v="40-80 midden tot boven midden"/>
    <n v="0"/>
    <n v="1.1000000000000001"/>
    <n v="0"/>
    <n v="14.1"/>
    <n v="19"/>
    <n v="1"/>
    <n v="0.4"/>
    <n v="82.6"/>
    <n v="98"/>
    <n v="1.4"/>
    <n v="2"/>
    <n v="5"/>
    <n v="19"/>
    <n v="1.1000000000000001"/>
    <n v="0"/>
    <n v="27.4"/>
    <n v="32"/>
    <n v="0.3"/>
    <n v="1"/>
    <n v="53.4"/>
    <n v="63"/>
    <n v="2.2999999999999998"/>
    <n v="4"/>
    <n v="8"/>
    <n v="27"/>
    <n v="1.3"/>
    <n v="0"/>
    <n v="55.7"/>
    <n v="74"/>
    <n v="0.6"/>
    <n v="3.1"/>
    <n v="16"/>
    <n v="26"/>
    <n v="0.8"/>
    <n v="1"/>
    <n v="14.7"/>
    <n v="24"/>
    <n v="2.5"/>
    <n v="2.9"/>
    <n v="2.2000000000000002"/>
    <n v="2.2000000000000002"/>
    <n v="2.5"/>
    <n v="2"/>
    <n v="8"/>
    <n v="53"/>
    <n v="2.2000000000000002"/>
    <n v="2"/>
    <n v="3"/>
    <n v="6"/>
    <n v="2.5"/>
    <n v="2"/>
    <n v="4"/>
    <n v="13"/>
    <n v="2.1"/>
    <n v="2"/>
    <n v="4"/>
    <n v="10"/>
    <n v="0.6"/>
    <n v="16.399999999999999"/>
    <n v="1.4"/>
    <n v="1.4"/>
    <n v="2.2000000000000002"/>
    <n v="0.6"/>
    <n v="3.1"/>
    <n v="15"/>
    <n v="25"/>
    <n v="0.7"/>
    <n v="5"/>
    <n v="5"/>
    <n v="7"/>
    <n v="0.5"/>
    <n v="4.8"/>
    <n v="6"/>
    <n v="8"/>
    <n v="0.5"/>
    <n v="7.8"/>
    <n v="9"/>
    <n v="12"/>
    <n v="1.2"/>
    <n v="0"/>
    <n v="14"/>
    <n v="17"/>
    <n v="1.7"/>
    <n v="1"/>
    <n v="1"/>
    <n v="5"/>
    <n v="1.7"/>
    <n v="1"/>
    <n v="1"/>
    <n v="10"/>
    <n v="1.2"/>
    <n v="1.7"/>
  </r>
  <r>
    <s v="BU05130406"/>
    <s v="De Mammoet"/>
    <x v="1"/>
    <x v="3"/>
    <n v="45"/>
    <n v="50"/>
    <n v="20"/>
    <n v="10"/>
    <n v="20"/>
    <n v="35"/>
    <n v="10"/>
    <n v="0"/>
    <n v="80"/>
    <n v="20"/>
    <n v="0"/>
    <n v="40"/>
    <n v="10"/>
    <n v="5"/>
    <n v="5"/>
    <n v="15"/>
    <n v="2.4"/>
    <n v="40"/>
    <n v="0"/>
    <n v="0"/>
    <n v="0"/>
    <n v="40"/>
    <n v="0"/>
    <n v="0"/>
    <n v="0"/>
    <n v="0"/>
    <n v="100"/>
    <n v="0"/>
    <n v="0"/>
    <n v="0"/>
    <n v="0"/>
    <n v="210"/>
    <n v="1140"/>
    <n v="3380"/>
    <s v="60-80 boven midden"/>
    <n v="0"/>
    <n v="1.2"/>
    <n v="0"/>
    <n v="13"/>
    <n v="19"/>
    <n v="1.1000000000000001"/>
    <n v="0"/>
    <n v="81.400000000000006"/>
    <n v="98"/>
    <n v="1.5"/>
    <n v="2"/>
    <n v="5"/>
    <n v="19"/>
    <n v="1.2"/>
    <n v="0"/>
    <n v="26.4"/>
    <n v="32"/>
    <n v="0.4"/>
    <n v="1"/>
    <n v="51.6"/>
    <n v="63"/>
    <n v="2.4"/>
    <n v="4"/>
    <n v="8"/>
    <n v="27"/>
    <n v="1.4"/>
    <n v="0"/>
    <n v="54.1"/>
    <n v="74"/>
    <n v="0.7"/>
    <n v="2"/>
    <n v="16"/>
    <n v="26"/>
    <n v="0.8"/>
    <n v="1"/>
    <n v="14"/>
    <n v="24"/>
    <n v="2.6"/>
    <n v="2.9"/>
    <n v="2.2000000000000002"/>
    <n v="2.2000000000000002"/>
    <n v="2.5"/>
    <n v="2"/>
    <n v="8"/>
    <n v="53"/>
    <n v="2.2999999999999998"/>
    <n v="2"/>
    <n v="3"/>
    <n v="6"/>
    <n v="2.5"/>
    <n v="2"/>
    <n v="4"/>
    <n v="13"/>
    <n v="2.1"/>
    <n v="2"/>
    <n v="4"/>
    <n v="10"/>
    <n v="0.7"/>
    <n v="16.399999999999999"/>
    <n v="1.4"/>
    <n v="1.4"/>
    <n v="2.2999999999999998"/>
    <n v="0.6"/>
    <n v="2"/>
    <n v="15"/>
    <n v="25"/>
    <n v="0.8"/>
    <n v="5"/>
    <n v="5"/>
    <n v="7"/>
    <n v="0.6"/>
    <n v="4.0999999999999996"/>
    <n v="6"/>
    <n v="8"/>
    <n v="0.6"/>
    <n v="7.1"/>
    <n v="9"/>
    <n v="12"/>
    <n v="1.3"/>
    <n v="0"/>
    <n v="14"/>
    <n v="17"/>
    <n v="1.7"/>
    <n v="1"/>
    <n v="1"/>
    <n v="5"/>
    <n v="1.7"/>
    <n v="1"/>
    <n v="1"/>
    <n v="10"/>
    <n v="1.3"/>
    <n v="1.7"/>
  </r>
  <r>
    <s v="BU05130406"/>
    <s v="De Mammoet"/>
    <x v="1"/>
    <x v="5"/>
    <n v="20"/>
    <n v="25"/>
    <n v="0"/>
    <n v="5"/>
    <n v="0"/>
    <n v="20"/>
    <n v="20"/>
    <n v="0"/>
    <n v="90"/>
    <n v="0"/>
    <n v="0"/>
    <n v="20"/>
    <n v="0"/>
    <n v="15"/>
    <n v="0"/>
    <n v="0"/>
    <n v="2.1"/>
    <n v="25"/>
    <n v="0"/>
    <n v="0"/>
    <n v="0"/>
    <n v="25"/>
    <n v="0"/>
    <n v="0"/>
    <n v="0"/>
    <n v="0"/>
    <n v="50"/>
    <n v="50"/>
    <n v="0"/>
    <n v="0"/>
    <n v="0"/>
    <n v="265"/>
    <n v="1430"/>
    <n v="2730"/>
    <s v="60-80 boven midden"/>
    <n v="0"/>
    <n v="1.3"/>
    <n v="0"/>
    <n v="9.6"/>
    <n v="19"/>
    <n v="1.2"/>
    <n v="0"/>
    <n v="56.9"/>
    <n v="98"/>
    <n v="1.4"/>
    <n v="2"/>
    <n v="5"/>
    <n v="18.399999999999999"/>
    <n v="1.5"/>
    <n v="0"/>
    <n v="14.9"/>
    <n v="32"/>
    <n v="0.7"/>
    <n v="1"/>
    <n v="35.1"/>
    <n v="63"/>
    <n v="2.7"/>
    <n v="4"/>
    <n v="8"/>
    <n v="25.8"/>
    <n v="1.5"/>
    <n v="0"/>
    <n v="34.299999999999997"/>
    <n v="72.8"/>
    <n v="0.6"/>
    <n v="2"/>
    <n v="14.8"/>
    <n v="25"/>
    <n v="1.3"/>
    <n v="0.4"/>
    <n v="9.9"/>
    <n v="24"/>
    <n v="2.8"/>
    <n v="3.4"/>
    <n v="2.5"/>
    <n v="2.5"/>
    <n v="2.8"/>
    <n v="2"/>
    <n v="8"/>
    <n v="53"/>
    <n v="2.6"/>
    <n v="2"/>
    <n v="3"/>
    <n v="6"/>
    <n v="2.8"/>
    <n v="2"/>
    <n v="4"/>
    <n v="13"/>
    <n v="2.5"/>
    <n v="2"/>
    <n v="3.4"/>
    <n v="10"/>
    <n v="0.6"/>
    <n v="16.600000000000001"/>
    <n v="1.8"/>
    <n v="1.7"/>
    <n v="2.6"/>
    <n v="0.6"/>
    <n v="1.4"/>
    <n v="13.2"/>
    <n v="24"/>
    <n v="1.1000000000000001"/>
    <n v="4.4000000000000004"/>
    <n v="5"/>
    <n v="7"/>
    <n v="0.8"/>
    <n v="4"/>
    <n v="6"/>
    <n v="8"/>
    <n v="0.8"/>
    <n v="6.4"/>
    <n v="9"/>
    <n v="12"/>
    <n v="1.3"/>
    <n v="0"/>
    <n v="11.1"/>
    <n v="17"/>
    <n v="2"/>
    <n v="1"/>
    <n v="1"/>
    <n v="5"/>
    <n v="2"/>
    <n v="1"/>
    <n v="1"/>
    <n v="10"/>
    <n v="1.3"/>
    <n v="2"/>
  </r>
  <r>
    <s v="BU05130406"/>
    <s v="De Mammoet"/>
    <x v="1"/>
    <x v="25"/>
    <n v="15"/>
    <n v="10"/>
    <n v="10"/>
    <n v="0"/>
    <n v="0"/>
    <n v="5"/>
    <n v="0"/>
    <n v="0"/>
    <n v="100"/>
    <n v="0"/>
    <n v="0"/>
    <n v="10"/>
    <n v="0"/>
    <n v="0"/>
    <n v="0"/>
    <n v="0"/>
    <n v="3"/>
    <n v="10"/>
    <n v="10"/>
    <n v="0"/>
    <n v="0"/>
    <n v="0"/>
    <n v="0"/>
    <n v="0"/>
    <n v="0"/>
    <n v="0"/>
    <n v="0"/>
    <n v="0"/>
    <n v="0"/>
    <n v="0"/>
    <n v="0"/>
    <n v="363"/>
    <n v="2200"/>
    <n v="3120"/>
    <s v="onclassificeerbaar"/>
    <n v="0"/>
    <n v="1.2"/>
    <n v="0"/>
    <n v="13.4"/>
    <n v="19"/>
    <n v="1.1000000000000001"/>
    <n v="0"/>
    <n v="81.7"/>
    <n v="98"/>
    <n v="1.9"/>
    <n v="2"/>
    <n v="5"/>
    <n v="20"/>
    <n v="1.1000000000000001"/>
    <n v="0"/>
    <n v="26.7"/>
    <n v="32"/>
    <n v="0.8"/>
    <n v="1"/>
    <n v="52"/>
    <n v="63"/>
    <n v="2.2999999999999998"/>
    <n v="4.5999999999999996"/>
    <n v="8"/>
    <n v="26"/>
    <n v="1.4"/>
    <n v="0"/>
    <n v="54.4"/>
    <n v="75.599999999999994"/>
    <n v="1.1000000000000001"/>
    <n v="0"/>
    <n v="16"/>
    <n v="26"/>
    <n v="0.8"/>
    <n v="1"/>
    <n v="14.4"/>
    <n v="24"/>
    <n v="1.9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"/>
    <n v="1.4"/>
    <n v="1.4"/>
    <n v="2.7"/>
    <n v="1"/>
    <n v="0.4"/>
    <n v="15"/>
    <n v="25"/>
    <n v="1.1000000000000001"/>
    <n v="5"/>
    <n v="5"/>
    <n v="7"/>
    <n v="1"/>
    <n v="4.7"/>
    <n v="6"/>
    <n v="8"/>
    <n v="1"/>
    <n v="7.7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407"/>
    <s v="Wervenbuurt"/>
    <x v="1"/>
    <x v="9"/>
    <n v="35"/>
    <n v="40"/>
    <n v="10"/>
    <n v="10"/>
    <n v="15"/>
    <n v="30"/>
    <n v="10"/>
    <n v="0"/>
    <n v="80"/>
    <n v="10"/>
    <n v="10"/>
    <n v="35"/>
    <n v="10"/>
    <n v="10"/>
    <n v="5"/>
    <n v="10"/>
    <n v="2.2999999999999998"/>
    <n v="35"/>
    <n v="0"/>
    <n v="0"/>
    <n v="0"/>
    <n v="35"/>
    <n v="0"/>
    <n v="0"/>
    <n v="0"/>
    <n v="0"/>
    <n v="30"/>
    <n v="70"/>
    <n v="10"/>
    <n v="0"/>
    <n v="0"/>
    <n v="167"/>
    <n v="1020"/>
    <n v="2860"/>
    <s v="40-60 midden"/>
    <n v="5"/>
    <n v="1.2"/>
    <n v="0"/>
    <n v="9"/>
    <n v="19"/>
    <n v="1.2"/>
    <n v="0"/>
    <n v="33.200000000000003"/>
    <n v="98"/>
    <n v="1.2"/>
    <n v="2"/>
    <n v="5"/>
    <n v="18.3"/>
    <n v="2.1"/>
    <n v="0"/>
    <n v="3.9"/>
    <n v="32"/>
    <n v="1.2"/>
    <n v="0"/>
    <n v="16.899999999999999"/>
    <n v="63"/>
    <n v="3.3"/>
    <n v="4"/>
    <n v="8"/>
    <n v="25.4"/>
    <n v="1.4"/>
    <n v="0"/>
    <n v="11.3"/>
    <n v="73.099999999999994"/>
    <n v="0.8"/>
    <n v="2"/>
    <n v="13.3"/>
    <n v="24.3"/>
    <n v="1.9"/>
    <n v="0"/>
    <n v="6.1"/>
    <n v="22.6"/>
    <n v="2.5"/>
    <n v="3.8"/>
    <n v="3.1"/>
    <n v="3.1"/>
    <n v="3"/>
    <n v="2"/>
    <n v="7.3"/>
    <n v="53"/>
    <n v="3.1"/>
    <n v="2"/>
    <n v="3"/>
    <n v="6"/>
    <n v="3.4"/>
    <n v="2"/>
    <n v="4"/>
    <n v="12.3"/>
    <n v="3"/>
    <n v="2"/>
    <n v="4"/>
    <n v="10"/>
    <n v="0.9"/>
    <n v="16.399999999999999"/>
    <n v="2.2999999999999998"/>
    <n v="2.2000000000000002"/>
    <n v="3"/>
    <n v="0.5"/>
    <n v="1.6"/>
    <n v="10.6"/>
    <n v="23.3"/>
    <n v="1.6"/>
    <n v="4"/>
    <n v="5"/>
    <n v="7"/>
    <n v="1.4"/>
    <n v="4"/>
    <n v="6"/>
    <n v="8"/>
    <n v="1.4"/>
    <n v="6"/>
    <n v="9"/>
    <n v="12"/>
    <n v="1.1000000000000001"/>
    <n v="0.3"/>
    <n v="8.6"/>
    <n v="17"/>
    <n v="2.6"/>
    <n v="1"/>
    <n v="1"/>
    <n v="5"/>
    <n v="2.6"/>
    <n v="1"/>
    <n v="1"/>
    <n v="10"/>
    <n v="1.4"/>
    <n v="2.6"/>
  </r>
  <r>
    <s v="BU05130407"/>
    <s v="Wervenbuurt"/>
    <x v="1"/>
    <x v="32"/>
    <n v="55"/>
    <n v="60"/>
    <n v="25"/>
    <n v="15"/>
    <n v="25"/>
    <n v="40"/>
    <n v="10"/>
    <n v="0"/>
    <n v="80"/>
    <n v="10"/>
    <n v="10"/>
    <n v="40"/>
    <n v="0"/>
    <n v="15"/>
    <n v="0"/>
    <n v="20"/>
    <n v="3"/>
    <n v="40"/>
    <n v="0"/>
    <n v="0"/>
    <n v="0"/>
    <n v="40"/>
    <n v="0"/>
    <n v="0"/>
    <n v="0"/>
    <n v="0"/>
    <n v="10"/>
    <n v="90"/>
    <n v="5"/>
    <n v="0"/>
    <n v="0"/>
    <n v="193"/>
    <n v="1090"/>
    <n v="3510"/>
    <s v="60-80 boven midden"/>
    <n v="10"/>
    <n v="1.2"/>
    <n v="0"/>
    <n v="9"/>
    <n v="19"/>
    <n v="1.2"/>
    <n v="0"/>
    <n v="32.700000000000003"/>
    <n v="98"/>
    <n v="1.2"/>
    <n v="2"/>
    <n v="5"/>
    <n v="18.100000000000001"/>
    <n v="2"/>
    <n v="0"/>
    <n v="4.7"/>
    <n v="32"/>
    <n v="1.2"/>
    <n v="0"/>
    <n v="16.8"/>
    <n v="63"/>
    <n v="3.3"/>
    <n v="4"/>
    <n v="8"/>
    <n v="26"/>
    <n v="1.4"/>
    <n v="0"/>
    <n v="12.3"/>
    <n v="73"/>
    <n v="0.8"/>
    <n v="3"/>
    <n v="13.3"/>
    <n v="24"/>
    <n v="1.9"/>
    <n v="0"/>
    <n v="6"/>
    <n v="22.3"/>
    <n v="2.4"/>
    <n v="3.8"/>
    <n v="3.1"/>
    <n v="3.1"/>
    <n v="3"/>
    <n v="2"/>
    <n v="7.1"/>
    <n v="53"/>
    <n v="3.1"/>
    <n v="2"/>
    <n v="3"/>
    <n v="6"/>
    <n v="3.4"/>
    <n v="2"/>
    <n v="4"/>
    <n v="12.8"/>
    <n v="3"/>
    <n v="2"/>
    <n v="4"/>
    <n v="10"/>
    <n v="0.9"/>
    <n v="16.399999999999999"/>
    <n v="2.2999999999999998"/>
    <n v="2.2000000000000002"/>
    <n v="3"/>
    <n v="0.5"/>
    <n v="2"/>
    <n v="11"/>
    <n v="23.3"/>
    <n v="1.6"/>
    <n v="4"/>
    <n v="5"/>
    <n v="7"/>
    <n v="1.4"/>
    <n v="4"/>
    <n v="6"/>
    <n v="8"/>
    <n v="1.4"/>
    <n v="6"/>
    <n v="9"/>
    <n v="12"/>
    <n v="1.1000000000000001"/>
    <n v="0"/>
    <n v="8.1"/>
    <n v="17"/>
    <n v="2.5"/>
    <n v="1"/>
    <n v="1"/>
    <n v="5"/>
    <n v="2.5"/>
    <n v="1"/>
    <n v="1"/>
    <n v="10"/>
    <n v="1.3"/>
    <n v="2.5"/>
  </r>
  <r>
    <s v="BU05130407"/>
    <s v="Wervenbuurt"/>
    <x v="1"/>
    <x v="16"/>
    <n v="65"/>
    <n v="60"/>
    <n v="40"/>
    <n v="5"/>
    <n v="45"/>
    <n v="20"/>
    <n v="10"/>
    <n v="5"/>
    <n v="80"/>
    <n v="0"/>
    <n v="10"/>
    <n v="40"/>
    <n v="5"/>
    <n v="10"/>
    <n v="0"/>
    <n v="20"/>
    <n v="2.9"/>
    <n v="45"/>
    <n v="0"/>
    <n v="0"/>
    <n v="0"/>
    <n v="45"/>
    <n v="0"/>
    <n v="0"/>
    <n v="0"/>
    <n v="0"/>
    <n v="20"/>
    <n v="80"/>
    <n v="0"/>
    <n v="0"/>
    <n v="0"/>
    <n v="207"/>
    <n v="970"/>
    <n v="2880"/>
    <s v="40-80 midden tot boven midden"/>
    <n v="5"/>
    <n v="1"/>
    <n v="0.2"/>
    <n v="9"/>
    <n v="19"/>
    <n v="1"/>
    <n v="2.6"/>
    <n v="40.200000000000003"/>
    <n v="98"/>
    <n v="1"/>
    <n v="2"/>
    <n v="5"/>
    <n v="19"/>
    <n v="1.8"/>
    <n v="0"/>
    <n v="6"/>
    <n v="32"/>
    <n v="1"/>
    <n v="1"/>
    <n v="23.1"/>
    <n v="63"/>
    <n v="3.1"/>
    <n v="4"/>
    <n v="8"/>
    <n v="26"/>
    <n v="1.2"/>
    <n v="0"/>
    <n v="14.5"/>
    <n v="73.7"/>
    <n v="0.6"/>
    <n v="3"/>
    <n v="14"/>
    <n v="24.8"/>
    <n v="1.7"/>
    <n v="0"/>
    <n v="6.7"/>
    <n v="23.8"/>
    <n v="2.2000000000000002"/>
    <n v="3.6"/>
    <n v="2.9"/>
    <n v="2.9"/>
    <n v="2.8"/>
    <n v="2"/>
    <n v="8"/>
    <n v="53"/>
    <n v="2.9"/>
    <n v="2"/>
    <n v="3"/>
    <n v="6"/>
    <n v="3.2"/>
    <n v="2"/>
    <n v="4"/>
    <n v="13"/>
    <n v="2.8"/>
    <n v="2"/>
    <n v="4"/>
    <n v="10"/>
    <n v="0.7"/>
    <n v="16.2"/>
    <n v="2.1"/>
    <n v="2"/>
    <n v="2.8"/>
    <n v="0.3"/>
    <n v="2"/>
    <n v="11"/>
    <n v="24"/>
    <n v="1.4"/>
    <n v="4"/>
    <n v="5"/>
    <n v="7"/>
    <n v="1.2"/>
    <n v="4"/>
    <n v="6"/>
    <n v="8"/>
    <n v="1.2"/>
    <n v="6"/>
    <n v="9"/>
    <n v="12"/>
    <n v="0.9"/>
    <n v="1"/>
    <n v="10"/>
    <n v="17"/>
    <n v="2.2999999999999998"/>
    <n v="1"/>
    <n v="1"/>
    <n v="5"/>
    <n v="2.2999999999999998"/>
    <n v="1"/>
    <n v="1"/>
    <n v="10"/>
    <n v="1.1000000000000001"/>
    <n v="2.2999999999999998"/>
  </r>
  <r>
    <s v="BU05130407"/>
    <s v="Wervenbuurt"/>
    <x v="1"/>
    <x v="32"/>
    <n v="55"/>
    <n v="60"/>
    <n v="25"/>
    <n v="10"/>
    <n v="30"/>
    <n v="40"/>
    <n v="10"/>
    <n v="0"/>
    <n v="70"/>
    <n v="20"/>
    <n v="10"/>
    <n v="50"/>
    <n v="15"/>
    <n v="10"/>
    <n v="5"/>
    <n v="15"/>
    <n v="2.4"/>
    <n v="50"/>
    <n v="0"/>
    <n v="0"/>
    <n v="0"/>
    <n v="50"/>
    <n v="0"/>
    <n v="0"/>
    <n v="0"/>
    <n v="0"/>
    <n v="50"/>
    <n v="50"/>
    <n v="25"/>
    <n v="0"/>
    <n v="0"/>
    <n v="172"/>
    <n v="1090"/>
    <n v="2900"/>
    <s v="40-60 midden"/>
    <n v="15"/>
    <n v="1"/>
    <n v="0.3"/>
    <n v="9"/>
    <n v="19"/>
    <n v="1"/>
    <n v="2.9"/>
    <n v="40.5"/>
    <n v="98"/>
    <n v="1"/>
    <n v="2"/>
    <n v="5"/>
    <n v="19"/>
    <n v="1.8"/>
    <n v="0"/>
    <n v="6"/>
    <n v="32"/>
    <n v="1"/>
    <n v="1"/>
    <n v="23.4"/>
    <n v="63"/>
    <n v="3.1"/>
    <n v="4"/>
    <n v="8"/>
    <n v="26"/>
    <n v="1.2"/>
    <n v="0"/>
    <n v="14.5"/>
    <n v="73.7"/>
    <n v="0.6"/>
    <n v="3"/>
    <n v="14"/>
    <n v="25"/>
    <n v="1.7"/>
    <n v="0"/>
    <n v="6.7"/>
    <n v="24"/>
    <n v="2.2000000000000002"/>
    <n v="3.6"/>
    <n v="2.8"/>
    <n v="2.8"/>
    <n v="2.8"/>
    <n v="2"/>
    <n v="8"/>
    <n v="53"/>
    <n v="2.9"/>
    <n v="2"/>
    <n v="3"/>
    <n v="6"/>
    <n v="3.1"/>
    <n v="2"/>
    <n v="4"/>
    <n v="13"/>
    <n v="2.8"/>
    <n v="2"/>
    <n v="4"/>
    <n v="10"/>
    <n v="0.7"/>
    <n v="16.2"/>
    <n v="2.1"/>
    <n v="2"/>
    <n v="2.8"/>
    <n v="0.3"/>
    <n v="2"/>
    <n v="11"/>
    <n v="24"/>
    <n v="1.4"/>
    <n v="4"/>
    <n v="5"/>
    <n v="7"/>
    <n v="1.1000000000000001"/>
    <n v="4"/>
    <n v="6"/>
    <n v="8"/>
    <n v="1.1000000000000001"/>
    <n v="6"/>
    <n v="9"/>
    <n v="12"/>
    <n v="0.9"/>
    <n v="1"/>
    <n v="10"/>
    <n v="17"/>
    <n v="2.2999999999999998"/>
    <n v="1"/>
    <n v="1"/>
    <n v="5"/>
    <n v="2.2999999999999998"/>
    <n v="1"/>
    <n v="1"/>
    <n v="10"/>
    <n v="1.1000000000000001"/>
    <n v="2.2999999999999998"/>
  </r>
  <r>
    <s v="BU05130406"/>
    <s v="De Mammoet"/>
    <x v="1"/>
    <x v="24"/>
    <n v="30"/>
    <n v="25"/>
    <n v="0"/>
    <n v="0"/>
    <n v="10"/>
    <n v="15"/>
    <n v="20"/>
    <n v="0"/>
    <n v="80"/>
    <n v="0"/>
    <n v="20"/>
    <n v="35"/>
    <n v="25"/>
    <n v="10"/>
    <n v="0"/>
    <n v="0"/>
    <n v="1.5"/>
    <n v="35"/>
    <n v="0"/>
    <n v="0"/>
    <n v="30"/>
    <n v="0"/>
    <n v="0"/>
    <n v="0"/>
    <n v="0"/>
    <n v="0"/>
    <n v="90"/>
    <n v="0"/>
    <n v="0"/>
    <n v="30"/>
    <n v="0"/>
    <n v="140"/>
    <n v="880"/>
    <n v="1400"/>
    <s v="00-40 laag tot onder midden"/>
    <n v="10"/>
    <n v="0.4"/>
    <n v="1"/>
    <n v="15"/>
    <n v="19"/>
    <n v="0.4"/>
    <n v="5.5"/>
    <n v="88"/>
    <n v="98"/>
    <n v="1.3"/>
    <n v="2"/>
    <n v="5"/>
    <n v="19.899999999999999"/>
    <n v="0.7"/>
    <n v="1"/>
    <n v="29"/>
    <n v="34.5"/>
    <n v="0.4"/>
    <n v="6"/>
    <n v="54"/>
    <n v="63"/>
    <n v="1.7"/>
    <n v="4"/>
    <n v="7"/>
    <n v="26.5"/>
    <n v="0.4"/>
    <n v="3.3"/>
    <n v="67.8"/>
    <n v="74"/>
    <n v="0.1"/>
    <n v="6.8"/>
    <n v="19"/>
    <n v="26"/>
    <n v="0.1"/>
    <n v="3"/>
    <n v="18"/>
    <n v="24"/>
    <n v="3"/>
    <n v="2.5"/>
    <n v="1.2"/>
    <n v="1.2"/>
    <n v="2.2000000000000002"/>
    <n v="2"/>
    <n v="8"/>
    <n v="55"/>
    <n v="1.3"/>
    <n v="2"/>
    <n v="3"/>
    <n v="6"/>
    <n v="1.5"/>
    <n v="2"/>
    <n v="4"/>
    <n v="13"/>
    <n v="1.2"/>
    <n v="2"/>
    <n v="4"/>
    <n v="10"/>
    <n v="1"/>
    <n v="16.100000000000001"/>
    <n v="1"/>
    <n v="0.4"/>
    <n v="2"/>
    <n v="0.2"/>
    <n v="6.8"/>
    <n v="18"/>
    <n v="25"/>
    <n v="0.5"/>
    <n v="5"/>
    <n v="5"/>
    <n v="7"/>
    <n v="0.5"/>
    <n v="6"/>
    <n v="6"/>
    <n v="8"/>
    <n v="0.5"/>
    <n v="9"/>
    <n v="9"/>
    <n v="12"/>
    <n v="0.4"/>
    <n v="2.1"/>
    <n v="15"/>
    <n v="17"/>
    <n v="0.7"/>
    <n v="1"/>
    <n v="1"/>
    <n v="5"/>
    <n v="0.7"/>
    <n v="1"/>
    <n v="1"/>
    <n v="10"/>
    <n v="0.6"/>
    <n v="0.7"/>
  </r>
  <r>
    <s v="BU05130407"/>
    <s v="Wervenbuurt"/>
    <x v="1"/>
    <x v="13"/>
    <n v="25"/>
    <n v="25"/>
    <n v="10"/>
    <n v="5"/>
    <n v="5"/>
    <n v="20"/>
    <n v="10"/>
    <n v="0"/>
    <n v="40"/>
    <n v="10"/>
    <n v="40"/>
    <n v="20"/>
    <n v="5"/>
    <n v="5"/>
    <n v="0"/>
    <n v="10"/>
    <n v="2.5"/>
    <n v="20"/>
    <n v="0"/>
    <n v="0"/>
    <n v="20"/>
    <n v="0"/>
    <n v="0"/>
    <n v="0"/>
    <n v="0"/>
    <n v="0"/>
    <n v="0"/>
    <n v="0"/>
    <n v="0"/>
    <n v="0"/>
    <n v="0"/>
    <n v="142"/>
    <n v="920"/>
    <n v="2230"/>
    <s v="00-40 laag tot onder midden"/>
    <n v="5"/>
    <n v="1"/>
    <n v="0.5"/>
    <n v="9"/>
    <n v="19"/>
    <n v="1"/>
    <n v="3.8"/>
    <n v="40.700000000000003"/>
    <n v="98"/>
    <n v="1"/>
    <n v="2"/>
    <n v="5"/>
    <n v="19"/>
    <n v="1.8"/>
    <n v="0"/>
    <n v="6"/>
    <n v="32"/>
    <n v="1"/>
    <n v="1.1000000000000001"/>
    <n v="23.7"/>
    <n v="63"/>
    <n v="3.1"/>
    <n v="4"/>
    <n v="8"/>
    <n v="26"/>
    <n v="1.2"/>
    <n v="0"/>
    <n v="16.2"/>
    <n v="73.599999999999994"/>
    <n v="0.6"/>
    <n v="3"/>
    <n v="14"/>
    <n v="25"/>
    <n v="1.7"/>
    <n v="0"/>
    <n v="6.6"/>
    <n v="24"/>
    <n v="2.2000000000000002"/>
    <n v="3.5"/>
    <n v="2.8"/>
    <n v="2.8"/>
    <n v="2.7"/>
    <n v="2"/>
    <n v="8"/>
    <n v="53"/>
    <n v="2.9"/>
    <n v="2"/>
    <n v="3"/>
    <n v="6"/>
    <n v="3.1"/>
    <n v="2"/>
    <n v="4"/>
    <n v="13"/>
    <n v="2.8"/>
    <n v="2"/>
    <n v="4"/>
    <n v="10"/>
    <n v="0.7"/>
    <n v="16.2"/>
    <n v="2.1"/>
    <n v="2"/>
    <n v="2.7"/>
    <n v="0.1"/>
    <n v="2"/>
    <n v="11"/>
    <n v="24"/>
    <n v="1.4"/>
    <n v="4"/>
    <n v="5"/>
    <n v="7"/>
    <n v="1.1000000000000001"/>
    <n v="4"/>
    <n v="6"/>
    <n v="8"/>
    <n v="1.1000000000000001"/>
    <n v="6"/>
    <n v="9"/>
    <n v="12"/>
    <n v="0.9"/>
    <n v="1"/>
    <n v="10"/>
    <n v="17"/>
    <n v="2.2999999999999998"/>
    <n v="1"/>
    <n v="1"/>
    <n v="5"/>
    <n v="2.2999999999999998"/>
    <n v="1"/>
    <n v="1"/>
    <n v="10"/>
    <n v="1.1000000000000001"/>
    <n v="2.2999999999999998"/>
  </r>
  <r>
    <s v="BU05130406"/>
    <s v="De Mammoet"/>
    <x v="1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406"/>
    <s v="De Mammoet"/>
    <x v="1"/>
    <x v="4"/>
    <n v="30"/>
    <n v="40"/>
    <n v="5"/>
    <n v="5"/>
    <n v="10"/>
    <n v="10"/>
    <n v="40"/>
    <n v="0"/>
    <n v="100"/>
    <n v="0"/>
    <n v="0"/>
    <n v="35"/>
    <n v="10"/>
    <n v="20"/>
    <n v="0"/>
    <n v="5"/>
    <n v="2.1"/>
    <n v="35"/>
    <n v="5"/>
    <n v="0"/>
    <n v="0"/>
    <n v="0"/>
    <n v="0"/>
    <n v="30"/>
    <n v="0"/>
    <n v="0"/>
    <n v="30"/>
    <n v="70"/>
    <n v="10"/>
    <n v="20"/>
    <n v="0"/>
    <n v="254"/>
    <n v="1090"/>
    <n v="2700"/>
    <s v="40-80 midden tot boven midden"/>
    <n v="0"/>
    <n v="0.3"/>
    <n v="1"/>
    <n v="14.9"/>
    <n v="19"/>
    <n v="0.3"/>
    <n v="6.2"/>
    <n v="87.9"/>
    <n v="98"/>
    <n v="1.2"/>
    <n v="2"/>
    <n v="5"/>
    <n v="19.600000000000001"/>
    <n v="0.7"/>
    <n v="1.8"/>
    <n v="29"/>
    <n v="34"/>
    <n v="0.3"/>
    <n v="7"/>
    <n v="54.2"/>
    <n v="63.1"/>
    <n v="1.6"/>
    <n v="4"/>
    <n v="7"/>
    <n v="27"/>
    <n v="0.3"/>
    <n v="4.7"/>
    <n v="67.099999999999994"/>
    <n v="74.099999999999994"/>
    <n v="0.2"/>
    <n v="5.9"/>
    <n v="19"/>
    <n v="26"/>
    <n v="0.2"/>
    <n v="3"/>
    <n v="18"/>
    <n v="24"/>
    <n v="2.9"/>
    <n v="2.4"/>
    <n v="1.1000000000000001"/>
    <n v="1.1000000000000001"/>
    <n v="2.2999999999999998"/>
    <n v="2"/>
    <n v="8"/>
    <n v="54.9"/>
    <n v="1.2"/>
    <n v="2"/>
    <n v="3"/>
    <n v="6"/>
    <n v="1.4"/>
    <n v="2"/>
    <n v="4"/>
    <n v="13"/>
    <n v="1.1000000000000001"/>
    <n v="2"/>
    <n v="4"/>
    <n v="10"/>
    <n v="1.1000000000000001"/>
    <n v="16.2"/>
    <n v="1"/>
    <n v="0.3"/>
    <n v="2"/>
    <n v="0.3"/>
    <n v="5.9"/>
    <n v="18"/>
    <n v="25"/>
    <n v="0.5"/>
    <n v="5"/>
    <n v="5"/>
    <n v="7"/>
    <n v="0.5"/>
    <n v="6"/>
    <n v="6"/>
    <n v="8"/>
    <n v="0.5"/>
    <n v="9"/>
    <n v="9"/>
    <n v="12"/>
    <n v="0.3"/>
    <n v="1.6"/>
    <n v="15"/>
    <n v="17"/>
    <n v="0.6"/>
    <n v="1"/>
    <n v="1"/>
    <n v="5"/>
    <n v="0.6"/>
    <n v="1"/>
    <n v="1"/>
    <n v="10"/>
    <n v="0.5"/>
    <n v="0.6"/>
  </r>
  <r>
    <s v="BU05130406"/>
    <s v="De Mammoet"/>
    <x v="1"/>
    <x v="0"/>
    <n v="5"/>
    <n v="10"/>
    <n v="0"/>
    <n v="0"/>
    <n v="0"/>
    <n v="0"/>
    <n v="10"/>
    <n v="0"/>
    <n v="80"/>
    <n v="0"/>
    <n v="0"/>
    <n v="15"/>
    <n v="10"/>
    <n v="0"/>
    <n v="0"/>
    <n v="0"/>
    <n v="1.2"/>
    <n v="15"/>
    <n v="0"/>
    <n v="0"/>
    <n v="15"/>
    <n v="0"/>
    <n v="0"/>
    <n v="0"/>
    <n v="0"/>
    <n v="0"/>
    <n v="0"/>
    <n v="0"/>
    <n v="0"/>
    <n v="15"/>
    <n v="0"/>
    <n v="102"/>
    <n v="780"/>
    <n v="1490"/>
    <s v="00-40 laag tot onder midden"/>
    <n v="0"/>
    <n v="0.5"/>
    <n v="1"/>
    <n v="15"/>
    <n v="19"/>
    <n v="0.5"/>
    <n v="7"/>
    <n v="88"/>
    <n v="98"/>
    <n v="1.5"/>
    <n v="2"/>
    <n v="5"/>
    <n v="19"/>
    <n v="0.6"/>
    <n v="1"/>
    <n v="29"/>
    <n v="34"/>
    <n v="0.5"/>
    <n v="6"/>
    <n v="53"/>
    <n v="63"/>
    <n v="1.9"/>
    <n v="4"/>
    <n v="8"/>
    <n v="27"/>
    <n v="0.5"/>
    <n v="5"/>
    <n v="66"/>
    <n v="73"/>
    <n v="0.2"/>
    <n v="6"/>
    <n v="18"/>
    <n v="26"/>
    <n v="0.2"/>
    <n v="3"/>
    <n v="18"/>
    <n v="24"/>
    <n v="2.9"/>
    <n v="2.6"/>
    <n v="1.4"/>
    <n v="1.4"/>
    <n v="2.4"/>
    <n v="2"/>
    <n v="8"/>
    <n v="54"/>
    <n v="1.5"/>
    <n v="2"/>
    <n v="3"/>
    <n v="6"/>
    <n v="1.7"/>
    <n v="2"/>
    <n v="4"/>
    <n v="13"/>
    <n v="1.4"/>
    <n v="2"/>
    <n v="4"/>
    <n v="10"/>
    <n v="0.9"/>
    <n v="16.3"/>
    <n v="0.9"/>
    <n v="0.6"/>
    <n v="2.2000000000000002"/>
    <n v="0.5"/>
    <n v="6"/>
    <n v="17"/>
    <n v="25"/>
    <n v="0.4"/>
    <n v="5"/>
    <n v="5"/>
    <n v="7"/>
    <n v="0.6"/>
    <n v="6"/>
    <n v="6"/>
    <n v="8"/>
    <n v="0.4"/>
    <n v="9"/>
    <n v="9"/>
    <n v="12"/>
    <n v="0.5"/>
    <n v="3"/>
    <n v="15"/>
    <n v="17"/>
    <n v="0.9"/>
    <n v="1"/>
    <n v="1"/>
    <n v="5"/>
    <n v="0.9"/>
    <n v="1"/>
    <n v="1"/>
    <n v="10"/>
    <n v="0.7"/>
    <n v="0.9"/>
  </r>
  <r>
    <s v="BU05130406"/>
    <s v="De Mammoet"/>
    <x v="1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406"/>
    <s v="De Mammoet"/>
    <x v="1"/>
    <x v="22"/>
    <n v="25"/>
    <n v="35"/>
    <n v="15"/>
    <n v="10"/>
    <n v="10"/>
    <n v="25"/>
    <n v="5"/>
    <n v="0"/>
    <n v="100"/>
    <n v="0"/>
    <n v="0"/>
    <n v="20"/>
    <n v="0"/>
    <n v="10"/>
    <n v="0"/>
    <n v="5"/>
    <n v="2.7"/>
    <n v="20"/>
    <n v="0"/>
    <n v="0"/>
    <n v="0"/>
    <n v="15"/>
    <n v="0"/>
    <n v="0"/>
    <n v="0"/>
    <n v="0"/>
    <n v="0"/>
    <n v="100"/>
    <n v="0"/>
    <n v="0"/>
    <n v="0"/>
    <n v="244"/>
    <n v="1070"/>
    <n v="2540"/>
    <s v="60-80 boven midden"/>
    <n v="0"/>
    <n v="0.6"/>
    <n v="1"/>
    <n v="13.6"/>
    <n v="19"/>
    <n v="0.6"/>
    <n v="4"/>
    <n v="87.1"/>
    <n v="98"/>
    <n v="1.1000000000000001"/>
    <n v="2"/>
    <n v="5"/>
    <n v="20"/>
    <n v="0.9"/>
    <n v="1"/>
    <n v="28.4"/>
    <n v="35"/>
    <n v="0.6"/>
    <n v="6.9"/>
    <n v="53.8"/>
    <n v="63.3"/>
    <n v="1.9"/>
    <n v="4.2"/>
    <n v="7"/>
    <n v="26"/>
    <n v="0.6"/>
    <n v="3"/>
    <n v="66.599999999999994"/>
    <n v="74.2"/>
    <n v="0.1"/>
    <n v="6.4"/>
    <n v="18.399999999999999"/>
    <n v="26"/>
    <n v="0.3"/>
    <n v="3"/>
    <n v="18"/>
    <n v="24"/>
    <n v="3.2"/>
    <n v="2.7"/>
    <n v="1.4"/>
    <n v="1.4"/>
    <n v="2.1"/>
    <n v="2"/>
    <n v="9"/>
    <n v="54"/>
    <n v="1.5"/>
    <n v="2"/>
    <n v="3"/>
    <n v="6"/>
    <n v="1.7"/>
    <n v="2"/>
    <n v="4"/>
    <n v="13"/>
    <n v="1.4"/>
    <n v="2"/>
    <n v="4"/>
    <n v="10"/>
    <n v="0.8"/>
    <n v="16"/>
    <n v="1.2"/>
    <n v="0.6"/>
    <n v="1.8"/>
    <n v="0.1"/>
    <n v="6.4"/>
    <n v="17.399999999999999"/>
    <n v="25.9"/>
    <n v="0.6"/>
    <n v="5"/>
    <n v="5"/>
    <n v="7"/>
    <n v="0.4"/>
    <n v="6"/>
    <n v="6"/>
    <n v="8"/>
    <n v="0.4"/>
    <n v="9"/>
    <n v="9"/>
    <n v="12"/>
    <n v="0.6"/>
    <n v="2.5"/>
    <n v="15"/>
    <n v="17"/>
    <n v="0.9"/>
    <n v="1"/>
    <n v="1"/>
    <n v="5"/>
    <n v="0.9"/>
    <n v="1"/>
    <n v="1"/>
    <n v="10"/>
    <n v="0.8"/>
    <n v="0.9"/>
  </r>
  <r>
    <s v="BU05130406"/>
    <s v="De Mammoet"/>
    <x v="1"/>
    <x v="3"/>
    <n v="45"/>
    <n v="50"/>
    <n v="15"/>
    <n v="10"/>
    <n v="15"/>
    <n v="40"/>
    <n v="15"/>
    <n v="0"/>
    <n v="90"/>
    <n v="10"/>
    <n v="10"/>
    <n v="35"/>
    <n v="5"/>
    <n v="15"/>
    <n v="0"/>
    <n v="15"/>
    <n v="2.5"/>
    <n v="40"/>
    <n v="0"/>
    <n v="0"/>
    <n v="0"/>
    <n v="40"/>
    <n v="0"/>
    <n v="0"/>
    <n v="0"/>
    <n v="0"/>
    <n v="0"/>
    <n v="100"/>
    <n v="0"/>
    <n v="0"/>
    <n v="0"/>
    <n v="193"/>
    <n v="1120"/>
    <n v="2830"/>
    <s v="80-100 hoog"/>
    <n v="5"/>
    <n v="0.6"/>
    <n v="1"/>
    <n v="14"/>
    <n v="19"/>
    <n v="0.6"/>
    <n v="2.5"/>
    <n v="87.1"/>
    <n v="98"/>
    <n v="1.2"/>
    <n v="2"/>
    <n v="5"/>
    <n v="20"/>
    <n v="0.9"/>
    <n v="1"/>
    <n v="28.4"/>
    <n v="34.5"/>
    <n v="0.6"/>
    <n v="6.2"/>
    <n v="52.7"/>
    <n v="63"/>
    <n v="1.9"/>
    <n v="4"/>
    <n v="7"/>
    <n v="26"/>
    <n v="0.6"/>
    <n v="3"/>
    <n v="66"/>
    <n v="74"/>
    <n v="0.2"/>
    <n v="6.4"/>
    <n v="18.2"/>
    <n v="26"/>
    <n v="0.3"/>
    <n v="3"/>
    <n v="18"/>
    <n v="24"/>
    <n v="3.2"/>
    <n v="2.7"/>
    <n v="1.4"/>
    <n v="1.4"/>
    <n v="2.2000000000000002"/>
    <n v="2"/>
    <n v="8.3000000000000007"/>
    <n v="54"/>
    <n v="1.5"/>
    <n v="2"/>
    <n v="3"/>
    <n v="6"/>
    <n v="1.7"/>
    <n v="2"/>
    <n v="4"/>
    <n v="13"/>
    <n v="1.4"/>
    <n v="2"/>
    <n v="4"/>
    <n v="10"/>
    <n v="0.8"/>
    <n v="16.100000000000001"/>
    <n v="1.2"/>
    <n v="0.6"/>
    <n v="1.9"/>
    <n v="0.2"/>
    <n v="6.2"/>
    <n v="17.100000000000001"/>
    <n v="25.1"/>
    <n v="0.6"/>
    <n v="5"/>
    <n v="5"/>
    <n v="7"/>
    <n v="0.4"/>
    <n v="6"/>
    <n v="6"/>
    <n v="8"/>
    <n v="0.4"/>
    <n v="9"/>
    <n v="9"/>
    <n v="12"/>
    <n v="0.6"/>
    <n v="2"/>
    <n v="15"/>
    <n v="17"/>
    <n v="0.9"/>
    <n v="1"/>
    <n v="1"/>
    <n v="5"/>
    <n v="0.9"/>
    <n v="1"/>
    <n v="1"/>
    <n v="10"/>
    <n v="0.8"/>
    <n v="0.9"/>
  </r>
  <r>
    <s v="BU05130406"/>
    <s v="De Mammoet"/>
    <x v="1"/>
    <x v="11"/>
    <n v="40"/>
    <n v="65"/>
    <n v="15"/>
    <n v="5"/>
    <n v="10"/>
    <n v="20"/>
    <n v="50"/>
    <n v="0"/>
    <n v="60"/>
    <n v="10"/>
    <n v="40"/>
    <n v="55"/>
    <n v="25"/>
    <n v="20"/>
    <n v="0"/>
    <n v="5"/>
    <n v="1.9"/>
    <n v="55"/>
    <n v="0"/>
    <n v="0"/>
    <n v="55"/>
    <n v="0"/>
    <n v="0"/>
    <n v="0"/>
    <n v="0"/>
    <n v="0"/>
    <n v="100"/>
    <n v="0"/>
    <n v="0"/>
    <n v="55"/>
    <n v="0"/>
    <n v="115"/>
    <n v="500"/>
    <n v="1950"/>
    <s v="00-40 laag tot onder midden"/>
    <n v="15"/>
    <n v="0.9"/>
    <n v="3.9"/>
    <n v="11"/>
    <n v="19"/>
    <n v="0.7"/>
    <n v="12.9"/>
    <n v="76"/>
    <n v="98"/>
    <n v="0.9"/>
    <n v="2"/>
    <n v="5"/>
    <n v="20"/>
    <n v="1.2"/>
    <n v="0"/>
    <n v="28"/>
    <n v="34"/>
    <n v="0.7"/>
    <n v="7.9"/>
    <n v="54"/>
    <n v="66.900000000000006"/>
    <n v="2.2000000000000002"/>
    <n v="5"/>
    <n v="8"/>
    <n v="26"/>
    <n v="0.9"/>
    <n v="3.6"/>
    <n v="61.1"/>
    <n v="81.599999999999994"/>
    <n v="0.4"/>
    <n v="5.6"/>
    <n v="17"/>
    <n v="27"/>
    <n v="0.7"/>
    <n v="4"/>
    <n v="16.600000000000001"/>
    <n v="25.1"/>
    <n v="3.1"/>
    <n v="2.6"/>
    <n v="1.7"/>
    <n v="1.7"/>
    <n v="1.8"/>
    <n v="2"/>
    <n v="9"/>
    <n v="52.2"/>
    <n v="1.8"/>
    <n v="2"/>
    <n v="3"/>
    <n v="6"/>
    <n v="2"/>
    <n v="2"/>
    <n v="4"/>
    <n v="13"/>
    <n v="1.8"/>
    <n v="2"/>
    <n v="4"/>
    <n v="11"/>
    <n v="0.6"/>
    <n v="15.7"/>
    <n v="1.5"/>
    <n v="0.9"/>
    <n v="1.6"/>
    <n v="0.4"/>
    <n v="4.5999999999999996"/>
    <n v="15.6"/>
    <n v="26"/>
    <n v="0.9"/>
    <n v="5"/>
    <n v="5"/>
    <n v="7"/>
    <n v="0.5"/>
    <n v="6"/>
    <n v="6"/>
    <n v="8"/>
    <n v="0.5"/>
    <n v="9"/>
    <n v="9"/>
    <n v="12"/>
    <n v="0.6"/>
    <n v="4.9000000000000004"/>
    <n v="13.2"/>
    <n v="17"/>
    <n v="1"/>
    <n v="1"/>
    <n v="1"/>
    <n v="5"/>
    <n v="1"/>
    <n v="1"/>
    <n v="1"/>
    <n v="10"/>
    <n v="0.6"/>
    <n v="1"/>
  </r>
  <r>
    <s v="BU05130406"/>
    <s v="De Mammoet"/>
    <x v="1"/>
    <x v="28"/>
    <n v="5"/>
    <n v="5"/>
    <n v="0"/>
    <n v="0"/>
    <n v="0"/>
    <n v="0"/>
    <n v="5"/>
    <n v="0"/>
    <n v="10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5"/>
    <n v="0"/>
    <n v="315"/>
    <n v="0"/>
    <n v="0"/>
    <s v="onclassificeerbaar"/>
    <n v="0"/>
    <n v="0.6"/>
    <n v="1"/>
    <n v="12.5"/>
    <n v="19"/>
    <n v="0.6"/>
    <n v="4"/>
    <n v="84.8"/>
    <n v="98"/>
    <n v="1.1000000000000001"/>
    <n v="2"/>
    <n v="5"/>
    <n v="20"/>
    <n v="1"/>
    <n v="0.7"/>
    <n v="28"/>
    <n v="34.700000000000003"/>
    <n v="0.6"/>
    <n v="6.5"/>
    <n v="53.3"/>
    <n v="63.3"/>
    <n v="2"/>
    <n v="4.3"/>
    <n v="7"/>
    <n v="26"/>
    <n v="0.6"/>
    <n v="3"/>
    <n v="65.5"/>
    <n v="74.3"/>
    <n v="0.1"/>
    <n v="5.5"/>
    <n v="18"/>
    <n v="26"/>
    <n v="0.4"/>
    <n v="2.7"/>
    <n v="18"/>
    <n v="24"/>
    <n v="3.2"/>
    <n v="2.7"/>
    <n v="1.5"/>
    <n v="1.5"/>
    <n v="2.1"/>
    <n v="2"/>
    <n v="9"/>
    <n v="53.5"/>
    <n v="1.6"/>
    <n v="2"/>
    <n v="3"/>
    <n v="6"/>
    <n v="1.8"/>
    <n v="2"/>
    <n v="4"/>
    <n v="13"/>
    <n v="1.5"/>
    <n v="2"/>
    <n v="4"/>
    <n v="10"/>
    <n v="0.8"/>
    <n v="16"/>
    <n v="1.3"/>
    <n v="0.7"/>
    <n v="1.8"/>
    <n v="0.1"/>
    <n v="5.5"/>
    <n v="16.7"/>
    <n v="26"/>
    <n v="0.7"/>
    <n v="5"/>
    <n v="5"/>
    <n v="7"/>
    <n v="0.5"/>
    <n v="6"/>
    <n v="6"/>
    <n v="8"/>
    <n v="0.5"/>
    <n v="9"/>
    <n v="9"/>
    <n v="12"/>
    <n v="0.6"/>
    <n v="2.2999999999999998"/>
    <n v="14.7"/>
    <n v="17"/>
    <n v="0.9"/>
    <n v="1"/>
    <n v="1"/>
    <n v="5"/>
    <n v="0.9"/>
    <n v="1"/>
    <n v="1"/>
    <n v="10"/>
    <n v="0.8"/>
    <n v="0.9"/>
  </r>
  <r>
    <s v="BU05130406"/>
    <s v="De Mammoet"/>
    <x v="1"/>
    <x v="4"/>
    <n v="35"/>
    <n v="35"/>
    <n v="0"/>
    <n v="0"/>
    <n v="25"/>
    <n v="25"/>
    <n v="15"/>
    <n v="0"/>
    <n v="60"/>
    <n v="10"/>
    <n v="20"/>
    <n v="55"/>
    <n v="45"/>
    <n v="5"/>
    <n v="0"/>
    <n v="0"/>
    <n v="1.3"/>
    <n v="50"/>
    <n v="0"/>
    <n v="0"/>
    <n v="0"/>
    <n v="0"/>
    <n v="50"/>
    <n v="0"/>
    <n v="0"/>
    <n v="0"/>
    <n v="80"/>
    <n v="20"/>
    <n v="45"/>
    <n v="50"/>
    <n v="0"/>
    <n v="103"/>
    <n v="710"/>
    <n v="2490"/>
    <s v="20-40 onder midden"/>
    <n v="20"/>
    <n v="0.8"/>
    <n v="1"/>
    <n v="11"/>
    <n v="19"/>
    <n v="0.8"/>
    <n v="4"/>
    <n v="79.099999999999994"/>
    <n v="98"/>
    <n v="1.1000000000000001"/>
    <n v="2"/>
    <n v="5"/>
    <n v="20"/>
    <n v="1.1000000000000001"/>
    <n v="0"/>
    <n v="28"/>
    <n v="34"/>
    <n v="0.6"/>
    <n v="5"/>
    <n v="52.8"/>
    <n v="63"/>
    <n v="2.2000000000000002"/>
    <n v="4"/>
    <n v="7"/>
    <n v="26"/>
    <n v="0.8"/>
    <n v="2"/>
    <n v="62.9"/>
    <n v="74"/>
    <n v="0.3"/>
    <n v="6"/>
    <n v="17.100000000000001"/>
    <n v="26"/>
    <n v="0.6"/>
    <n v="2"/>
    <n v="17.100000000000001"/>
    <n v="24"/>
    <n v="3.2"/>
    <n v="2.9"/>
    <n v="1.7"/>
    <n v="1.7"/>
    <n v="2.1"/>
    <n v="2"/>
    <n v="9"/>
    <n v="54"/>
    <n v="1.8"/>
    <n v="2"/>
    <n v="3"/>
    <n v="6"/>
    <n v="2"/>
    <n v="2"/>
    <n v="4"/>
    <n v="13"/>
    <n v="1.7"/>
    <n v="2"/>
    <n v="4"/>
    <n v="10"/>
    <n v="0.8"/>
    <n v="16"/>
    <n v="1.4"/>
    <n v="0.9"/>
    <n v="1.9"/>
    <n v="0.3"/>
    <n v="5"/>
    <n v="16"/>
    <n v="25.1"/>
    <n v="0.7"/>
    <n v="5"/>
    <n v="5"/>
    <n v="7"/>
    <n v="0.3"/>
    <n v="6"/>
    <n v="6"/>
    <n v="8"/>
    <n v="0.3"/>
    <n v="9"/>
    <n v="9"/>
    <n v="12"/>
    <n v="0.8"/>
    <n v="2"/>
    <n v="14"/>
    <n v="17"/>
    <n v="1.2"/>
    <n v="1"/>
    <n v="1"/>
    <n v="5"/>
    <n v="1.2"/>
    <n v="1"/>
    <n v="1"/>
    <n v="10"/>
    <n v="0.9"/>
    <n v="1.2"/>
  </r>
  <r>
    <s v="BU05130406"/>
    <s v="De Mammoet"/>
    <x v="1"/>
    <x v="1"/>
    <n v="20"/>
    <n v="45"/>
    <n v="0"/>
    <n v="0"/>
    <n v="0"/>
    <n v="5"/>
    <n v="60"/>
    <n v="0"/>
    <n v="9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5"/>
    <n v="0.8"/>
    <n v="1"/>
    <n v="11"/>
    <n v="19"/>
    <n v="0.8"/>
    <n v="4"/>
    <n v="77"/>
    <n v="98"/>
    <n v="1.1000000000000001"/>
    <n v="2"/>
    <n v="5"/>
    <n v="20"/>
    <n v="1.2"/>
    <n v="0"/>
    <n v="28"/>
    <n v="34"/>
    <n v="0.7"/>
    <n v="5"/>
    <n v="54"/>
    <n v="64"/>
    <n v="2.2000000000000002"/>
    <n v="5"/>
    <n v="7"/>
    <n v="26"/>
    <n v="0.8"/>
    <n v="2"/>
    <n v="62"/>
    <n v="75"/>
    <n v="0.3"/>
    <n v="5"/>
    <n v="17"/>
    <n v="26"/>
    <n v="0.6"/>
    <n v="2"/>
    <n v="17"/>
    <n v="24"/>
    <n v="3.3"/>
    <n v="2.8"/>
    <n v="1.7"/>
    <n v="1.7"/>
    <n v="2"/>
    <n v="2"/>
    <n v="9"/>
    <n v="54"/>
    <n v="1.8"/>
    <n v="2"/>
    <n v="3"/>
    <n v="6"/>
    <n v="2"/>
    <n v="2"/>
    <n v="4"/>
    <n v="13"/>
    <n v="1.7"/>
    <n v="2"/>
    <n v="4"/>
    <n v="10"/>
    <n v="0.8"/>
    <n v="15.9"/>
    <n v="1.5"/>
    <n v="0.9"/>
    <n v="1.8"/>
    <n v="0.3"/>
    <n v="5"/>
    <n v="16"/>
    <n v="26"/>
    <n v="0.8"/>
    <n v="5"/>
    <n v="5"/>
    <n v="7"/>
    <n v="0.4"/>
    <n v="6"/>
    <n v="6"/>
    <n v="8"/>
    <n v="0.4"/>
    <n v="9"/>
    <n v="9"/>
    <n v="12"/>
    <n v="0.8"/>
    <n v="3"/>
    <n v="14"/>
    <n v="17"/>
    <n v="1.2"/>
    <n v="1"/>
    <n v="1"/>
    <n v="5"/>
    <n v="1.2"/>
    <n v="1"/>
    <n v="1"/>
    <n v="10"/>
    <n v="0.8"/>
    <n v="1.2"/>
  </r>
  <r>
    <s v="BU05130405"/>
    <s v="Bodegraafsestraatweg"/>
    <x v="1"/>
    <x v="0"/>
    <n v="5"/>
    <n v="5"/>
    <n v="0"/>
    <n v="0"/>
    <n v="0"/>
    <n v="0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8"/>
    <n v="19"/>
    <n v="0.9"/>
    <n v="1"/>
    <n v="35.799999999999997"/>
    <n v="98"/>
    <n v="2.2000000000000002"/>
    <n v="2"/>
    <n v="5"/>
    <n v="18"/>
    <n v="1.4"/>
    <n v="0"/>
    <n v="5.8"/>
    <n v="32"/>
    <n v="1.2"/>
    <n v="0"/>
    <n v="19.2"/>
    <n v="64"/>
    <n v="3.1"/>
    <n v="5"/>
    <n v="9"/>
    <n v="24"/>
    <n v="0.9"/>
    <n v="1"/>
    <n v="16"/>
    <n v="75"/>
    <n v="1.7"/>
    <n v="0"/>
    <n v="14"/>
    <n v="26"/>
    <n v="1.5"/>
    <n v="0"/>
    <n v="8.1999999999999993"/>
    <n v="24"/>
    <n v="1.2"/>
    <n v="2.5"/>
    <n v="2.9"/>
    <n v="2.9"/>
    <n v="3.6"/>
    <n v="2"/>
    <n v="7"/>
    <n v="53"/>
    <n v="3"/>
    <n v="2"/>
    <n v="3"/>
    <n v="6"/>
    <n v="3.2"/>
    <n v="2"/>
    <n v="4"/>
    <n v="13"/>
    <n v="2.8"/>
    <n v="2"/>
    <n v="4"/>
    <n v="9"/>
    <n v="1.4"/>
    <n v="17.399999999999999"/>
    <n v="2.1"/>
    <n v="1.4"/>
    <n v="3.4"/>
    <n v="1.7"/>
    <n v="0"/>
    <n v="14"/>
    <n v="25"/>
    <n v="1.8"/>
    <n v="4"/>
    <n v="5"/>
    <n v="7"/>
    <n v="1.7"/>
    <n v="4"/>
    <n v="6"/>
    <n v="8"/>
    <n v="1.7"/>
    <n v="6"/>
    <n v="9"/>
    <n v="12"/>
    <n v="1.8"/>
    <n v="0"/>
    <n v="10.7"/>
    <n v="17"/>
    <n v="2.4"/>
    <n v="1"/>
    <n v="1"/>
    <n v="4"/>
    <n v="2.4"/>
    <n v="1"/>
    <n v="1"/>
    <n v="9"/>
    <n v="1.8"/>
    <n v="2.4"/>
  </r>
  <r>
    <s v="BU05130405"/>
    <s v="Bodegraafsestraatweg"/>
    <x v="1"/>
    <x v="14"/>
    <n v="20"/>
    <n v="15"/>
    <n v="0"/>
    <n v="5"/>
    <n v="5"/>
    <n v="15"/>
    <n v="5"/>
    <n v="0"/>
    <n v="80"/>
    <n v="0"/>
    <n v="20"/>
    <n v="15"/>
    <n v="0"/>
    <n v="5"/>
    <n v="0"/>
    <n v="5"/>
    <n v="2.5"/>
    <n v="15"/>
    <n v="0"/>
    <n v="0"/>
    <n v="0"/>
    <n v="15"/>
    <n v="0"/>
    <n v="0"/>
    <n v="0"/>
    <n v="0"/>
    <n v="0"/>
    <n v="70"/>
    <n v="0"/>
    <n v="0"/>
    <n v="0"/>
    <n v="230"/>
    <n v="1320"/>
    <n v="2740"/>
    <s v="60-100 boven midden-hoog"/>
    <n v="0"/>
    <n v="1.3"/>
    <n v="0"/>
    <n v="8.8000000000000007"/>
    <n v="19"/>
    <n v="1.3"/>
    <n v="0"/>
    <n v="33"/>
    <n v="98"/>
    <n v="1.3"/>
    <n v="2"/>
    <n v="5"/>
    <n v="18.100000000000001"/>
    <n v="2"/>
    <n v="0"/>
    <n v="3.8"/>
    <n v="32"/>
    <n v="1.2"/>
    <n v="0.2"/>
    <n v="17.100000000000001"/>
    <n v="63.1"/>
    <n v="3.3"/>
    <n v="4.0999999999999996"/>
    <n v="8"/>
    <n v="25.1"/>
    <n v="1.5"/>
    <n v="0"/>
    <n v="11"/>
    <n v="72.900000000000006"/>
    <n v="0.8"/>
    <n v="2"/>
    <n v="13.4"/>
    <n v="24.2"/>
    <n v="1.9"/>
    <n v="0"/>
    <n v="6.3"/>
    <n v="22.5"/>
    <n v="2.6"/>
    <n v="3.8"/>
    <n v="3.1"/>
    <n v="3.1"/>
    <n v="3"/>
    <n v="2"/>
    <n v="7.3"/>
    <n v="53"/>
    <n v="3.1"/>
    <n v="2"/>
    <n v="3"/>
    <n v="6"/>
    <n v="3.4"/>
    <n v="2"/>
    <n v="4"/>
    <n v="12.3"/>
    <n v="3"/>
    <n v="2"/>
    <n v="3.8"/>
    <n v="10"/>
    <n v="0.9"/>
    <n v="16.5"/>
    <n v="2.2999999999999998"/>
    <n v="2.2000000000000002"/>
    <n v="3"/>
    <n v="0.6"/>
    <n v="1.7"/>
    <n v="11.1"/>
    <n v="23.3"/>
    <n v="1.6"/>
    <n v="4"/>
    <n v="5"/>
    <n v="7"/>
    <n v="1.4"/>
    <n v="4"/>
    <n v="6"/>
    <n v="8"/>
    <n v="1.4"/>
    <n v="6"/>
    <n v="9"/>
    <n v="12"/>
    <n v="1.2"/>
    <n v="0"/>
    <n v="8.3000000000000007"/>
    <n v="17"/>
    <n v="2.5"/>
    <n v="1"/>
    <n v="1"/>
    <n v="5"/>
    <n v="2.5"/>
    <n v="1"/>
    <n v="1"/>
    <n v="10"/>
    <n v="1.4"/>
    <n v="2.5"/>
  </r>
  <r>
    <s v="BU05130404"/>
    <s v="Grassen- Waterbuurt"/>
    <x v="1"/>
    <x v="25"/>
    <n v="15"/>
    <n v="10"/>
    <n v="10"/>
    <n v="0"/>
    <n v="0"/>
    <n v="5"/>
    <n v="0"/>
    <n v="0"/>
    <n v="100"/>
    <n v="0"/>
    <n v="0"/>
    <n v="10"/>
    <n v="0"/>
    <n v="0"/>
    <n v="0"/>
    <n v="0"/>
    <n v="3"/>
    <n v="10"/>
    <n v="10"/>
    <n v="0"/>
    <n v="0"/>
    <n v="0"/>
    <n v="0"/>
    <n v="0"/>
    <n v="0"/>
    <n v="0"/>
    <n v="0"/>
    <n v="0"/>
    <n v="0"/>
    <n v="0"/>
    <n v="0"/>
    <n v="363"/>
    <n v="2200"/>
    <n v="3120"/>
    <s v="onclassificeerbaar"/>
    <n v="0"/>
    <n v="1.2"/>
    <n v="0"/>
    <n v="13.4"/>
    <n v="19"/>
    <n v="1.1000000000000001"/>
    <n v="0"/>
    <n v="81.7"/>
    <n v="98"/>
    <n v="1.9"/>
    <n v="2"/>
    <n v="5"/>
    <n v="20"/>
    <n v="1.1000000000000001"/>
    <n v="0"/>
    <n v="26.7"/>
    <n v="32"/>
    <n v="0.8"/>
    <n v="1"/>
    <n v="52"/>
    <n v="63"/>
    <n v="2.2999999999999998"/>
    <n v="4.5999999999999996"/>
    <n v="8"/>
    <n v="26"/>
    <n v="1.4"/>
    <n v="0"/>
    <n v="54.4"/>
    <n v="75.599999999999994"/>
    <n v="1.1000000000000001"/>
    <n v="0"/>
    <n v="16"/>
    <n v="26"/>
    <n v="0.8"/>
    <n v="1"/>
    <n v="14.4"/>
    <n v="24"/>
    <n v="1.9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"/>
    <n v="1.4"/>
    <n v="1.4"/>
    <n v="2.7"/>
    <n v="1"/>
    <n v="0.4"/>
    <n v="15"/>
    <n v="25"/>
    <n v="1.1000000000000001"/>
    <n v="5"/>
    <n v="5"/>
    <n v="7"/>
    <n v="1"/>
    <n v="4.7"/>
    <n v="6"/>
    <n v="8"/>
    <n v="1"/>
    <n v="7.7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405"/>
    <s v="Bodegraafsestraatweg"/>
    <x v="1"/>
    <x v="22"/>
    <n v="30"/>
    <n v="30"/>
    <n v="10"/>
    <n v="5"/>
    <n v="15"/>
    <n v="20"/>
    <n v="10"/>
    <n v="0"/>
    <n v="90"/>
    <n v="0"/>
    <n v="0"/>
    <n v="20"/>
    <n v="0"/>
    <n v="5"/>
    <n v="0"/>
    <n v="10"/>
    <n v="2.9"/>
    <n v="20"/>
    <n v="0"/>
    <n v="0"/>
    <n v="0"/>
    <n v="15"/>
    <n v="0"/>
    <n v="0"/>
    <n v="0"/>
    <n v="0"/>
    <n v="0"/>
    <n v="80"/>
    <n v="0"/>
    <n v="0"/>
    <n v="0"/>
    <n v="236"/>
    <n v="1220"/>
    <n v="4070"/>
    <s v="60-100 boven midden-hoog"/>
    <n v="5"/>
    <n v="1.3"/>
    <n v="0"/>
    <n v="8.6999999999999993"/>
    <n v="18.7"/>
    <n v="1.2"/>
    <n v="0"/>
    <n v="31.6"/>
    <n v="96.8"/>
    <n v="1.4"/>
    <n v="2"/>
    <n v="5"/>
    <n v="17.7"/>
    <n v="2"/>
    <n v="0"/>
    <n v="4.0999999999999996"/>
    <n v="31.8"/>
    <n v="1.3"/>
    <n v="0"/>
    <n v="15.8"/>
    <n v="62.7"/>
    <n v="3.4"/>
    <n v="4"/>
    <n v="8.1999999999999993"/>
    <n v="25.2"/>
    <n v="1.4"/>
    <n v="0"/>
    <n v="10.7"/>
    <n v="72.7"/>
    <n v="1"/>
    <n v="2.2000000000000002"/>
    <n v="12.8"/>
    <n v="23.5"/>
    <n v="2"/>
    <n v="0"/>
    <n v="6.2"/>
    <n v="21.5"/>
    <n v="2.2999999999999998"/>
    <n v="3.6"/>
    <n v="3.2"/>
    <n v="3.2"/>
    <n v="3.1"/>
    <n v="2"/>
    <n v="7"/>
    <n v="53"/>
    <n v="3.3"/>
    <n v="2"/>
    <n v="3"/>
    <n v="6"/>
    <n v="3.5"/>
    <n v="2"/>
    <n v="4"/>
    <n v="12.6"/>
    <n v="3.2"/>
    <n v="2"/>
    <n v="4"/>
    <n v="10"/>
    <n v="1"/>
    <n v="16.600000000000001"/>
    <n v="2.5"/>
    <n v="2.1"/>
    <n v="3.1"/>
    <n v="0.7"/>
    <n v="1.7"/>
    <n v="11"/>
    <n v="22.5"/>
    <n v="1.7"/>
    <n v="3.8"/>
    <n v="5"/>
    <n v="6.8"/>
    <n v="1.5"/>
    <n v="3.7"/>
    <n v="6"/>
    <n v="8"/>
    <n v="1.5"/>
    <n v="5.7"/>
    <n v="9"/>
    <n v="11.8"/>
    <n v="1.3"/>
    <n v="0"/>
    <n v="7.8"/>
    <n v="16.8"/>
    <n v="2.7"/>
    <n v="1"/>
    <n v="1"/>
    <n v="4.8"/>
    <n v="2.7"/>
    <n v="1"/>
    <n v="1"/>
    <n v="9.5"/>
    <n v="1.5"/>
    <n v="2.7"/>
  </r>
  <r>
    <s v="BU05130404"/>
    <s v="Grassen- Waterbuurt"/>
    <x v="1"/>
    <x v="1"/>
    <n v="30"/>
    <n v="35"/>
    <n v="5"/>
    <n v="10"/>
    <n v="10"/>
    <n v="25"/>
    <n v="10"/>
    <n v="0"/>
    <n v="90"/>
    <n v="10"/>
    <n v="0"/>
    <n v="30"/>
    <n v="5"/>
    <n v="10"/>
    <n v="0"/>
    <n v="10"/>
    <n v="2.2000000000000002"/>
    <n v="30"/>
    <n v="0"/>
    <n v="0"/>
    <n v="0"/>
    <n v="30"/>
    <n v="0"/>
    <n v="0"/>
    <n v="0"/>
    <n v="0"/>
    <n v="20"/>
    <n v="80"/>
    <n v="0"/>
    <n v="0"/>
    <n v="0"/>
    <n v="265"/>
    <n v="1530"/>
    <n v="3260"/>
    <s v="60-100 boven midden-hoog"/>
    <n v="5"/>
    <n v="1.3"/>
    <n v="0"/>
    <n v="8.6999999999999993"/>
    <n v="19"/>
    <n v="1.2"/>
    <n v="0"/>
    <n v="55.9"/>
    <n v="98"/>
    <n v="1.3"/>
    <n v="2"/>
    <n v="5"/>
    <n v="18.100000000000001"/>
    <n v="1.5"/>
    <n v="0"/>
    <n v="16.100000000000001"/>
    <n v="32"/>
    <n v="0.7"/>
    <n v="1"/>
    <n v="32.6"/>
    <n v="63"/>
    <n v="2.8"/>
    <n v="4"/>
    <n v="8"/>
    <n v="25.3"/>
    <n v="1.4"/>
    <n v="0"/>
    <n v="29.8"/>
    <n v="72.5"/>
    <n v="0.5"/>
    <n v="2"/>
    <n v="14.3"/>
    <n v="25.4"/>
    <n v="1.4"/>
    <n v="0.1"/>
    <n v="8"/>
    <n v="24"/>
    <n v="2.8"/>
    <n v="3.5"/>
    <n v="2.6"/>
    <n v="2.6"/>
    <n v="2.8"/>
    <n v="2"/>
    <n v="8"/>
    <n v="53"/>
    <n v="2.6"/>
    <n v="2"/>
    <n v="3"/>
    <n v="6"/>
    <n v="2.9"/>
    <n v="2"/>
    <n v="4"/>
    <n v="13"/>
    <n v="2.5"/>
    <n v="2"/>
    <n v="3.9"/>
    <n v="10"/>
    <n v="0.5"/>
    <n v="16.5"/>
    <n v="1.8"/>
    <n v="1.7"/>
    <n v="2.6"/>
    <n v="0.5"/>
    <n v="1.9"/>
    <n v="13.2"/>
    <n v="24.9"/>
    <n v="1.1000000000000001"/>
    <n v="4.0999999999999996"/>
    <n v="5"/>
    <n v="7"/>
    <n v="0.9"/>
    <n v="4"/>
    <n v="6"/>
    <n v="8"/>
    <n v="0.9"/>
    <n v="6.1"/>
    <n v="9"/>
    <n v="12"/>
    <n v="1.2"/>
    <n v="0"/>
    <n v="10.1"/>
    <n v="17"/>
    <n v="2.1"/>
    <n v="1"/>
    <n v="1"/>
    <n v="5"/>
    <n v="2.1"/>
    <n v="1"/>
    <n v="1"/>
    <n v="10"/>
    <n v="1.3"/>
    <n v="2.1"/>
  </r>
  <r>
    <s v="BU05130404"/>
    <s v="Grassen- Waterbuurt"/>
    <x v="1"/>
    <x v="5"/>
    <n v="20"/>
    <n v="25"/>
    <n v="0"/>
    <n v="5"/>
    <n v="0"/>
    <n v="20"/>
    <n v="20"/>
    <n v="0"/>
    <n v="90"/>
    <n v="0"/>
    <n v="0"/>
    <n v="20"/>
    <n v="0"/>
    <n v="15"/>
    <n v="0"/>
    <n v="0"/>
    <n v="2.1"/>
    <n v="25"/>
    <n v="0"/>
    <n v="0"/>
    <n v="0"/>
    <n v="25"/>
    <n v="0"/>
    <n v="0"/>
    <n v="0"/>
    <n v="0"/>
    <n v="50"/>
    <n v="50"/>
    <n v="0"/>
    <n v="0"/>
    <n v="0"/>
    <n v="265"/>
    <n v="1430"/>
    <n v="2730"/>
    <s v="60-80 boven midden"/>
    <n v="0"/>
    <n v="1.3"/>
    <n v="0"/>
    <n v="9.6"/>
    <n v="19"/>
    <n v="1.2"/>
    <n v="0"/>
    <n v="56.9"/>
    <n v="98"/>
    <n v="1.4"/>
    <n v="2"/>
    <n v="5"/>
    <n v="18.399999999999999"/>
    <n v="1.5"/>
    <n v="0"/>
    <n v="14.9"/>
    <n v="32"/>
    <n v="0.7"/>
    <n v="1"/>
    <n v="35.1"/>
    <n v="63"/>
    <n v="2.7"/>
    <n v="4"/>
    <n v="8"/>
    <n v="25.8"/>
    <n v="1.5"/>
    <n v="0"/>
    <n v="34.299999999999997"/>
    <n v="72.8"/>
    <n v="0.6"/>
    <n v="2"/>
    <n v="14.8"/>
    <n v="25"/>
    <n v="1.3"/>
    <n v="0.4"/>
    <n v="9.9"/>
    <n v="24"/>
    <n v="2.8"/>
    <n v="3.4"/>
    <n v="2.5"/>
    <n v="2.5"/>
    <n v="2.8"/>
    <n v="2"/>
    <n v="8"/>
    <n v="53"/>
    <n v="2.6"/>
    <n v="2"/>
    <n v="3"/>
    <n v="6"/>
    <n v="2.8"/>
    <n v="2"/>
    <n v="4"/>
    <n v="13"/>
    <n v="2.5"/>
    <n v="2"/>
    <n v="3.4"/>
    <n v="10"/>
    <n v="0.6"/>
    <n v="16.600000000000001"/>
    <n v="1.8"/>
    <n v="1.7"/>
    <n v="2.6"/>
    <n v="0.6"/>
    <n v="1.4"/>
    <n v="13.2"/>
    <n v="24"/>
    <n v="1.1000000000000001"/>
    <n v="4.4000000000000004"/>
    <n v="5"/>
    <n v="7"/>
    <n v="0.8"/>
    <n v="4"/>
    <n v="6"/>
    <n v="8"/>
    <n v="0.8"/>
    <n v="6.4"/>
    <n v="9"/>
    <n v="12"/>
    <n v="1.3"/>
    <n v="0"/>
    <n v="11.1"/>
    <n v="17"/>
    <n v="2"/>
    <n v="1"/>
    <n v="1"/>
    <n v="5"/>
    <n v="2"/>
    <n v="1"/>
    <n v="1"/>
    <n v="10"/>
    <n v="1.3"/>
    <n v="2"/>
  </r>
  <r>
    <s v="BU05130404"/>
    <s v="Grassen- Waterbuurt"/>
    <x v="1"/>
    <x v="24"/>
    <n v="30"/>
    <n v="20"/>
    <n v="15"/>
    <n v="0"/>
    <n v="15"/>
    <n v="5"/>
    <n v="15"/>
    <n v="0"/>
    <n v="90"/>
    <n v="0"/>
    <n v="0"/>
    <n v="20"/>
    <n v="0"/>
    <n v="10"/>
    <n v="0"/>
    <n v="5"/>
    <n v="2.5"/>
    <n v="20"/>
    <n v="0"/>
    <n v="0"/>
    <n v="10"/>
    <n v="10"/>
    <n v="0"/>
    <n v="0"/>
    <n v="0"/>
    <n v="0"/>
    <n v="0"/>
    <n v="100"/>
    <n v="0"/>
    <n v="0"/>
    <n v="0"/>
    <n v="229"/>
    <n v="1440"/>
    <n v="2970"/>
    <s v="60-100 boven midden-hoog"/>
    <n v="0"/>
    <n v="1.1000000000000001"/>
    <n v="0"/>
    <n v="11.3"/>
    <n v="19"/>
    <n v="1"/>
    <n v="1.6"/>
    <n v="77"/>
    <n v="98"/>
    <n v="1.1000000000000001"/>
    <n v="2"/>
    <n v="5"/>
    <n v="18.899999999999999"/>
    <n v="1.2"/>
    <n v="0.3"/>
    <n v="24.8"/>
    <n v="32.5"/>
    <n v="0.4"/>
    <n v="2.1"/>
    <n v="49.9"/>
    <n v="63"/>
    <n v="2.5"/>
    <n v="4"/>
    <n v="8"/>
    <n v="26.8"/>
    <n v="1.2"/>
    <n v="0"/>
    <n v="50.7"/>
    <n v="74.5"/>
    <n v="0.3"/>
    <n v="3.4"/>
    <n v="15.5"/>
    <n v="26"/>
    <n v="1.2"/>
    <n v="0.6"/>
    <n v="11.4"/>
    <n v="24"/>
    <n v="2.6"/>
    <n v="3.3"/>
    <n v="2.2999999999999998"/>
    <n v="2.2999999999999998"/>
    <n v="2.5"/>
    <n v="2"/>
    <n v="8.1999999999999993"/>
    <n v="53.3"/>
    <n v="2.2999999999999998"/>
    <n v="2"/>
    <n v="3"/>
    <n v="6"/>
    <n v="2.6"/>
    <n v="2"/>
    <n v="4"/>
    <n v="13"/>
    <n v="2.2000000000000002"/>
    <n v="2"/>
    <n v="4"/>
    <n v="10"/>
    <n v="0.3"/>
    <n v="16.2"/>
    <n v="1.5"/>
    <n v="1.4"/>
    <n v="2.2000000000000002"/>
    <n v="0.3"/>
    <n v="3.7"/>
    <n v="13.9"/>
    <n v="25.2"/>
    <n v="0.8"/>
    <n v="4.5"/>
    <n v="5"/>
    <n v="7"/>
    <n v="0.6"/>
    <n v="4.8"/>
    <n v="6"/>
    <n v="8"/>
    <n v="0.6"/>
    <n v="7.3"/>
    <n v="9"/>
    <n v="12"/>
    <n v="0.9"/>
    <n v="1.2"/>
    <n v="12.4"/>
    <n v="17"/>
    <n v="1.7"/>
    <n v="1"/>
    <n v="1"/>
    <n v="5"/>
    <n v="1.7"/>
    <n v="1"/>
    <n v="1"/>
    <n v="10"/>
    <n v="1"/>
    <n v="1.7"/>
  </r>
  <r>
    <s v="BU05130404"/>
    <s v="Grassen- Waterbuurt"/>
    <x v="1"/>
    <x v="4"/>
    <n v="35"/>
    <n v="35"/>
    <n v="25"/>
    <n v="5"/>
    <n v="15"/>
    <n v="15"/>
    <n v="5"/>
    <n v="0"/>
    <n v="90"/>
    <n v="0"/>
    <n v="0"/>
    <n v="20"/>
    <n v="0"/>
    <n v="5"/>
    <n v="0"/>
    <n v="15"/>
    <n v="3.3"/>
    <n v="20"/>
    <n v="0"/>
    <n v="0"/>
    <n v="0"/>
    <n v="20"/>
    <n v="0"/>
    <n v="0"/>
    <n v="0"/>
    <n v="0"/>
    <n v="0"/>
    <n v="100"/>
    <n v="0"/>
    <n v="0"/>
    <n v="0"/>
    <n v="257"/>
    <n v="1550"/>
    <n v="3460"/>
    <s v="60-80 boven midden"/>
    <n v="0"/>
    <n v="1.2"/>
    <n v="0"/>
    <n v="9.1999999999999993"/>
    <n v="19"/>
    <n v="1.1000000000000001"/>
    <n v="0"/>
    <n v="64.8"/>
    <n v="98"/>
    <n v="1.2"/>
    <n v="2"/>
    <n v="5"/>
    <n v="18.100000000000001"/>
    <n v="1.5"/>
    <n v="0"/>
    <n v="21"/>
    <n v="32"/>
    <n v="0.7"/>
    <n v="1.1000000000000001"/>
    <n v="39.200000000000003"/>
    <n v="63"/>
    <n v="2.7"/>
    <n v="4"/>
    <n v="8"/>
    <n v="25.8"/>
    <n v="1.3"/>
    <n v="0"/>
    <n v="38"/>
    <n v="73.2"/>
    <n v="0.4"/>
    <n v="2.2000000000000002"/>
    <n v="14.5"/>
    <n v="26"/>
    <n v="1.4"/>
    <n v="0.1"/>
    <n v="7.6"/>
    <n v="24"/>
    <n v="2.7"/>
    <n v="3.5"/>
    <n v="2.5"/>
    <n v="2.5"/>
    <n v="2.7"/>
    <n v="2"/>
    <n v="8"/>
    <n v="53.1"/>
    <n v="2.6"/>
    <n v="2"/>
    <n v="3"/>
    <n v="6"/>
    <n v="2.8"/>
    <n v="2"/>
    <n v="4"/>
    <n v="13"/>
    <n v="2.5"/>
    <n v="2"/>
    <n v="4"/>
    <n v="10"/>
    <n v="0.4"/>
    <n v="16.399999999999999"/>
    <n v="1.8"/>
    <n v="1.7"/>
    <n v="2.5"/>
    <n v="0.4"/>
    <n v="2.2000000000000002"/>
    <n v="13.1"/>
    <n v="25"/>
    <n v="1"/>
    <n v="4.0999999999999996"/>
    <n v="5"/>
    <n v="7"/>
    <n v="0.8"/>
    <n v="4.0999999999999996"/>
    <n v="6"/>
    <n v="8"/>
    <n v="0.8"/>
    <n v="6.1"/>
    <n v="9"/>
    <n v="12"/>
    <n v="1.1000000000000001"/>
    <n v="0"/>
    <n v="11.2"/>
    <n v="17"/>
    <n v="2"/>
    <n v="1"/>
    <n v="1"/>
    <n v="5"/>
    <n v="2"/>
    <n v="1"/>
    <n v="1"/>
    <n v="10"/>
    <n v="1.2"/>
    <n v="2"/>
  </r>
  <r>
    <s v="BU05130404"/>
    <s v="Grassen- Waterbuurt"/>
    <x v="1"/>
    <x v="13"/>
    <n v="20"/>
    <n v="30"/>
    <n v="5"/>
    <n v="0"/>
    <n v="10"/>
    <n v="15"/>
    <n v="15"/>
    <n v="0"/>
    <n v="80"/>
    <n v="20"/>
    <n v="0"/>
    <n v="25"/>
    <n v="5"/>
    <n v="10"/>
    <n v="0"/>
    <n v="5"/>
    <n v="2.2000000000000002"/>
    <n v="20"/>
    <n v="0"/>
    <n v="0"/>
    <n v="0"/>
    <n v="20"/>
    <n v="0"/>
    <n v="0"/>
    <n v="0"/>
    <n v="0"/>
    <n v="0"/>
    <n v="90"/>
    <n v="0"/>
    <n v="0"/>
    <n v="0"/>
    <n v="272"/>
    <n v="1590"/>
    <n v="3160"/>
    <s v="60-80 boven midden"/>
    <n v="0"/>
    <n v="1.4"/>
    <n v="0"/>
    <n v="7"/>
    <n v="19"/>
    <n v="1.4"/>
    <n v="0"/>
    <n v="36.1"/>
    <n v="98"/>
    <n v="1.4"/>
    <n v="2"/>
    <n v="5"/>
    <n v="18"/>
    <n v="1.8"/>
    <n v="0"/>
    <n v="4.3"/>
    <n v="32"/>
    <n v="0.9"/>
    <n v="1"/>
    <n v="22.1"/>
    <n v="63"/>
    <n v="3"/>
    <n v="4"/>
    <n v="7.3"/>
    <n v="25"/>
    <n v="1.6"/>
    <n v="0"/>
    <n v="18"/>
    <n v="72"/>
    <n v="0.6"/>
    <n v="2"/>
    <n v="14"/>
    <n v="24"/>
    <n v="1.7"/>
    <n v="0"/>
    <n v="7"/>
    <n v="24"/>
    <n v="3"/>
    <n v="3.8"/>
    <n v="2.8"/>
    <n v="2.8"/>
    <n v="3"/>
    <n v="2"/>
    <n v="8"/>
    <n v="53"/>
    <n v="2.8"/>
    <n v="2"/>
    <n v="3"/>
    <n v="6"/>
    <n v="3.1"/>
    <n v="2"/>
    <n v="4"/>
    <n v="13"/>
    <n v="2.7"/>
    <n v="2"/>
    <n v="3"/>
    <n v="10"/>
    <n v="0.6"/>
    <n v="16.7"/>
    <n v="2"/>
    <n v="1.9"/>
    <n v="2.8"/>
    <n v="0.6"/>
    <n v="1"/>
    <n v="11"/>
    <n v="23"/>
    <n v="1.3"/>
    <n v="4"/>
    <n v="5"/>
    <n v="7"/>
    <n v="1.1000000000000001"/>
    <n v="4"/>
    <n v="6"/>
    <n v="7.3"/>
    <n v="1.1000000000000001"/>
    <n v="6"/>
    <n v="9"/>
    <n v="11.3"/>
    <n v="1.3"/>
    <n v="0"/>
    <n v="9"/>
    <n v="17"/>
    <n v="2.2999999999999998"/>
    <n v="1"/>
    <n v="1"/>
    <n v="5"/>
    <n v="2.2999999999999998"/>
    <n v="1"/>
    <n v="1"/>
    <n v="10"/>
    <n v="1.4"/>
    <n v="2.2999999999999998"/>
  </r>
  <r>
    <s v="BU05130404"/>
    <s v="Grassen- Waterbuurt"/>
    <x v="1"/>
    <x v="29"/>
    <n v="10"/>
    <n v="10"/>
    <n v="0"/>
    <n v="0"/>
    <n v="0"/>
    <n v="5"/>
    <n v="10"/>
    <n v="0"/>
    <n v="100"/>
    <n v="0"/>
    <n v="0"/>
    <n v="10"/>
    <n v="0"/>
    <n v="5"/>
    <n v="0"/>
    <n v="0"/>
    <n v="2.2000000000000002"/>
    <n v="10"/>
    <n v="0"/>
    <n v="0"/>
    <n v="0"/>
    <n v="0"/>
    <n v="0"/>
    <n v="0"/>
    <n v="0"/>
    <n v="0"/>
    <n v="0"/>
    <n v="0"/>
    <n v="0"/>
    <n v="0"/>
    <n v="0"/>
    <n v="354"/>
    <n v="1830"/>
    <n v="3250"/>
    <s v="onclassificeerbaar"/>
    <n v="0"/>
    <n v="1.3"/>
    <n v="0"/>
    <n v="13"/>
    <n v="19"/>
    <n v="1.1000000000000001"/>
    <n v="0"/>
    <n v="81"/>
    <n v="98"/>
    <n v="2"/>
    <n v="2"/>
    <n v="5"/>
    <n v="20"/>
    <n v="1.2"/>
    <n v="0"/>
    <n v="26"/>
    <n v="32"/>
    <n v="0.8"/>
    <n v="1"/>
    <n v="51"/>
    <n v="63"/>
    <n v="2.4"/>
    <n v="5"/>
    <n v="8"/>
    <n v="26"/>
    <n v="1.4"/>
    <n v="0"/>
    <n v="54"/>
    <n v="76"/>
    <n v="1.1000000000000001"/>
    <n v="0"/>
    <n v="16"/>
    <n v="26"/>
    <n v="0.9"/>
    <n v="1"/>
    <n v="13.1"/>
    <n v="24"/>
    <n v="1.8"/>
    <n v="3"/>
    <n v="2.2999999999999998"/>
    <n v="2.2999999999999998"/>
    <n v="3"/>
    <n v="2"/>
    <n v="8"/>
    <n v="53"/>
    <n v="2.4"/>
    <n v="2"/>
    <n v="3"/>
    <n v="6"/>
    <n v="2.6"/>
    <n v="2"/>
    <n v="4"/>
    <n v="13"/>
    <n v="2.2000000000000002"/>
    <n v="2"/>
    <n v="4"/>
    <n v="10"/>
    <n v="1.2"/>
    <n v="16.899999999999999"/>
    <n v="1.5"/>
    <n v="1.5"/>
    <n v="2.8"/>
    <n v="1.1000000000000001"/>
    <n v="0"/>
    <n v="15"/>
    <n v="25"/>
    <n v="1.2"/>
    <n v="5"/>
    <n v="5"/>
    <n v="7"/>
    <n v="1.1000000000000001"/>
    <n v="4"/>
    <n v="6"/>
    <n v="8"/>
    <n v="1.1000000000000001"/>
    <n v="7"/>
    <n v="9"/>
    <n v="12"/>
    <n v="1.4"/>
    <n v="0"/>
    <n v="15"/>
    <n v="17"/>
    <n v="1.8"/>
    <n v="1"/>
    <n v="1"/>
    <n v="5"/>
    <n v="1.8"/>
    <n v="1"/>
    <n v="1"/>
    <n v="10"/>
    <n v="1.5"/>
    <n v="1.8"/>
  </r>
  <r>
    <s v="BU05130404"/>
    <s v="Grassen- Waterbuurt"/>
    <x v="1"/>
    <x v="1"/>
    <n v="30"/>
    <n v="30"/>
    <n v="15"/>
    <n v="0"/>
    <n v="10"/>
    <n v="20"/>
    <n v="15"/>
    <n v="0"/>
    <n v="90"/>
    <n v="10"/>
    <n v="0"/>
    <n v="25"/>
    <n v="5"/>
    <n v="10"/>
    <n v="0"/>
    <n v="10"/>
    <n v="2.5"/>
    <n v="25"/>
    <n v="0"/>
    <n v="0"/>
    <n v="0"/>
    <n v="25"/>
    <n v="0"/>
    <n v="0"/>
    <n v="0"/>
    <n v="0"/>
    <n v="0"/>
    <n v="90"/>
    <n v="0"/>
    <n v="0"/>
    <n v="0"/>
    <n v="271"/>
    <n v="1530"/>
    <n v="3380"/>
    <s v="60-80 boven midden"/>
    <n v="0"/>
    <n v="1.1000000000000001"/>
    <n v="0"/>
    <n v="10.1"/>
    <n v="19"/>
    <n v="1.1000000000000001"/>
    <n v="0"/>
    <n v="72.2"/>
    <n v="98"/>
    <n v="1.1000000000000001"/>
    <n v="2"/>
    <n v="5"/>
    <n v="18"/>
    <n v="1.4"/>
    <n v="0"/>
    <n v="21.9"/>
    <n v="32"/>
    <n v="0.6"/>
    <n v="1"/>
    <n v="43.8"/>
    <n v="63"/>
    <n v="2.7"/>
    <n v="4"/>
    <n v="8"/>
    <n v="26.4"/>
    <n v="1.3"/>
    <n v="0"/>
    <n v="42.7"/>
    <n v="73.7"/>
    <n v="0.3"/>
    <n v="2"/>
    <n v="15"/>
    <n v="26"/>
    <n v="1.4"/>
    <n v="0"/>
    <n v="8.9"/>
    <n v="24"/>
    <n v="2.6"/>
    <n v="3.5"/>
    <n v="2.5"/>
    <n v="2.5"/>
    <n v="2.7"/>
    <n v="2"/>
    <n v="8"/>
    <n v="53"/>
    <n v="2.5"/>
    <n v="2"/>
    <n v="3"/>
    <n v="6"/>
    <n v="2.8"/>
    <n v="2"/>
    <n v="4"/>
    <n v="13"/>
    <n v="2.4"/>
    <n v="2"/>
    <n v="4"/>
    <n v="10"/>
    <n v="0.3"/>
    <n v="16.399999999999999"/>
    <n v="1.7"/>
    <n v="1.6"/>
    <n v="2.5"/>
    <n v="0.3"/>
    <n v="2.1"/>
    <n v="13.1"/>
    <n v="25"/>
    <n v="1"/>
    <n v="4.0999999999999996"/>
    <n v="5"/>
    <n v="7"/>
    <n v="0.8"/>
    <n v="4"/>
    <n v="6"/>
    <n v="8"/>
    <n v="0.8"/>
    <n v="6.1"/>
    <n v="9"/>
    <n v="12"/>
    <n v="1"/>
    <n v="0.5"/>
    <n v="11"/>
    <n v="17"/>
    <n v="1.9"/>
    <n v="1"/>
    <n v="1"/>
    <n v="5"/>
    <n v="1.9"/>
    <n v="1"/>
    <n v="1"/>
    <n v="10"/>
    <n v="1.1000000000000001"/>
    <n v="1.9"/>
  </r>
  <r>
    <s v="BU05130404"/>
    <s v="Grassen- Waterbuurt"/>
    <x v="1"/>
    <x v="27"/>
    <n v="45"/>
    <n v="55"/>
    <n v="20"/>
    <n v="10"/>
    <n v="15"/>
    <n v="40"/>
    <n v="15"/>
    <n v="0"/>
    <n v="90"/>
    <n v="10"/>
    <n v="0"/>
    <n v="35"/>
    <n v="5"/>
    <n v="10"/>
    <n v="0"/>
    <n v="20"/>
    <n v="2.9"/>
    <n v="35"/>
    <n v="0"/>
    <n v="0"/>
    <n v="0"/>
    <n v="35"/>
    <n v="0"/>
    <n v="0"/>
    <n v="0"/>
    <n v="0"/>
    <n v="0"/>
    <n v="90"/>
    <n v="0"/>
    <n v="0"/>
    <n v="0"/>
    <n v="270"/>
    <n v="1600"/>
    <n v="2710"/>
    <s v="60-100 boven midden-hoog"/>
    <n v="5"/>
    <n v="1.2"/>
    <n v="0"/>
    <n v="8.4"/>
    <n v="19"/>
    <n v="1.2"/>
    <n v="0"/>
    <n v="60.3"/>
    <n v="98"/>
    <n v="1.2"/>
    <n v="2"/>
    <n v="5"/>
    <n v="18"/>
    <n v="1.5"/>
    <n v="0"/>
    <n v="18.7"/>
    <n v="32"/>
    <n v="0.7"/>
    <n v="1"/>
    <n v="34.700000000000003"/>
    <n v="63"/>
    <n v="2.8"/>
    <n v="4"/>
    <n v="8"/>
    <n v="25.4"/>
    <n v="1.4"/>
    <n v="0"/>
    <n v="32.200000000000003"/>
    <n v="72.900000000000006"/>
    <n v="0.4"/>
    <n v="2"/>
    <n v="14.2"/>
    <n v="25.9"/>
    <n v="1.5"/>
    <n v="0"/>
    <n v="7.2"/>
    <n v="24"/>
    <n v="2.7"/>
    <n v="3.6"/>
    <n v="2.6"/>
    <n v="2.6"/>
    <n v="2.8"/>
    <n v="2"/>
    <n v="8"/>
    <n v="53"/>
    <n v="2.6"/>
    <n v="2"/>
    <n v="3"/>
    <n v="6"/>
    <n v="2.9"/>
    <n v="2"/>
    <n v="4"/>
    <n v="13"/>
    <n v="2.5"/>
    <n v="2"/>
    <n v="4"/>
    <n v="10"/>
    <n v="0.4"/>
    <n v="16.5"/>
    <n v="1.8"/>
    <n v="1.7"/>
    <n v="2.6"/>
    <n v="0.4"/>
    <n v="2"/>
    <n v="13"/>
    <n v="25"/>
    <n v="1.1000000000000001"/>
    <n v="4"/>
    <n v="5"/>
    <n v="7"/>
    <n v="0.9"/>
    <n v="4"/>
    <n v="6"/>
    <n v="8"/>
    <n v="0.9"/>
    <n v="6"/>
    <n v="9"/>
    <n v="12"/>
    <n v="1.1000000000000001"/>
    <n v="0.1"/>
    <n v="10.7"/>
    <n v="17"/>
    <n v="2"/>
    <n v="1"/>
    <n v="1"/>
    <n v="5"/>
    <n v="2"/>
    <n v="1"/>
    <n v="1"/>
    <n v="10"/>
    <n v="1.2"/>
    <n v="2"/>
  </r>
  <r>
    <s v="BU05130404"/>
    <s v="Grassen- Waterbuurt"/>
    <x v="1"/>
    <x v="29"/>
    <n v="10"/>
    <n v="10"/>
    <n v="0"/>
    <n v="0"/>
    <n v="0"/>
    <n v="10"/>
    <n v="5"/>
    <n v="0"/>
    <n v="90"/>
    <n v="0"/>
    <n v="0"/>
    <n v="10"/>
    <n v="0"/>
    <n v="5"/>
    <n v="0"/>
    <n v="0"/>
    <n v="2"/>
    <n v="10"/>
    <n v="10"/>
    <n v="0"/>
    <n v="0"/>
    <n v="0"/>
    <n v="0"/>
    <n v="0"/>
    <n v="0"/>
    <n v="0"/>
    <n v="0"/>
    <n v="0"/>
    <n v="0"/>
    <n v="0"/>
    <n v="0"/>
    <n v="458"/>
    <n v="2310"/>
    <n v="5290"/>
    <s v="onclassificeerbaar"/>
    <n v="0"/>
    <n v="1.4"/>
    <n v="0"/>
    <n v="11.3"/>
    <n v="19"/>
    <n v="1.2"/>
    <n v="0"/>
    <n v="78.900000000000006"/>
    <n v="98"/>
    <n v="2.1"/>
    <n v="2"/>
    <n v="5"/>
    <n v="18.7"/>
    <n v="1.3"/>
    <n v="0"/>
    <n v="24.2"/>
    <n v="32"/>
    <n v="0.9"/>
    <n v="1"/>
    <n v="47.7"/>
    <n v="63.8"/>
    <n v="2.5"/>
    <n v="5"/>
    <n v="8"/>
    <n v="26"/>
    <n v="1.5"/>
    <n v="0"/>
    <n v="49"/>
    <n v="76"/>
    <n v="1.3"/>
    <n v="0"/>
    <n v="16.2"/>
    <n v="26"/>
    <n v="1"/>
    <n v="0.4"/>
    <n v="12.8"/>
    <n v="24"/>
    <n v="1.7"/>
    <n v="3"/>
    <n v="2.4"/>
    <n v="2.4"/>
    <n v="3.1"/>
    <n v="2"/>
    <n v="8"/>
    <n v="53"/>
    <n v="2.5"/>
    <n v="2"/>
    <n v="3"/>
    <n v="6"/>
    <n v="2.7"/>
    <n v="2"/>
    <n v="4"/>
    <n v="13"/>
    <n v="2.2999999999999998"/>
    <n v="2"/>
    <n v="4"/>
    <n v="10"/>
    <n v="1.3"/>
    <n v="17"/>
    <n v="1.6"/>
    <n v="1.6"/>
    <n v="2.9"/>
    <n v="1.2"/>
    <n v="0"/>
    <n v="15.4"/>
    <n v="25"/>
    <n v="1.3"/>
    <n v="5"/>
    <n v="5"/>
    <n v="6.2"/>
    <n v="1.2"/>
    <n v="4"/>
    <n v="6"/>
    <n v="8"/>
    <n v="1.2"/>
    <n v="7"/>
    <n v="9"/>
    <n v="11.2"/>
    <n v="1.5"/>
    <n v="0"/>
    <n v="14.4"/>
    <n v="17"/>
    <n v="1.9"/>
    <n v="1"/>
    <n v="1"/>
    <n v="4.8"/>
    <n v="1.9"/>
    <n v="1"/>
    <n v="1"/>
    <n v="9.8000000000000007"/>
    <n v="1.6"/>
    <n v="1.9"/>
  </r>
  <r>
    <s v="BU05130404"/>
    <s v="Grassen- Waterbuurt"/>
    <x v="1"/>
    <x v="10"/>
    <n v="35"/>
    <n v="40"/>
    <n v="15"/>
    <n v="5"/>
    <n v="15"/>
    <n v="20"/>
    <n v="20"/>
    <n v="0"/>
    <n v="90"/>
    <n v="10"/>
    <n v="0"/>
    <n v="30"/>
    <n v="5"/>
    <n v="15"/>
    <n v="0"/>
    <n v="10"/>
    <n v="2.6"/>
    <n v="30"/>
    <n v="0"/>
    <n v="0"/>
    <n v="10"/>
    <n v="20"/>
    <n v="0"/>
    <n v="0"/>
    <n v="0"/>
    <n v="0"/>
    <n v="20"/>
    <n v="80"/>
    <n v="0"/>
    <n v="0"/>
    <n v="0"/>
    <n v="255"/>
    <n v="1680"/>
    <n v="3000"/>
    <s v="60-100 boven midden-hoog"/>
    <n v="0"/>
    <n v="1"/>
    <n v="0.2"/>
    <n v="11.3"/>
    <n v="19"/>
    <n v="1"/>
    <n v="2.7"/>
    <n v="78.400000000000006"/>
    <n v="98"/>
    <n v="1"/>
    <n v="2"/>
    <n v="5"/>
    <n v="18.899999999999999"/>
    <n v="1.3"/>
    <n v="0.2"/>
    <n v="25.9"/>
    <n v="32.299999999999997"/>
    <n v="0.5"/>
    <n v="1.8"/>
    <n v="51"/>
    <n v="63.1"/>
    <n v="2.5"/>
    <n v="4.0999999999999996"/>
    <n v="8"/>
    <n v="27"/>
    <n v="1.2"/>
    <n v="0"/>
    <n v="51.9"/>
    <n v="74.400000000000006"/>
    <n v="0.2"/>
    <n v="2.9"/>
    <n v="15.4"/>
    <n v="26"/>
    <n v="1.2"/>
    <n v="0.4"/>
    <n v="12"/>
    <n v="24"/>
    <n v="2.6"/>
    <n v="3.3"/>
    <n v="2.2999999999999998"/>
    <n v="2.2999999999999998"/>
    <n v="2.5"/>
    <n v="2"/>
    <n v="8.3000000000000007"/>
    <n v="53.2"/>
    <n v="2.4"/>
    <n v="2"/>
    <n v="3"/>
    <n v="6"/>
    <n v="2.6"/>
    <n v="2"/>
    <n v="4"/>
    <n v="13"/>
    <n v="2.2999999999999998"/>
    <n v="2"/>
    <n v="4"/>
    <n v="10"/>
    <n v="0.2"/>
    <n v="16.2"/>
    <n v="1.6"/>
    <n v="1.5"/>
    <n v="2.2999999999999998"/>
    <n v="0.2"/>
    <n v="3.6"/>
    <n v="14.2"/>
    <n v="25.1"/>
    <n v="0.8"/>
    <n v="4.8"/>
    <n v="5"/>
    <n v="7"/>
    <n v="0.6"/>
    <n v="4.5"/>
    <n v="6"/>
    <n v="8"/>
    <n v="0.6"/>
    <n v="7.3"/>
    <n v="9"/>
    <n v="12"/>
    <n v="0.9"/>
    <n v="1.3"/>
    <n v="12.3"/>
    <n v="17"/>
    <n v="1.8"/>
    <n v="1"/>
    <n v="1"/>
    <n v="5"/>
    <n v="1.8"/>
    <n v="1"/>
    <n v="1"/>
    <n v="10"/>
    <n v="0.9"/>
    <n v="1.8"/>
  </r>
  <r>
    <s v="BU05130404"/>
    <s v="Grassen- Waterbuurt"/>
    <x v="1"/>
    <x v="15"/>
    <n v="50"/>
    <n v="40"/>
    <n v="15"/>
    <n v="5"/>
    <n v="10"/>
    <n v="30"/>
    <n v="25"/>
    <n v="0"/>
    <n v="90"/>
    <n v="10"/>
    <n v="0"/>
    <n v="40"/>
    <n v="5"/>
    <n v="20"/>
    <n v="0"/>
    <n v="10"/>
    <n v="2.2999999999999998"/>
    <n v="35"/>
    <n v="0"/>
    <n v="0"/>
    <n v="0"/>
    <n v="35"/>
    <n v="0"/>
    <n v="0"/>
    <n v="0"/>
    <n v="0"/>
    <n v="20"/>
    <n v="80"/>
    <n v="0"/>
    <n v="0"/>
    <n v="0"/>
    <n v="265"/>
    <n v="1770"/>
    <n v="3440"/>
    <s v="60-100 boven midden-hoog"/>
    <n v="0"/>
    <n v="1.1000000000000001"/>
    <n v="0"/>
    <n v="9.9"/>
    <n v="19"/>
    <n v="1.1000000000000001"/>
    <n v="0"/>
    <n v="69.8"/>
    <n v="98"/>
    <n v="1.1000000000000001"/>
    <n v="2"/>
    <n v="5"/>
    <n v="18"/>
    <n v="1.5"/>
    <n v="0"/>
    <n v="21.9"/>
    <n v="32"/>
    <n v="0.6"/>
    <n v="1"/>
    <n v="42.3"/>
    <n v="63"/>
    <n v="2.7"/>
    <n v="4"/>
    <n v="8"/>
    <n v="26.3"/>
    <n v="1.3"/>
    <n v="0"/>
    <n v="41.1"/>
    <n v="73.400000000000006"/>
    <n v="0.3"/>
    <n v="2"/>
    <n v="14.9"/>
    <n v="26"/>
    <n v="1.4"/>
    <n v="0"/>
    <n v="8.1999999999999993"/>
    <n v="24"/>
    <n v="2.7"/>
    <n v="3.5"/>
    <n v="2.5"/>
    <n v="2.5"/>
    <n v="2.7"/>
    <n v="2"/>
    <n v="8"/>
    <n v="53"/>
    <n v="2.6"/>
    <n v="2"/>
    <n v="3"/>
    <n v="6"/>
    <n v="2.8"/>
    <n v="2"/>
    <n v="4"/>
    <n v="13"/>
    <n v="2.5"/>
    <n v="2"/>
    <n v="4"/>
    <n v="10"/>
    <n v="0.3"/>
    <n v="16.399999999999999"/>
    <n v="1.8"/>
    <n v="1.7"/>
    <n v="2.5"/>
    <n v="0.3"/>
    <n v="2.1"/>
    <n v="13.2"/>
    <n v="25"/>
    <n v="1"/>
    <n v="4.0999999999999996"/>
    <n v="5"/>
    <n v="7"/>
    <n v="0.8"/>
    <n v="4"/>
    <n v="6"/>
    <n v="8"/>
    <n v="0.8"/>
    <n v="6.1"/>
    <n v="9"/>
    <n v="12"/>
    <n v="1"/>
    <n v="0.4"/>
    <n v="11"/>
    <n v="17"/>
    <n v="2"/>
    <n v="1"/>
    <n v="1"/>
    <n v="5"/>
    <n v="2"/>
    <n v="1"/>
    <n v="1"/>
    <n v="10"/>
    <n v="1.1000000000000001"/>
    <n v="2"/>
  </r>
  <r>
    <s v="BU05130404"/>
    <s v="Grassen- Waterbuurt"/>
    <x v="1"/>
    <x v="22"/>
    <n v="35"/>
    <n v="25"/>
    <n v="10"/>
    <n v="10"/>
    <n v="0"/>
    <n v="20"/>
    <n v="15"/>
    <n v="0"/>
    <n v="90"/>
    <n v="10"/>
    <n v="0"/>
    <n v="25"/>
    <n v="10"/>
    <n v="0"/>
    <n v="0"/>
    <n v="10"/>
    <n v="2.5"/>
    <n v="25"/>
    <n v="0"/>
    <n v="0"/>
    <n v="0"/>
    <n v="25"/>
    <n v="0"/>
    <n v="0"/>
    <n v="0"/>
    <n v="0"/>
    <n v="0"/>
    <n v="90"/>
    <n v="0"/>
    <n v="0"/>
    <n v="0"/>
    <n v="274"/>
    <n v="1740"/>
    <n v="3450"/>
    <s v="60-80 boven midden"/>
    <n v="0"/>
    <n v="1.3"/>
    <n v="0"/>
    <n v="7.7"/>
    <n v="19"/>
    <n v="1.3"/>
    <n v="0"/>
    <n v="42.4"/>
    <n v="98"/>
    <n v="1.3"/>
    <n v="2"/>
    <n v="5"/>
    <n v="18"/>
    <n v="1.7"/>
    <n v="0"/>
    <n v="9.6999999999999993"/>
    <n v="32"/>
    <n v="0.9"/>
    <n v="1"/>
    <n v="26.1"/>
    <n v="63"/>
    <n v="2.9"/>
    <n v="4"/>
    <n v="8"/>
    <n v="25"/>
    <n v="1.5"/>
    <n v="0"/>
    <n v="22.6"/>
    <n v="72"/>
    <n v="0.5"/>
    <n v="2"/>
    <n v="14"/>
    <n v="24.7"/>
    <n v="1.6"/>
    <n v="0"/>
    <n v="7"/>
    <n v="24"/>
    <n v="2.9"/>
    <n v="3.7"/>
    <n v="2.7"/>
    <n v="2.7"/>
    <n v="2.9"/>
    <n v="2"/>
    <n v="8"/>
    <n v="53"/>
    <n v="2.8"/>
    <n v="2"/>
    <n v="3"/>
    <n v="6"/>
    <n v="3"/>
    <n v="2"/>
    <n v="4"/>
    <n v="13"/>
    <n v="2.7"/>
    <n v="2"/>
    <n v="3.2"/>
    <n v="10"/>
    <n v="0.5"/>
    <n v="16.600000000000001"/>
    <n v="2"/>
    <n v="1.9"/>
    <n v="2.7"/>
    <n v="0.5"/>
    <n v="1.2"/>
    <n v="12.1"/>
    <n v="23.9"/>
    <n v="1.2"/>
    <n v="4"/>
    <n v="5"/>
    <n v="7"/>
    <n v="1"/>
    <n v="4"/>
    <n v="6"/>
    <n v="8"/>
    <n v="1"/>
    <n v="6"/>
    <n v="9"/>
    <n v="12"/>
    <n v="1.2"/>
    <n v="0"/>
    <n v="9"/>
    <n v="17"/>
    <n v="2.2000000000000002"/>
    <n v="1"/>
    <n v="1"/>
    <n v="5"/>
    <n v="2.2000000000000002"/>
    <n v="1"/>
    <n v="1"/>
    <n v="10"/>
    <n v="1.3"/>
    <n v="2.2000000000000002"/>
  </r>
  <r>
    <s v="BU05130406"/>
    <s v="De Mammoet"/>
    <x v="1"/>
    <x v="4"/>
    <n v="35"/>
    <n v="35"/>
    <n v="25"/>
    <n v="5"/>
    <n v="15"/>
    <n v="15"/>
    <n v="5"/>
    <n v="0"/>
    <n v="90"/>
    <n v="0"/>
    <n v="0"/>
    <n v="20"/>
    <n v="0"/>
    <n v="5"/>
    <n v="0"/>
    <n v="15"/>
    <n v="3.3"/>
    <n v="20"/>
    <n v="0"/>
    <n v="0"/>
    <n v="0"/>
    <n v="20"/>
    <n v="0"/>
    <n v="0"/>
    <n v="0"/>
    <n v="0"/>
    <n v="0"/>
    <n v="100"/>
    <n v="0"/>
    <n v="0"/>
    <n v="0"/>
    <n v="257"/>
    <n v="1550"/>
    <n v="3460"/>
    <s v="60-80 boven midden"/>
    <n v="0"/>
    <n v="1.2"/>
    <n v="0"/>
    <n v="9.1999999999999993"/>
    <n v="19"/>
    <n v="1.1000000000000001"/>
    <n v="0"/>
    <n v="64.8"/>
    <n v="98"/>
    <n v="1.2"/>
    <n v="2"/>
    <n v="5"/>
    <n v="18.100000000000001"/>
    <n v="1.5"/>
    <n v="0"/>
    <n v="21"/>
    <n v="32"/>
    <n v="0.7"/>
    <n v="1.1000000000000001"/>
    <n v="39.200000000000003"/>
    <n v="63"/>
    <n v="2.7"/>
    <n v="4"/>
    <n v="8"/>
    <n v="25.8"/>
    <n v="1.3"/>
    <n v="0"/>
    <n v="38"/>
    <n v="73.2"/>
    <n v="0.4"/>
    <n v="2.2000000000000002"/>
    <n v="14.5"/>
    <n v="26"/>
    <n v="1.4"/>
    <n v="0.1"/>
    <n v="7.6"/>
    <n v="24"/>
    <n v="2.7"/>
    <n v="3.5"/>
    <n v="2.5"/>
    <n v="2.5"/>
    <n v="2.7"/>
    <n v="2"/>
    <n v="8"/>
    <n v="53.1"/>
    <n v="2.6"/>
    <n v="2"/>
    <n v="3"/>
    <n v="6"/>
    <n v="2.8"/>
    <n v="2"/>
    <n v="4"/>
    <n v="13"/>
    <n v="2.5"/>
    <n v="2"/>
    <n v="4"/>
    <n v="10"/>
    <n v="0.4"/>
    <n v="16.399999999999999"/>
    <n v="1.8"/>
    <n v="1.7"/>
    <n v="2.5"/>
    <n v="0.4"/>
    <n v="2.2000000000000002"/>
    <n v="13.1"/>
    <n v="25"/>
    <n v="1"/>
    <n v="4.0999999999999996"/>
    <n v="5"/>
    <n v="7"/>
    <n v="0.8"/>
    <n v="4.0999999999999996"/>
    <n v="6"/>
    <n v="8"/>
    <n v="0.8"/>
    <n v="6.1"/>
    <n v="9"/>
    <n v="12"/>
    <n v="1.1000000000000001"/>
    <n v="0"/>
    <n v="11.2"/>
    <n v="17"/>
    <n v="2"/>
    <n v="1"/>
    <n v="1"/>
    <n v="5"/>
    <n v="2"/>
    <n v="1"/>
    <n v="1"/>
    <n v="10"/>
    <n v="1.2"/>
    <n v="2"/>
  </r>
  <r>
    <s v="BU05130406"/>
    <s v="De Mammoet"/>
    <x v="1"/>
    <x v="1"/>
    <n v="30"/>
    <n v="35"/>
    <n v="5"/>
    <n v="10"/>
    <n v="10"/>
    <n v="25"/>
    <n v="10"/>
    <n v="0"/>
    <n v="90"/>
    <n v="10"/>
    <n v="0"/>
    <n v="30"/>
    <n v="5"/>
    <n v="10"/>
    <n v="0"/>
    <n v="10"/>
    <n v="2.2000000000000002"/>
    <n v="30"/>
    <n v="0"/>
    <n v="0"/>
    <n v="0"/>
    <n v="30"/>
    <n v="0"/>
    <n v="0"/>
    <n v="0"/>
    <n v="0"/>
    <n v="20"/>
    <n v="80"/>
    <n v="0"/>
    <n v="0"/>
    <n v="0"/>
    <n v="265"/>
    <n v="1530"/>
    <n v="3260"/>
    <s v="60-100 boven midden-hoog"/>
    <n v="5"/>
    <n v="1.3"/>
    <n v="0"/>
    <n v="8.6999999999999993"/>
    <n v="19"/>
    <n v="1.2"/>
    <n v="0"/>
    <n v="55.9"/>
    <n v="98"/>
    <n v="1.3"/>
    <n v="2"/>
    <n v="5"/>
    <n v="18.100000000000001"/>
    <n v="1.5"/>
    <n v="0"/>
    <n v="16.100000000000001"/>
    <n v="32"/>
    <n v="0.7"/>
    <n v="1"/>
    <n v="32.6"/>
    <n v="63"/>
    <n v="2.8"/>
    <n v="4"/>
    <n v="8"/>
    <n v="25.3"/>
    <n v="1.4"/>
    <n v="0"/>
    <n v="29.8"/>
    <n v="72.5"/>
    <n v="0.5"/>
    <n v="2"/>
    <n v="14.3"/>
    <n v="25.4"/>
    <n v="1.4"/>
    <n v="0.1"/>
    <n v="8"/>
    <n v="24"/>
    <n v="2.8"/>
    <n v="3.5"/>
    <n v="2.6"/>
    <n v="2.6"/>
    <n v="2.8"/>
    <n v="2"/>
    <n v="8"/>
    <n v="53"/>
    <n v="2.6"/>
    <n v="2"/>
    <n v="3"/>
    <n v="6"/>
    <n v="2.9"/>
    <n v="2"/>
    <n v="4"/>
    <n v="13"/>
    <n v="2.5"/>
    <n v="2"/>
    <n v="3.9"/>
    <n v="10"/>
    <n v="0.5"/>
    <n v="16.5"/>
    <n v="1.8"/>
    <n v="1.7"/>
    <n v="2.6"/>
    <n v="0.5"/>
    <n v="1.9"/>
    <n v="13.2"/>
    <n v="24.9"/>
    <n v="1.1000000000000001"/>
    <n v="4.0999999999999996"/>
    <n v="5"/>
    <n v="7"/>
    <n v="0.9"/>
    <n v="4"/>
    <n v="6"/>
    <n v="8"/>
    <n v="0.9"/>
    <n v="6.1"/>
    <n v="9"/>
    <n v="12"/>
    <n v="1.2"/>
    <n v="0"/>
    <n v="10.1"/>
    <n v="17"/>
    <n v="2.1"/>
    <n v="1"/>
    <n v="1"/>
    <n v="5"/>
    <n v="2.1"/>
    <n v="1"/>
    <n v="1"/>
    <n v="10"/>
    <n v="1.3"/>
    <n v="2.1"/>
  </r>
  <r>
    <s v="BU05130406"/>
    <s v="De Mammoet"/>
    <x v="1"/>
    <x v="4"/>
    <n v="35"/>
    <n v="35"/>
    <n v="10"/>
    <n v="15"/>
    <n v="0"/>
    <n v="25"/>
    <n v="20"/>
    <n v="0"/>
    <n v="90"/>
    <n v="0"/>
    <n v="10"/>
    <n v="25"/>
    <n v="0"/>
    <n v="10"/>
    <n v="0"/>
    <n v="10"/>
    <n v="2.6"/>
    <n v="25"/>
    <n v="0"/>
    <n v="0"/>
    <n v="25"/>
    <n v="0"/>
    <n v="0"/>
    <n v="0"/>
    <n v="0"/>
    <n v="0"/>
    <n v="0"/>
    <n v="100"/>
    <n v="0"/>
    <n v="0"/>
    <n v="0"/>
    <n v="215"/>
    <n v="1460"/>
    <n v="3200"/>
    <s v="60-100 boven midden-hoog"/>
    <n v="0"/>
    <n v="1"/>
    <n v="0.4"/>
    <n v="10.9"/>
    <n v="19"/>
    <n v="0.8"/>
    <n v="5.7"/>
    <n v="74.900000000000006"/>
    <n v="98"/>
    <n v="1"/>
    <n v="2"/>
    <n v="5"/>
    <n v="20"/>
    <n v="1.2"/>
    <n v="0"/>
    <n v="26.6"/>
    <n v="33"/>
    <n v="0.4"/>
    <n v="4"/>
    <n v="52.5"/>
    <n v="63.6"/>
    <n v="2.5"/>
    <n v="4.4000000000000004"/>
    <n v="8"/>
    <n v="27"/>
    <n v="1.1000000000000001"/>
    <n v="0"/>
    <n v="53.9"/>
    <n v="75.400000000000006"/>
    <n v="0.3"/>
    <n v="2.6"/>
    <n v="16"/>
    <n v="26"/>
    <n v="1.1000000000000001"/>
    <n v="0"/>
    <n v="12.6"/>
    <n v="24"/>
    <n v="2.7"/>
    <n v="3.1"/>
    <n v="2.2999999999999998"/>
    <n v="2.2999999999999998"/>
    <n v="2.2999999999999998"/>
    <n v="2"/>
    <n v="9"/>
    <n v="53.4"/>
    <n v="2.2999999999999998"/>
    <n v="2"/>
    <n v="3"/>
    <n v="6"/>
    <n v="2.6"/>
    <n v="2"/>
    <n v="4"/>
    <n v="13"/>
    <n v="2.2000000000000002"/>
    <n v="2"/>
    <n v="4"/>
    <n v="10"/>
    <n v="0.3"/>
    <n v="16"/>
    <n v="1.5"/>
    <n v="1.4"/>
    <n v="2.1"/>
    <n v="0.3"/>
    <n v="2.6"/>
    <n v="14.6"/>
    <n v="25.7"/>
    <n v="0.8"/>
    <n v="5"/>
    <n v="5"/>
    <n v="7"/>
    <n v="0.6"/>
    <n v="4.5999999999999996"/>
    <n v="6"/>
    <n v="8"/>
    <n v="0.6"/>
    <n v="7.6"/>
    <n v="9"/>
    <n v="12"/>
    <n v="0.7"/>
    <n v="2"/>
    <n v="13.6"/>
    <n v="17"/>
    <n v="1.7"/>
    <n v="1"/>
    <n v="1"/>
    <n v="5"/>
    <n v="1.7"/>
    <n v="1"/>
    <n v="1"/>
    <n v="10"/>
    <n v="0.7"/>
    <n v="1.7"/>
  </r>
  <r>
    <s v="BU05130406"/>
    <s v="De Mammoet"/>
    <x v="1"/>
    <x v="24"/>
    <n v="30"/>
    <n v="20"/>
    <n v="15"/>
    <n v="0"/>
    <n v="15"/>
    <n v="5"/>
    <n v="15"/>
    <n v="0"/>
    <n v="90"/>
    <n v="0"/>
    <n v="0"/>
    <n v="20"/>
    <n v="0"/>
    <n v="10"/>
    <n v="0"/>
    <n v="5"/>
    <n v="2.5"/>
    <n v="20"/>
    <n v="0"/>
    <n v="0"/>
    <n v="10"/>
    <n v="10"/>
    <n v="0"/>
    <n v="0"/>
    <n v="0"/>
    <n v="0"/>
    <n v="0"/>
    <n v="100"/>
    <n v="0"/>
    <n v="0"/>
    <n v="0"/>
    <n v="229"/>
    <n v="1440"/>
    <n v="2970"/>
    <s v="60-100 boven midden-hoog"/>
    <n v="0"/>
    <n v="1.1000000000000001"/>
    <n v="0"/>
    <n v="11.3"/>
    <n v="19"/>
    <n v="1"/>
    <n v="1.6"/>
    <n v="77"/>
    <n v="98"/>
    <n v="1.1000000000000001"/>
    <n v="2"/>
    <n v="5"/>
    <n v="18.899999999999999"/>
    <n v="1.2"/>
    <n v="0.3"/>
    <n v="24.8"/>
    <n v="32.5"/>
    <n v="0.4"/>
    <n v="2.1"/>
    <n v="49.9"/>
    <n v="63"/>
    <n v="2.5"/>
    <n v="4"/>
    <n v="8"/>
    <n v="26.8"/>
    <n v="1.2"/>
    <n v="0"/>
    <n v="50.7"/>
    <n v="74.5"/>
    <n v="0.3"/>
    <n v="3.4"/>
    <n v="15.5"/>
    <n v="26"/>
    <n v="1.2"/>
    <n v="0.6"/>
    <n v="11.4"/>
    <n v="24"/>
    <n v="2.6"/>
    <n v="3.3"/>
    <n v="2.2999999999999998"/>
    <n v="2.2999999999999998"/>
    <n v="2.5"/>
    <n v="2"/>
    <n v="8.1999999999999993"/>
    <n v="53.3"/>
    <n v="2.2999999999999998"/>
    <n v="2"/>
    <n v="3"/>
    <n v="6"/>
    <n v="2.6"/>
    <n v="2"/>
    <n v="4"/>
    <n v="13"/>
    <n v="2.2000000000000002"/>
    <n v="2"/>
    <n v="4"/>
    <n v="10"/>
    <n v="0.3"/>
    <n v="16.2"/>
    <n v="1.5"/>
    <n v="1.4"/>
    <n v="2.2000000000000002"/>
    <n v="0.3"/>
    <n v="3.7"/>
    <n v="13.9"/>
    <n v="25.2"/>
    <n v="0.8"/>
    <n v="4.5"/>
    <n v="5"/>
    <n v="7"/>
    <n v="0.6"/>
    <n v="4.8"/>
    <n v="6"/>
    <n v="8"/>
    <n v="0.6"/>
    <n v="7.3"/>
    <n v="9"/>
    <n v="12"/>
    <n v="0.9"/>
    <n v="1.2"/>
    <n v="12.4"/>
    <n v="17"/>
    <n v="1.7"/>
    <n v="1"/>
    <n v="1"/>
    <n v="5"/>
    <n v="1.7"/>
    <n v="1"/>
    <n v="1"/>
    <n v="10"/>
    <n v="1"/>
    <n v="1.7"/>
  </r>
  <r>
    <s v="BU05130406"/>
    <s v="De Mammoet"/>
    <x v="1"/>
    <x v="3"/>
    <n v="45"/>
    <n v="50"/>
    <n v="15"/>
    <n v="20"/>
    <n v="15"/>
    <n v="30"/>
    <n v="15"/>
    <n v="0"/>
    <n v="80"/>
    <n v="10"/>
    <n v="10"/>
    <n v="30"/>
    <n v="0"/>
    <n v="10"/>
    <n v="0"/>
    <n v="15"/>
    <n v="3.1"/>
    <n v="30"/>
    <n v="0"/>
    <n v="0"/>
    <n v="30"/>
    <n v="0"/>
    <n v="0"/>
    <n v="0"/>
    <n v="0"/>
    <n v="0"/>
    <n v="0"/>
    <n v="100"/>
    <n v="0"/>
    <n v="0"/>
    <n v="0"/>
    <n v="217"/>
    <n v="1600"/>
    <n v="3640"/>
    <s v="60-100 boven midden-hoog"/>
    <n v="0"/>
    <n v="0.8"/>
    <n v="3"/>
    <n v="9.1999999999999993"/>
    <n v="19"/>
    <n v="0.6"/>
    <n v="12"/>
    <n v="69.900000000000006"/>
    <n v="98"/>
    <n v="0.8"/>
    <n v="2"/>
    <n v="5"/>
    <n v="19.2"/>
    <n v="1.4"/>
    <n v="0"/>
    <n v="24.4"/>
    <n v="33"/>
    <n v="0.6"/>
    <n v="5"/>
    <n v="49"/>
    <n v="65.5"/>
    <n v="2.6"/>
    <n v="5"/>
    <n v="8.9"/>
    <n v="26.9"/>
    <n v="0.9"/>
    <n v="1"/>
    <n v="50.3"/>
    <n v="77.5"/>
    <n v="0.5"/>
    <n v="3.4"/>
    <n v="15.1"/>
    <n v="26.3"/>
    <n v="1.1000000000000001"/>
    <n v="0.4"/>
    <n v="10.6"/>
    <n v="24.4"/>
    <n v="2.9"/>
    <n v="2.9"/>
    <n v="2.4"/>
    <n v="2.4"/>
    <n v="2.1"/>
    <n v="2"/>
    <n v="9"/>
    <n v="54"/>
    <n v="2.4"/>
    <n v="2"/>
    <n v="3"/>
    <n v="6"/>
    <n v="2.7"/>
    <n v="2"/>
    <n v="4"/>
    <n v="13"/>
    <n v="2.4"/>
    <n v="2"/>
    <n v="4"/>
    <n v="10.4"/>
    <n v="0.5"/>
    <n v="15.8"/>
    <n v="1.7"/>
    <n v="1.5"/>
    <n v="1.9"/>
    <n v="0.5"/>
    <n v="3.3"/>
    <n v="13.5"/>
    <n v="26"/>
    <n v="0.9"/>
    <n v="4.3"/>
    <n v="5"/>
    <n v="7"/>
    <n v="0.7"/>
    <n v="4.0999999999999996"/>
    <n v="6"/>
    <n v="8"/>
    <n v="0.7"/>
    <n v="6.4"/>
    <n v="9"/>
    <n v="12"/>
    <n v="0.5"/>
    <n v="2.2999999999999998"/>
    <n v="11.6"/>
    <n v="17"/>
    <n v="1.6"/>
    <n v="1"/>
    <n v="1"/>
    <n v="5"/>
    <n v="1.6"/>
    <n v="1"/>
    <n v="1"/>
    <n v="10"/>
    <n v="0.5"/>
    <n v="1.6"/>
  </r>
  <r>
    <s v="BU05130406"/>
    <s v="De Mammoet"/>
    <x v="1"/>
    <x v="4"/>
    <n v="35"/>
    <n v="35"/>
    <n v="10"/>
    <n v="5"/>
    <n v="10"/>
    <n v="20"/>
    <n v="20"/>
    <n v="0"/>
    <n v="90"/>
    <n v="0"/>
    <n v="0"/>
    <n v="25"/>
    <n v="0"/>
    <n v="10"/>
    <n v="0"/>
    <n v="10"/>
    <n v="2.7"/>
    <n v="25"/>
    <n v="0"/>
    <n v="0"/>
    <n v="25"/>
    <n v="0"/>
    <n v="0"/>
    <n v="0"/>
    <n v="0"/>
    <n v="0"/>
    <n v="0"/>
    <n v="100"/>
    <n v="0"/>
    <n v="0"/>
    <n v="0"/>
    <n v="213"/>
    <n v="1620"/>
    <n v="3210"/>
    <s v="60-100 boven midden-hoog"/>
    <n v="0"/>
    <n v="0.9"/>
    <n v="2"/>
    <n v="9.1999999999999993"/>
    <n v="19"/>
    <n v="0.7"/>
    <n v="11.1"/>
    <n v="70.099999999999994"/>
    <n v="98"/>
    <n v="0.9"/>
    <n v="2"/>
    <n v="5"/>
    <n v="19.600000000000001"/>
    <n v="1.4"/>
    <n v="0"/>
    <n v="24.1"/>
    <n v="33"/>
    <n v="0.5"/>
    <n v="4.8"/>
    <n v="49.5"/>
    <n v="64.8"/>
    <n v="2.6"/>
    <n v="5"/>
    <n v="8.1"/>
    <n v="26.7"/>
    <n v="1"/>
    <n v="0.8"/>
    <n v="51"/>
    <n v="76.099999999999994"/>
    <n v="0.4"/>
    <n v="2.4"/>
    <n v="15.6"/>
    <n v="26"/>
    <n v="1.2"/>
    <n v="0"/>
    <n v="11"/>
    <n v="24"/>
    <n v="2.8"/>
    <n v="3"/>
    <n v="2.4"/>
    <n v="2.4"/>
    <n v="2.2000000000000002"/>
    <n v="2"/>
    <n v="9"/>
    <n v="54"/>
    <n v="2.4"/>
    <n v="2"/>
    <n v="3"/>
    <n v="6"/>
    <n v="2.7"/>
    <n v="2"/>
    <n v="4"/>
    <n v="13"/>
    <n v="2.2999999999999998"/>
    <n v="2"/>
    <n v="4"/>
    <n v="10"/>
    <n v="0.4"/>
    <n v="15.9"/>
    <n v="1.6"/>
    <n v="1.5"/>
    <n v="2"/>
    <n v="0.4"/>
    <n v="2.4"/>
    <n v="13.7"/>
    <n v="26"/>
    <n v="0.9"/>
    <n v="4.5999999999999996"/>
    <n v="5"/>
    <n v="7"/>
    <n v="0.7"/>
    <n v="4"/>
    <n v="6"/>
    <n v="8"/>
    <n v="0.7"/>
    <n v="6.6"/>
    <n v="9"/>
    <n v="12"/>
    <n v="0.6"/>
    <n v="2"/>
    <n v="12.2"/>
    <n v="17"/>
    <n v="1.7"/>
    <n v="1"/>
    <n v="1"/>
    <n v="5"/>
    <n v="1.7"/>
    <n v="1"/>
    <n v="1"/>
    <n v="10"/>
    <n v="0.6"/>
    <n v="1.7"/>
  </r>
  <r>
    <s v="BU05130405"/>
    <s v="Bodegraafsestraatweg"/>
    <x v="1"/>
    <x v="29"/>
    <n v="10"/>
    <n v="10"/>
    <n v="0"/>
    <n v="0"/>
    <n v="0"/>
    <n v="5"/>
    <n v="10"/>
    <n v="0"/>
    <n v="100"/>
    <n v="0"/>
    <n v="0"/>
    <n v="10"/>
    <n v="0"/>
    <n v="5"/>
    <n v="0"/>
    <n v="0"/>
    <n v="2.2000000000000002"/>
    <n v="10"/>
    <n v="0"/>
    <n v="0"/>
    <n v="0"/>
    <n v="0"/>
    <n v="0"/>
    <n v="0"/>
    <n v="0"/>
    <n v="0"/>
    <n v="0"/>
    <n v="0"/>
    <n v="0"/>
    <n v="0"/>
    <n v="0"/>
    <n v="354"/>
    <n v="1830"/>
    <n v="3250"/>
    <s v="onclassificeerbaar"/>
    <n v="0"/>
    <n v="1.3"/>
    <n v="0"/>
    <n v="13"/>
    <n v="19"/>
    <n v="1.1000000000000001"/>
    <n v="0"/>
    <n v="81"/>
    <n v="98"/>
    <n v="2"/>
    <n v="2"/>
    <n v="5"/>
    <n v="20"/>
    <n v="1.2"/>
    <n v="0"/>
    <n v="26"/>
    <n v="32"/>
    <n v="0.8"/>
    <n v="1"/>
    <n v="51"/>
    <n v="63"/>
    <n v="2.4"/>
    <n v="5"/>
    <n v="8"/>
    <n v="26"/>
    <n v="1.4"/>
    <n v="0"/>
    <n v="54"/>
    <n v="76"/>
    <n v="1.1000000000000001"/>
    <n v="0"/>
    <n v="16"/>
    <n v="26"/>
    <n v="0.9"/>
    <n v="1"/>
    <n v="13.1"/>
    <n v="24"/>
    <n v="1.8"/>
    <n v="3"/>
    <n v="2.2999999999999998"/>
    <n v="2.2999999999999998"/>
    <n v="3"/>
    <n v="2"/>
    <n v="8"/>
    <n v="53"/>
    <n v="2.4"/>
    <n v="2"/>
    <n v="3"/>
    <n v="6"/>
    <n v="2.6"/>
    <n v="2"/>
    <n v="4"/>
    <n v="13"/>
    <n v="2.2000000000000002"/>
    <n v="2"/>
    <n v="4"/>
    <n v="10"/>
    <n v="1.2"/>
    <n v="16.899999999999999"/>
    <n v="1.5"/>
    <n v="1.5"/>
    <n v="2.8"/>
    <n v="1.1000000000000001"/>
    <n v="0"/>
    <n v="15"/>
    <n v="25"/>
    <n v="1.2"/>
    <n v="5"/>
    <n v="5"/>
    <n v="7"/>
    <n v="1.1000000000000001"/>
    <n v="4"/>
    <n v="6"/>
    <n v="8"/>
    <n v="1.1000000000000001"/>
    <n v="7"/>
    <n v="9"/>
    <n v="12"/>
    <n v="1.4"/>
    <n v="0"/>
    <n v="15"/>
    <n v="17"/>
    <n v="1.8"/>
    <n v="1"/>
    <n v="1"/>
    <n v="5"/>
    <n v="1.8"/>
    <n v="1"/>
    <n v="1"/>
    <n v="10"/>
    <n v="1.5"/>
    <n v="1.8"/>
  </r>
  <r>
    <s v="BU05130405"/>
    <s v="Bodegraafsestraatweg"/>
    <x v="1"/>
    <x v="25"/>
    <n v="15"/>
    <n v="10"/>
    <n v="10"/>
    <n v="0"/>
    <n v="0"/>
    <n v="5"/>
    <n v="0"/>
    <n v="0"/>
    <n v="100"/>
    <n v="0"/>
    <n v="0"/>
    <n v="10"/>
    <n v="0"/>
    <n v="0"/>
    <n v="0"/>
    <n v="0"/>
    <n v="3"/>
    <n v="10"/>
    <n v="10"/>
    <n v="0"/>
    <n v="0"/>
    <n v="0"/>
    <n v="0"/>
    <n v="0"/>
    <n v="0"/>
    <n v="0"/>
    <n v="0"/>
    <n v="0"/>
    <n v="0"/>
    <n v="0"/>
    <n v="0"/>
    <n v="363"/>
    <n v="2200"/>
    <n v="3120"/>
    <s v="onclassificeerbaar"/>
    <n v="0"/>
    <n v="1.2"/>
    <n v="0"/>
    <n v="13.4"/>
    <n v="19"/>
    <n v="1.1000000000000001"/>
    <n v="0"/>
    <n v="81.7"/>
    <n v="98"/>
    <n v="1.9"/>
    <n v="2"/>
    <n v="5"/>
    <n v="20"/>
    <n v="1.1000000000000001"/>
    <n v="0"/>
    <n v="26.7"/>
    <n v="32"/>
    <n v="0.8"/>
    <n v="1"/>
    <n v="52"/>
    <n v="63"/>
    <n v="2.2999999999999998"/>
    <n v="4.5999999999999996"/>
    <n v="8"/>
    <n v="26"/>
    <n v="1.4"/>
    <n v="0"/>
    <n v="54.4"/>
    <n v="75.599999999999994"/>
    <n v="1.1000000000000001"/>
    <n v="0"/>
    <n v="16"/>
    <n v="26"/>
    <n v="0.8"/>
    <n v="1"/>
    <n v="14.4"/>
    <n v="24"/>
    <n v="1.9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"/>
    <n v="1.4"/>
    <n v="1.4"/>
    <n v="2.7"/>
    <n v="1"/>
    <n v="0.4"/>
    <n v="15"/>
    <n v="25"/>
    <n v="1.1000000000000001"/>
    <n v="5"/>
    <n v="5"/>
    <n v="7"/>
    <n v="1"/>
    <n v="4.7"/>
    <n v="6"/>
    <n v="8"/>
    <n v="1"/>
    <n v="7.7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405"/>
    <s v="Bodegraafsestraatweg"/>
    <x v="1"/>
    <x v="29"/>
    <n v="10"/>
    <n v="10"/>
    <n v="0"/>
    <n v="5"/>
    <n v="0"/>
    <n v="10"/>
    <n v="0"/>
    <n v="0"/>
    <n v="9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786"/>
    <n v="0"/>
    <n v="0"/>
    <s v="onclassificeerbaar"/>
    <n v="0"/>
    <n v="1.5"/>
    <n v="0"/>
    <n v="9.1999999999999993"/>
    <n v="19"/>
    <n v="1.4"/>
    <n v="0"/>
    <n v="68.900000000000006"/>
    <n v="98"/>
    <n v="2.2999999999999998"/>
    <n v="2"/>
    <n v="5"/>
    <n v="18"/>
    <n v="1.5"/>
    <n v="0"/>
    <n v="19.600000000000001"/>
    <n v="32"/>
    <n v="1.1000000000000001"/>
    <n v="0.1"/>
    <n v="36.799999999999997"/>
    <n v="64"/>
    <n v="2.7"/>
    <n v="5"/>
    <n v="8"/>
    <n v="25.1"/>
    <n v="1.4"/>
    <n v="0"/>
    <n v="36.200000000000003"/>
    <n v="75.099999999999994"/>
    <n v="1.4"/>
    <n v="0"/>
    <n v="14.5"/>
    <n v="26"/>
    <n v="1.1000000000000001"/>
    <n v="0"/>
    <n v="12.1"/>
    <n v="24"/>
    <n v="1.6"/>
    <n v="2.9"/>
    <n v="2.6"/>
    <n v="2.6"/>
    <n v="3.3"/>
    <n v="2"/>
    <n v="7.1"/>
    <n v="53"/>
    <n v="2.6"/>
    <n v="2"/>
    <n v="3"/>
    <n v="6"/>
    <n v="2.9"/>
    <n v="2"/>
    <n v="4"/>
    <n v="13"/>
    <n v="2.5"/>
    <n v="2"/>
    <n v="4"/>
    <n v="10"/>
    <n v="1.4"/>
    <n v="17.2"/>
    <n v="1.8"/>
    <n v="1.7"/>
    <n v="3"/>
    <n v="1.4"/>
    <n v="0"/>
    <n v="15.2"/>
    <n v="25"/>
    <n v="1.4"/>
    <n v="5"/>
    <n v="5"/>
    <n v="6"/>
    <n v="1.3"/>
    <n v="4"/>
    <n v="6"/>
    <n v="8"/>
    <n v="1.3"/>
    <n v="7"/>
    <n v="9"/>
    <n v="11"/>
    <n v="1.7"/>
    <n v="0"/>
    <n v="13.7"/>
    <n v="17"/>
    <n v="2"/>
    <n v="1"/>
    <n v="1"/>
    <n v="4"/>
    <n v="2"/>
    <n v="1"/>
    <n v="1"/>
    <n v="9"/>
    <n v="1.8"/>
    <n v="2"/>
  </r>
  <r>
    <s v="BU05130405"/>
    <s v="Bodegraafsestraatweg"/>
    <x v="1"/>
    <x v="29"/>
    <n v="10"/>
    <n v="10"/>
    <n v="0"/>
    <n v="0"/>
    <n v="0"/>
    <n v="10"/>
    <n v="5"/>
    <n v="0"/>
    <n v="90"/>
    <n v="0"/>
    <n v="0"/>
    <n v="10"/>
    <n v="0"/>
    <n v="5"/>
    <n v="0"/>
    <n v="0"/>
    <n v="2"/>
    <n v="10"/>
    <n v="10"/>
    <n v="0"/>
    <n v="0"/>
    <n v="0"/>
    <n v="0"/>
    <n v="0"/>
    <n v="0"/>
    <n v="0"/>
    <n v="0"/>
    <n v="0"/>
    <n v="0"/>
    <n v="0"/>
    <n v="0"/>
    <n v="458"/>
    <n v="2310"/>
    <n v="5290"/>
    <s v="onclassificeerbaar"/>
    <n v="0"/>
    <n v="1.4"/>
    <n v="0"/>
    <n v="11.3"/>
    <n v="19"/>
    <n v="1.2"/>
    <n v="0"/>
    <n v="78.900000000000006"/>
    <n v="98"/>
    <n v="2.1"/>
    <n v="2"/>
    <n v="5"/>
    <n v="18.7"/>
    <n v="1.3"/>
    <n v="0"/>
    <n v="24.2"/>
    <n v="32"/>
    <n v="0.9"/>
    <n v="1"/>
    <n v="47.7"/>
    <n v="63.8"/>
    <n v="2.5"/>
    <n v="5"/>
    <n v="8"/>
    <n v="26"/>
    <n v="1.5"/>
    <n v="0"/>
    <n v="49"/>
    <n v="76"/>
    <n v="1.3"/>
    <n v="0"/>
    <n v="16.2"/>
    <n v="26"/>
    <n v="1"/>
    <n v="0.4"/>
    <n v="12.8"/>
    <n v="24"/>
    <n v="1.7"/>
    <n v="3"/>
    <n v="2.4"/>
    <n v="2.4"/>
    <n v="3.1"/>
    <n v="2"/>
    <n v="8"/>
    <n v="53"/>
    <n v="2.5"/>
    <n v="2"/>
    <n v="3"/>
    <n v="6"/>
    <n v="2.7"/>
    <n v="2"/>
    <n v="4"/>
    <n v="13"/>
    <n v="2.2999999999999998"/>
    <n v="2"/>
    <n v="4"/>
    <n v="10"/>
    <n v="1.3"/>
    <n v="17"/>
    <n v="1.6"/>
    <n v="1.6"/>
    <n v="2.9"/>
    <n v="1.2"/>
    <n v="0"/>
    <n v="15.4"/>
    <n v="25"/>
    <n v="1.3"/>
    <n v="5"/>
    <n v="5"/>
    <n v="6.2"/>
    <n v="1.2"/>
    <n v="4"/>
    <n v="6"/>
    <n v="8"/>
    <n v="1.2"/>
    <n v="7"/>
    <n v="9"/>
    <n v="11.2"/>
    <n v="1.5"/>
    <n v="0"/>
    <n v="14.4"/>
    <n v="17"/>
    <n v="1.9"/>
    <n v="1"/>
    <n v="1"/>
    <n v="4.8"/>
    <n v="1.9"/>
    <n v="1"/>
    <n v="1"/>
    <n v="9.8000000000000007"/>
    <n v="1.6"/>
    <n v="1.9"/>
  </r>
  <r>
    <s v="BU05130405"/>
    <s v="Bodegraafsestraatweg"/>
    <x v="1"/>
    <x v="0"/>
    <n v="5"/>
    <n v="5"/>
    <n v="0"/>
    <n v="0"/>
    <n v="0"/>
    <n v="5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9"/>
    <n v="19"/>
    <n v="1.3"/>
    <n v="0"/>
    <n v="63.8"/>
    <n v="98"/>
    <n v="2.2999999999999998"/>
    <n v="2"/>
    <n v="5"/>
    <n v="18"/>
    <n v="1.5"/>
    <n v="0"/>
    <n v="18"/>
    <n v="32"/>
    <n v="1.1000000000000001"/>
    <n v="0"/>
    <n v="32.9"/>
    <n v="64"/>
    <n v="2.7"/>
    <n v="5"/>
    <n v="8"/>
    <n v="25"/>
    <n v="1.3"/>
    <n v="0"/>
    <n v="30.9"/>
    <n v="75"/>
    <n v="1.4"/>
    <n v="0"/>
    <n v="14"/>
    <n v="26"/>
    <n v="1.2"/>
    <n v="0"/>
    <n v="11.5"/>
    <n v="24"/>
    <n v="1.5"/>
    <n v="2.8"/>
    <n v="2.6"/>
    <n v="2.6"/>
    <n v="3.3"/>
    <n v="2"/>
    <n v="7"/>
    <n v="53"/>
    <n v="2.7"/>
    <n v="2"/>
    <n v="3"/>
    <n v="6"/>
    <n v="2.9"/>
    <n v="2"/>
    <n v="4"/>
    <n v="13"/>
    <n v="2.5"/>
    <n v="2"/>
    <n v="4"/>
    <n v="10"/>
    <n v="1.5"/>
    <n v="17.2"/>
    <n v="1.8"/>
    <n v="1.7"/>
    <n v="3.1"/>
    <n v="1.4"/>
    <n v="0"/>
    <n v="16"/>
    <n v="25"/>
    <n v="1.5"/>
    <n v="5"/>
    <n v="5"/>
    <n v="6"/>
    <n v="1.4"/>
    <n v="4"/>
    <n v="6"/>
    <n v="8"/>
    <n v="1.4"/>
    <n v="7"/>
    <n v="9"/>
    <n v="11"/>
    <n v="1.7"/>
    <n v="0"/>
    <n v="13"/>
    <n v="17"/>
    <n v="2.1"/>
    <n v="1"/>
    <n v="1"/>
    <n v="4"/>
    <n v="2.1"/>
    <n v="1"/>
    <n v="1"/>
    <n v="9"/>
    <n v="1.8"/>
    <n v="2.1"/>
  </r>
  <r>
    <s v="BU05130405"/>
    <s v="Bodegraafsestraatweg"/>
    <x v="1"/>
    <x v="8"/>
    <n v="15"/>
    <n v="15"/>
    <n v="0"/>
    <n v="0"/>
    <n v="5"/>
    <n v="10"/>
    <n v="10"/>
    <n v="0"/>
    <n v="90"/>
    <n v="0"/>
    <n v="0"/>
    <n v="15"/>
    <n v="0"/>
    <n v="10"/>
    <n v="0"/>
    <n v="0"/>
    <n v="2.5"/>
    <n v="15"/>
    <n v="0"/>
    <n v="0"/>
    <n v="0"/>
    <n v="15"/>
    <n v="0"/>
    <n v="0"/>
    <n v="0"/>
    <n v="0"/>
    <n v="0"/>
    <n v="80"/>
    <n v="0"/>
    <n v="0"/>
    <n v="0"/>
    <n v="308"/>
    <n v="1860"/>
    <n v="3770"/>
    <s v="60-100 boven midden-hoog"/>
    <n v="0"/>
    <n v="1.2"/>
    <n v="0"/>
    <n v="8"/>
    <n v="19"/>
    <n v="1.2"/>
    <n v="0"/>
    <n v="54.9"/>
    <n v="98"/>
    <n v="1.2"/>
    <n v="2"/>
    <n v="5"/>
    <n v="18"/>
    <n v="1.6"/>
    <n v="0"/>
    <n v="15.6"/>
    <n v="32"/>
    <n v="0.8"/>
    <n v="1"/>
    <n v="30.5"/>
    <n v="63"/>
    <n v="2.9"/>
    <n v="4"/>
    <n v="8"/>
    <n v="25"/>
    <n v="1.4"/>
    <n v="0"/>
    <n v="26.9"/>
    <n v="72.5"/>
    <n v="0.5"/>
    <n v="2"/>
    <n v="14"/>
    <n v="25.5"/>
    <n v="1.5"/>
    <n v="0"/>
    <n v="7"/>
    <n v="24"/>
    <n v="2.8"/>
    <n v="3.6"/>
    <n v="2.6"/>
    <n v="2.6"/>
    <n v="2.8"/>
    <n v="2"/>
    <n v="8"/>
    <n v="53"/>
    <n v="2.7"/>
    <n v="2"/>
    <n v="3"/>
    <n v="6"/>
    <n v="2.9"/>
    <n v="2"/>
    <n v="4"/>
    <n v="13"/>
    <n v="2.6"/>
    <n v="2"/>
    <n v="4"/>
    <n v="10"/>
    <n v="0.5"/>
    <n v="16.5"/>
    <n v="1.9"/>
    <n v="1.8"/>
    <n v="2.6"/>
    <n v="0.5"/>
    <n v="2"/>
    <n v="13"/>
    <n v="25"/>
    <n v="1.1000000000000001"/>
    <n v="4"/>
    <n v="5"/>
    <n v="7"/>
    <n v="0.9"/>
    <n v="4"/>
    <n v="6"/>
    <n v="8"/>
    <n v="0.9"/>
    <n v="6"/>
    <n v="9"/>
    <n v="12"/>
    <n v="1.1000000000000001"/>
    <n v="0"/>
    <n v="9.8000000000000007"/>
    <n v="17"/>
    <n v="2.1"/>
    <n v="1"/>
    <n v="1"/>
    <n v="5"/>
    <n v="2.1"/>
    <n v="1"/>
    <n v="1"/>
    <n v="10"/>
    <n v="1.3"/>
    <n v="2.1"/>
  </r>
  <r>
    <s v="BU05130405"/>
    <s v="Bodegraafsestraatweg"/>
    <x v="1"/>
    <x v="0"/>
    <n v="5"/>
    <n v="5"/>
    <n v="0"/>
    <n v="0"/>
    <n v="0"/>
    <n v="0"/>
    <n v="10"/>
    <n v="0"/>
    <n v="100"/>
    <n v="0"/>
    <n v="0"/>
    <n v="5"/>
    <n v="0"/>
    <n v="5"/>
    <n v="0"/>
    <n v="0"/>
    <n v="1.9"/>
    <n v="10"/>
    <n v="0"/>
    <n v="0"/>
    <n v="0"/>
    <n v="0"/>
    <n v="0"/>
    <n v="0"/>
    <n v="5"/>
    <n v="0"/>
    <n v="0"/>
    <n v="0"/>
    <n v="0"/>
    <n v="5"/>
    <n v="0"/>
    <n v="467"/>
    <n v="2660"/>
    <n v="5460"/>
    <s v="onclassificeerbaar"/>
    <n v="0"/>
    <n v="1.6"/>
    <n v="0"/>
    <n v="9"/>
    <n v="19"/>
    <n v="1.2"/>
    <n v="0"/>
    <n v="56.3"/>
    <n v="98"/>
    <n v="2.4"/>
    <n v="2"/>
    <n v="5"/>
    <n v="18"/>
    <n v="1.6"/>
    <n v="0"/>
    <n v="13.1"/>
    <n v="32"/>
    <n v="1.3"/>
    <n v="0"/>
    <n v="28.2"/>
    <n v="64"/>
    <n v="2.8"/>
    <n v="5"/>
    <n v="8"/>
    <n v="25"/>
    <n v="1.2"/>
    <n v="0"/>
    <n v="25.4"/>
    <n v="75"/>
    <n v="1.6"/>
    <n v="0"/>
    <n v="14"/>
    <n v="26"/>
    <n v="1.3"/>
    <n v="0"/>
    <n v="11"/>
    <n v="24"/>
    <n v="1.4"/>
    <n v="2.7"/>
    <n v="2.7"/>
    <n v="2.7"/>
    <n v="3.4"/>
    <n v="2"/>
    <n v="7"/>
    <n v="53"/>
    <n v="2.8"/>
    <n v="2"/>
    <n v="3"/>
    <n v="6"/>
    <n v="3"/>
    <n v="2"/>
    <n v="4"/>
    <n v="13"/>
    <n v="2.6"/>
    <n v="2"/>
    <n v="4"/>
    <n v="9.1999999999999993"/>
    <n v="1.6"/>
    <n v="17.399999999999999"/>
    <n v="1.9"/>
    <n v="1.6"/>
    <n v="3.2"/>
    <n v="1.5"/>
    <n v="0"/>
    <n v="16"/>
    <n v="25"/>
    <n v="1.6"/>
    <n v="5"/>
    <n v="5"/>
    <n v="6"/>
    <n v="1.5"/>
    <n v="4"/>
    <n v="6"/>
    <n v="8"/>
    <n v="1.5"/>
    <n v="7"/>
    <n v="9"/>
    <n v="11"/>
    <n v="1.8"/>
    <n v="0"/>
    <n v="12.3"/>
    <n v="17"/>
    <n v="2.2000000000000002"/>
    <n v="1"/>
    <n v="1"/>
    <n v="4"/>
    <n v="2.2000000000000002"/>
    <n v="1"/>
    <n v="1"/>
    <n v="9"/>
    <n v="1.9"/>
    <n v="2.2000000000000002"/>
  </r>
  <r>
    <s v="BU05130405"/>
    <s v="Bodegraafsestraatweg"/>
    <x v="1"/>
    <x v="13"/>
    <n v="20"/>
    <n v="30"/>
    <n v="10"/>
    <n v="5"/>
    <n v="0"/>
    <n v="20"/>
    <n v="15"/>
    <n v="0"/>
    <n v="90"/>
    <n v="0"/>
    <n v="0"/>
    <n v="20"/>
    <n v="0"/>
    <n v="10"/>
    <n v="0"/>
    <n v="5"/>
    <n v="2.5"/>
    <n v="20"/>
    <n v="0"/>
    <n v="0"/>
    <n v="0"/>
    <n v="20"/>
    <n v="0"/>
    <n v="0"/>
    <n v="0"/>
    <n v="0"/>
    <n v="0"/>
    <n v="100"/>
    <n v="0"/>
    <n v="0"/>
    <n v="0"/>
    <n v="330"/>
    <n v="2150"/>
    <n v="3700"/>
    <s v="60-100 boven midden-hoog"/>
    <n v="0"/>
    <n v="1.2"/>
    <n v="0"/>
    <n v="8.1"/>
    <n v="19"/>
    <n v="1.2"/>
    <n v="0"/>
    <n v="42.1"/>
    <n v="98"/>
    <n v="1.2"/>
    <n v="2"/>
    <n v="5"/>
    <n v="18"/>
    <n v="1.7"/>
    <n v="0"/>
    <n v="7.6"/>
    <n v="32"/>
    <n v="0.9"/>
    <n v="1"/>
    <n v="26.2"/>
    <n v="63"/>
    <n v="3"/>
    <n v="4"/>
    <n v="8"/>
    <n v="25"/>
    <n v="1.3"/>
    <n v="0"/>
    <n v="20.399999999999999"/>
    <n v="73"/>
    <n v="0.5"/>
    <n v="2"/>
    <n v="14"/>
    <n v="25"/>
    <n v="1.6"/>
    <n v="0"/>
    <n v="7"/>
    <n v="24"/>
    <n v="2.7"/>
    <n v="3.7"/>
    <n v="2.7"/>
    <n v="2.7"/>
    <n v="2.9"/>
    <n v="2"/>
    <n v="8"/>
    <n v="53"/>
    <n v="2.8"/>
    <n v="2"/>
    <n v="3"/>
    <n v="6"/>
    <n v="3"/>
    <n v="2"/>
    <n v="4"/>
    <n v="13"/>
    <n v="2.7"/>
    <n v="2"/>
    <n v="4"/>
    <n v="10"/>
    <n v="0.6"/>
    <n v="16.5"/>
    <n v="2"/>
    <n v="1.9"/>
    <n v="2.7"/>
    <n v="0.6"/>
    <n v="1"/>
    <n v="11.8"/>
    <n v="24"/>
    <n v="1.3"/>
    <n v="4"/>
    <n v="5"/>
    <n v="7"/>
    <n v="1"/>
    <n v="4"/>
    <n v="6"/>
    <n v="8"/>
    <n v="1"/>
    <n v="6"/>
    <n v="9"/>
    <n v="12"/>
    <n v="1.1000000000000001"/>
    <n v="0"/>
    <n v="9"/>
    <n v="17"/>
    <n v="2.2000000000000002"/>
    <n v="1"/>
    <n v="1"/>
    <n v="5"/>
    <n v="2.2000000000000002"/>
    <n v="1"/>
    <n v="1"/>
    <n v="10"/>
    <n v="1.3"/>
    <n v="2.2000000000000002"/>
  </r>
  <r>
    <s v="BU05130405"/>
    <s v="Bodegraafsestraatweg"/>
    <x v="1"/>
    <x v="28"/>
    <n v="5"/>
    <n v="5"/>
    <n v="0"/>
    <n v="0"/>
    <n v="0"/>
    <n v="0"/>
    <n v="5"/>
    <n v="0"/>
    <n v="80"/>
    <n v="0"/>
    <n v="0"/>
    <n v="5"/>
    <n v="0"/>
    <n v="5"/>
    <n v="0"/>
    <n v="0"/>
    <n v="2"/>
    <n v="5"/>
    <n v="0"/>
    <n v="0"/>
    <n v="0"/>
    <n v="0"/>
    <n v="0"/>
    <n v="0"/>
    <n v="0"/>
    <n v="0"/>
    <n v="0"/>
    <n v="0"/>
    <n v="0"/>
    <n v="0"/>
    <n v="0"/>
    <n v="632"/>
    <n v="3250"/>
    <n v="5360"/>
    <s v="onclassificeerbaar"/>
    <n v="0"/>
    <n v="1.5"/>
    <n v="0"/>
    <n v="9"/>
    <n v="19"/>
    <n v="1.1000000000000001"/>
    <n v="0"/>
    <n v="48.2"/>
    <n v="98"/>
    <n v="2.2999999999999998"/>
    <n v="2"/>
    <n v="5"/>
    <n v="18"/>
    <n v="1.5"/>
    <n v="0"/>
    <n v="8"/>
    <n v="32"/>
    <n v="1.3"/>
    <n v="0"/>
    <n v="25.8"/>
    <n v="64"/>
    <n v="2.9"/>
    <n v="5"/>
    <n v="8.3000000000000007"/>
    <n v="24.2"/>
    <n v="1.1000000000000001"/>
    <n v="0"/>
    <n v="21"/>
    <n v="75"/>
    <n v="1.6"/>
    <n v="0"/>
    <n v="14"/>
    <n v="26"/>
    <n v="1.4"/>
    <n v="0"/>
    <n v="11"/>
    <n v="24"/>
    <n v="1.3"/>
    <n v="2.6"/>
    <n v="2.8"/>
    <n v="2.8"/>
    <n v="3.5"/>
    <n v="2"/>
    <n v="7"/>
    <n v="53"/>
    <n v="2.9"/>
    <n v="2"/>
    <n v="3"/>
    <n v="5.7"/>
    <n v="3.1"/>
    <n v="2"/>
    <n v="4"/>
    <n v="13"/>
    <n v="2.7"/>
    <n v="2"/>
    <n v="4"/>
    <n v="9"/>
    <n v="1.5"/>
    <n v="17.399999999999999"/>
    <n v="2"/>
    <n v="1.5"/>
    <n v="3.3"/>
    <n v="1.6"/>
    <n v="0"/>
    <n v="15.2"/>
    <n v="25"/>
    <n v="1.7"/>
    <n v="5"/>
    <n v="5"/>
    <n v="6"/>
    <n v="1.6"/>
    <n v="4"/>
    <n v="6"/>
    <n v="8"/>
    <n v="1.6"/>
    <n v="7"/>
    <n v="9"/>
    <n v="11"/>
    <n v="1.9"/>
    <n v="0"/>
    <n v="11.2"/>
    <n v="17"/>
    <n v="2.2999999999999998"/>
    <n v="1"/>
    <n v="1"/>
    <n v="4"/>
    <n v="2.2999999999999998"/>
    <n v="1"/>
    <n v="1"/>
    <n v="9"/>
    <n v="1.9"/>
    <n v="2.2999999999999998"/>
  </r>
  <r>
    <s v="BU05130405"/>
    <s v="Bodegraafsestraatweg"/>
    <x v="1"/>
    <x v="5"/>
    <n v="20"/>
    <n v="20"/>
    <n v="0"/>
    <n v="5"/>
    <n v="5"/>
    <n v="15"/>
    <n v="15"/>
    <n v="0"/>
    <n v="90"/>
    <n v="0"/>
    <n v="0"/>
    <n v="20"/>
    <n v="0"/>
    <n v="10"/>
    <n v="0"/>
    <n v="0"/>
    <n v="2.2999999999999998"/>
    <n v="20"/>
    <n v="0"/>
    <n v="0"/>
    <n v="0"/>
    <n v="20"/>
    <n v="0"/>
    <n v="0"/>
    <n v="0"/>
    <n v="0"/>
    <n v="0"/>
    <n v="90"/>
    <n v="0"/>
    <n v="0"/>
    <n v="0"/>
    <n v="279"/>
    <n v="1760"/>
    <n v="3030"/>
    <s v="60-100 boven midden-hoog"/>
    <n v="0"/>
    <n v="1.3"/>
    <n v="0"/>
    <n v="8"/>
    <n v="19"/>
    <n v="1.3"/>
    <n v="0"/>
    <n v="35.700000000000003"/>
    <n v="98"/>
    <n v="1.3"/>
    <n v="2"/>
    <n v="5"/>
    <n v="18"/>
    <n v="1.8"/>
    <n v="0"/>
    <n v="6"/>
    <n v="32"/>
    <n v="1"/>
    <n v="1"/>
    <n v="22.3"/>
    <n v="63"/>
    <n v="3.1"/>
    <n v="4"/>
    <n v="8"/>
    <n v="25"/>
    <n v="1.4"/>
    <n v="0"/>
    <n v="13.5"/>
    <n v="72"/>
    <n v="0.6"/>
    <n v="2"/>
    <n v="14"/>
    <n v="25"/>
    <n v="1.7"/>
    <n v="0"/>
    <n v="7"/>
    <n v="24"/>
    <n v="2.8"/>
    <n v="3.8"/>
    <n v="2.8"/>
    <n v="2.8"/>
    <n v="3"/>
    <n v="2"/>
    <n v="8"/>
    <n v="53"/>
    <n v="2.9"/>
    <n v="2"/>
    <n v="3"/>
    <n v="6"/>
    <n v="3.1"/>
    <n v="2"/>
    <n v="4"/>
    <n v="13"/>
    <n v="2.8"/>
    <n v="2"/>
    <n v="3"/>
    <n v="10"/>
    <n v="0.7"/>
    <n v="16.600000000000001"/>
    <n v="2.1"/>
    <n v="2"/>
    <n v="2.8"/>
    <n v="0.7"/>
    <n v="1"/>
    <n v="11"/>
    <n v="24"/>
    <n v="1.3"/>
    <n v="4"/>
    <n v="5"/>
    <n v="7"/>
    <n v="1.1000000000000001"/>
    <n v="4"/>
    <n v="6"/>
    <n v="8"/>
    <n v="1.1000000000000001"/>
    <n v="6"/>
    <n v="9"/>
    <n v="12"/>
    <n v="1.2"/>
    <n v="0"/>
    <n v="9"/>
    <n v="17"/>
    <n v="2.2999999999999998"/>
    <n v="1"/>
    <n v="1"/>
    <n v="5"/>
    <n v="2.2999999999999998"/>
    <n v="1"/>
    <n v="1"/>
    <n v="10"/>
    <n v="1.4"/>
    <n v="2.2999999999999998"/>
  </r>
  <r>
    <s v="BU05130404"/>
    <s v="Grassen- Waterbuurt"/>
    <x v="1"/>
    <x v="4"/>
    <n v="35"/>
    <n v="35"/>
    <n v="15"/>
    <n v="5"/>
    <n v="10"/>
    <n v="25"/>
    <n v="15"/>
    <n v="0"/>
    <n v="90"/>
    <n v="10"/>
    <n v="0"/>
    <n v="25"/>
    <n v="5"/>
    <n v="10"/>
    <n v="0"/>
    <n v="10"/>
    <n v="2.6"/>
    <n v="25"/>
    <n v="0"/>
    <n v="0"/>
    <n v="0"/>
    <n v="25"/>
    <n v="0"/>
    <n v="0"/>
    <n v="0"/>
    <n v="0"/>
    <n v="0"/>
    <n v="100"/>
    <n v="0"/>
    <n v="0"/>
    <n v="0"/>
    <n v="269"/>
    <n v="1740"/>
    <n v="3670"/>
    <s v="80-100 hoog"/>
    <n v="0"/>
    <n v="1"/>
    <n v="0.7"/>
    <n v="9.4"/>
    <n v="19"/>
    <n v="1"/>
    <n v="5.2"/>
    <n v="67.099999999999994"/>
    <n v="98"/>
    <n v="1"/>
    <n v="2"/>
    <n v="5"/>
    <n v="18"/>
    <n v="1.5"/>
    <n v="0"/>
    <n v="20.2"/>
    <n v="32"/>
    <n v="0.7"/>
    <n v="1.7"/>
    <n v="38.1"/>
    <n v="63"/>
    <n v="2.8"/>
    <n v="4"/>
    <n v="8"/>
    <n v="26"/>
    <n v="1.1000000000000001"/>
    <n v="0"/>
    <n v="37.1"/>
    <n v="73.2"/>
    <n v="0.3"/>
    <n v="2.4"/>
    <n v="14.5"/>
    <n v="26"/>
    <n v="1.4"/>
    <n v="0"/>
    <n v="7.6"/>
    <n v="24"/>
    <n v="2.5"/>
    <n v="3.5"/>
    <n v="2.5"/>
    <n v="2.5"/>
    <n v="2.7"/>
    <n v="2"/>
    <n v="8"/>
    <n v="53"/>
    <n v="2.6"/>
    <n v="2"/>
    <n v="3"/>
    <n v="6"/>
    <n v="2.8"/>
    <n v="2"/>
    <n v="4"/>
    <n v="13"/>
    <n v="2.5"/>
    <n v="2"/>
    <n v="4"/>
    <n v="10"/>
    <n v="0.4"/>
    <n v="16.3"/>
    <n v="1.8"/>
    <n v="1.7"/>
    <n v="2.5"/>
    <n v="0.4"/>
    <n v="3"/>
    <n v="13"/>
    <n v="25"/>
    <n v="1"/>
    <n v="4"/>
    <n v="5"/>
    <n v="7"/>
    <n v="0.8"/>
    <n v="4"/>
    <n v="6"/>
    <n v="8"/>
    <n v="0.8"/>
    <n v="6"/>
    <n v="9"/>
    <n v="12"/>
    <n v="0.9"/>
    <n v="1"/>
    <n v="11"/>
    <n v="17"/>
    <n v="2"/>
    <n v="1"/>
    <n v="1"/>
    <n v="5"/>
    <n v="2"/>
    <n v="1"/>
    <n v="1"/>
    <n v="10"/>
    <n v="1.1000000000000001"/>
    <n v="2"/>
  </r>
  <r>
    <s v="BU05130404"/>
    <s v="Grassen- Waterbuurt"/>
    <x v="1"/>
    <x v="12"/>
    <n v="40"/>
    <n v="45"/>
    <n v="15"/>
    <n v="5"/>
    <n v="15"/>
    <n v="25"/>
    <n v="20"/>
    <n v="0"/>
    <n v="90"/>
    <n v="10"/>
    <n v="0"/>
    <n v="30"/>
    <n v="0"/>
    <n v="15"/>
    <n v="0"/>
    <n v="15"/>
    <n v="2.7"/>
    <n v="30"/>
    <n v="0"/>
    <n v="0"/>
    <n v="0"/>
    <n v="30"/>
    <n v="0"/>
    <n v="0"/>
    <n v="0"/>
    <n v="0"/>
    <n v="0"/>
    <n v="90"/>
    <n v="0"/>
    <n v="0"/>
    <n v="0"/>
    <n v="274"/>
    <n v="1690"/>
    <n v="3210"/>
    <s v="60-100 boven midden-hoog"/>
    <n v="0"/>
    <n v="1.1000000000000001"/>
    <n v="0.1"/>
    <n v="9"/>
    <n v="19"/>
    <n v="1.1000000000000001"/>
    <n v="1"/>
    <n v="56.5"/>
    <n v="98"/>
    <n v="1.1000000000000001"/>
    <n v="2"/>
    <n v="5"/>
    <n v="18"/>
    <n v="1.6"/>
    <n v="0"/>
    <n v="14.9"/>
    <n v="32"/>
    <n v="0.8"/>
    <n v="1.1000000000000001"/>
    <n v="31.9"/>
    <n v="63"/>
    <n v="2.9"/>
    <n v="4"/>
    <n v="8"/>
    <n v="26"/>
    <n v="1.2"/>
    <n v="0"/>
    <n v="27.4"/>
    <n v="73"/>
    <n v="0.4"/>
    <n v="2"/>
    <n v="14"/>
    <n v="25.3"/>
    <n v="1.5"/>
    <n v="0"/>
    <n v="7"/>
    <n v="24"/>
    <n v="2.6"/>
    <n v="3.6"/>
    <n v="2.6"/>
    <n v="2.6"/>
    <n v="2.8"/>
    <n v="2"/>
    <n v="8"/>
    <n v="53"/>
    <n v="2.7"/>
    <n v="2"/>
    <n v="3"/>
    <n v="6"/>
    <n v="2.9"/>
    <n v="2"/>
    <n v="4"/>
    <n v="13"/>
    <n v="2.6"/>
    <n v="2"/>
    <n v="4"/>
    <n v="10"/>
    <n v="0.5"/>
    <n v="16.399999999999999"/>
    <n v="1.9"/>
    <n v="1.8"/>
    <n v="2.6"/>
    <n v="0.5"/>
    <n v="2.2000000000000002"/>
    <n v="12.7"/>
    <n v="24.7"/>
    <n v="1.1000000000000001"/>
    <n v="4"/>
    <n v="5"/>
    <n v="7"/>
    <n v="0.9"/>
    <n v="4"/>
    <n v="6"/>
    <n v="8"/>
    <n v="0.9"/>
    <n v="6"/>
    <n v="9"/>
    <n v="12"/>
    <n v="1"/>
    <n v="0.7"/>
    <n v="9.8000000000000007"/>
    <n v="17"/>
    <n v="2.1"/>
    <n v="1"/>
    <n v="1"/>
    <n v="5"/>
    <n v="2.1"/>
    <n v="1"/>
    <n v="1"/>
    <n v="10"/>
    <n v="1.2"/>
    <n v="2.1"/>
  </r>
  <r>
    <s v="BU05130404"/>
    <s v="Grassen- Waterbuurt"/>
    <x v="1"/>
    <x v="14"/>
    <n v="20"/>
    <n v="15"/>
    <n v="0"/>
    <n v="5"/>
    <n v="5"/>
    <n v="15"/>
    <n v="5"/>
    <n v="0"/>
    <n v="80"/>
    <n v="0"/>
    <n v="20"/>
    <n v="15"/>
    <n v="0"/>
    <n v="5"/>
    <n v="0"/>
    <n v="5"/>
    <n v="2.5"/>
    <n v="15"/>
    <n v="0"/>
    <n v="0"/>
    <n v="0"/>
    <n v="15"/>
    <n v="0"/>
    <n v="0"/>
    <n v="0"/>
    <n v="0"/>
    <n v="0"/>
    <n v="70"/>
    <n v="0"/>
    <n v="0"/>
    <n v="0"/>
    <n v="230"/>
    <n v="1320"/>
    <n v="2740"/>
    <s v="60-100 boven midden-hoog"/>
    <n v="0"/>
    <n v="1.3"/>
    <n v="0"/>
    <n v="8.8000000000000007"/>
    <n v="19"/>
    <n v="1.3"/>
    <n v="0"/>
    <n v="33"/>
    <n v="98"/>
    <n v="1.3"/>
    <n v="2"/>
    <n v="5"/>
    <n v="18.100000000000001"/>
    <n v="2"/>
    <n v="0"/>
    <n v="3.8"/>
    <n v="32"/>
    <n v="1.2"/>
    <n v="0.2"/>
    <n v="17.100000000000001"/>
    <n v="63.1"/>
    <n v="3.3"/>
    <n v="4.0999999999999996"/>
    <n v="8"/>
    <n v="25.1"/>
    <n v="1.5"/>
    <n v="0"/>
    <n v="11"/>
    <n v="72.900000000000006"/>
    <n v="0.8"/>
    <n v="2"/>
    <n v="13.4"/>
    <n v="24.2"/>
    <n v="1.9"/>
    <n v="0"/>
    <n v="6.3"/>
    <n v="22.5"/>
    <n v="2.6"/>
    <n v="3.8"/>
    <n v="3.1"/>
    <n v="3.1"/>
    <n v="3"/>
    <n v="2"/>
    <n v="7.3"/>
    <n v="53"/>
    <n v="3.1"/>
    <n v="2"/>
    <n v="3"/>
    <n v="6"/>
    <n v="3.4"/>
    <n v="2"/>
    <n v="4"/>
    <n v="12.3"/>
    <n v="3"/>
    <n v="2"/>
    <n v="3.8"/>
    <n v="10"/>
    <n v="0.9"/>
    <n v="16.5"/>
    <n v="2.2999999999999998"/>
    <n v="2.2000000000000002"/>
    <n v="3"/>
    <n v="0.6"/>
    <n v="1.7"/>
    <n v="11.1"/>
    <n v="23.3"/>
    <n v="1.6"/>
    <n v="4"/>
    <n v="5"/>
    <n v="7"/>
    <n v="1.4"/>
    <n v="4"/>
    <n v="6"/>
    <n v="8"/>
    <n v="1.4"/>
    <n v="6"/>
    <n v="9"/>
    <n v="12"/>
    <n v="1.2"/>
    <n v="0"/>
    <n v="8.3000000000000007"/>
    <n v="17"/>
    <n v="2.5"/>
    <n v="1"/>
    <n v="1"/>
    <n v="5"/>
    <n v="2.5"/>
    <n v="1"/>
    <n v="1"/>
    <n v="10"/>
    <n v="1.4"/>
    <n v="2.5"/>
  </r>
  <r>
    <s v="BU05130404"/>
    <s v="Grassen- Waterbuurt"/>
    <x v="1"/>
    <x v="12"/>
    <n v="45"/>
    <n v="40"/>
    <n v="20"/>
    <n v="10"/>
    <n v="10"/>
    <n v="20"/>
    <n v="25"/>
    <n v="0"/>
    <n v="90"/>
    <n v="10"/>
    <n v="0"/>
    <n v="30"/>
    <n v="0"/>
    <n v="15"/>
    <n v="0"/>
    <n v="10"/>
    <n v="2.9"/>
    <n v="30"/>
    <n v="0"/>
    <n v="0"/>
    <n v="0"/>
    <n v="25"/>
    <n v="0"/>
    <n v="0"/>
    <n v="0"/>
    <n v="0"/>
    <n v="20"/>
    <n v="80"/>
    <n v="0"/>
    <n v="0"/>
    <n v="0"/>
    <n v="254"/>
    <n v="1430"/>
    <n v="3230"/>
    <s v="40-80 midden tot boven midden"/>
    <n v="5"/>
    <n v="0.8"/>
    <n v="2.1"/>
    <n v="9.8000000000000007"/>
    <n v="19"/>
    <n v="0.8"/>
    <n v="9.1999999999999993"/>
    <n v="68.599999999999994"/>
    <n v="98"/>
    <n v="0.8"/>
    <n v="2"/>
    <n v="5"/>
    <n v="18.600000000000001"/>
    <n v="1.5"/>
    <n v="0"/>
    <n v="21.2"/>
    <n v="32.6"/>
    <n v="0.6"/>
    <n v="2.6"/>
    <n v="41.3"/>
    <n v="63.2"/>
    <n v="2.7"/>
    <n v="4.2"/>
    <n v="8"/>
    <n v="26"/>
    <n v="0.9"/>
    <n v="0.6"/>
    <n v="40"/>
    <n v="74.3"/>
    <n v="0.3"/>
    <n v="3"/>
    <n v="15"/>
    <n v="26"/>
    <n v="1.4"/>
    <n v="0"/>
    <n v="8"/>
    <n v="24"/>
    <n v="2.2999999999999998"/>
    <n v="3.4"/>
    <n v="2.5"/>
    <n v="2.5"/>
    <n v="2.5"/>
    <n v="2"/>
    <n v="8.5"/>
    <n v="53"/>
    <n v="2.6"/>
    <n v="2"/>
    <n v="3"/>
    <n v="6"/>
    <n v="2.8"/>
    <n v="2"/>
    <n v="4"/>
    <n v="13"/>
    <n v="2.5"/>
    <n v="2"/>
    <n v="4"/>
    <n v="10"/>
    <n v="0.3"/>
    <n v="16.100000000000001"/>
    <n v="1.8"/>
    <n v="1.7"/>
    <n v="2.4"/>
    <n v="0.3"/>
    <n v="3"/>
    <n v="13"/>
    <n v="25.3"/>
    <n v="1"/>
    <n v="4"/>
    <n v="5"/>
    <n v="7"/>
    <n v="0.8"/>
    <n v="4"/>
    <n v="6"/>
    <n v="8"/>
    <n v="0.8"/>
    <n v="6"/>
    <n v="9"/>
    <n v="12"/>
    <n v="0.7"/>
    <n v="1.6"/>
    <n v="11.6"/>
    <n v="17"/>
    <n v="2"/>
    <n v="1"/>
    <n v="1"/>
    <n v="5"/>
    <n v="2"/>
    <n v="1"/>
    <n v="1"/>
    <n v="10"/>
    <n v="0.9"/>
    <n v="2"/>
  </r>
  <r>
    <s v="BU05130404"/>
    <s v="Grassen- Waterbuurt"/>
    <x v="1"/>
    <x v="5"/>
    <n v="20"/>
    <n v="20"/>
    <n v="10"/>
    <n v="0"/>
    <n v="10"/>
    <n v="15"/>
    <n v="5"/>
    <n v="0"/>
    <n v="70"/>
    <n v="10"/>
    <n v="20"/>
    <n v="15"/>
    <n v="0"/>
    <n v="5"/>
    <n v="0"/>
    <n v="10"/>
    <n v="2.9"/>
    <n v="15"/>
    <n v="0"/>
    <n v="0"/>
    <n v="0"/>
    <n v="15"/>
    <n v="0"/>
    <n v="0"/>
    <n v="0"/>
    <n v="0"/>
    <n v="0"/>
    <n v="100"/>
    <n v="0"/>
    <n v="0"/>
    <n v="0"/>
    <n v="218"/>
    <n v="1190"/>
    <n v="3360"/>
    <s v="40-80 midden tot boven midden"/>
    <n v="0"/>
    <n v="1.2"/>
    <n v="0"/>
    <n v="9"/>
    <n v="19"/>
    <n v="1.2"/>
    <n v="0"/>
    <n v="36.5"/>
    <n v="98"/>
    <n v="1.2"/>
    <n v="2"/>
    <n v="5"/>
    <n v="18.2"/>
    <n v="2"/>
    <n v="0"/>
    <n v="5.9"/>
    <n v="32"/>
    <n v="1.1000000000000001"/>
    <n v="0.1"/>
    <n v="18.5"/>
    <n v="63"/>
    <n v="3.2"/>
    <n v="4"/>
    <n v="8"/>
    <n v="26"/>
    <n v="1.3"/>
    <n v="0"/>
    <n v="14.4"/>
    <n v="73"/>
    <n v="0.7"/>
    <n v="2.9"/>
    <n v="14"/>
    <n v="24.1"/>
    <n v="1.8"/>
    <n v="0"/>
    <n v="6.1"/>
    <n v="23.1"/>
    <n v="2.4"/>
    <n v="3.7"/>
    <n v="3"/>
    <n v="3"/>
    <n v="2.9"/>
    <n v="2"/>
    <n v="7.3"/>
    <n v="53"/>
    <n v="3"/>
    <n v="2"/>
    <n v="3"/>
    <n v="6"/>
    <n v="3.3"/>
    <n v="2"/>
    <n v="4"/>
    <n v="13"/>
    <n v="2.9"/>
    <n v="2"/>
    <n v="4"/>
    <n v="10"/>
    <n v="0.8"/>
    <n v="16.399999999999999"/>
    <n v="2.2000000000000002"/>
    <n v="2.1"/>
    <n v="2.9"/>
    <n v="0.5"/>
    <n v="2"/>
    <n v="11.2"/>
    <n v="24.1"/>
    <n v="1.5"/>
    <n v="4"/>
    <n v="5"/>
    <n v="7"/>
    <n v="1.3"/>
    <n v="4"/>
    <n v="6"/>
    <n v="8"/>
    <n v="1.3"/>
    <n v="6"/>
    <n v="9"/>
    <n v="12"/>
    <n v="1.1000000000000001"/>
    <n v="0.1"/>
    <n v="8.4"/>
    <n v="17"/>
    <n v="2.5"/>
    <n v="1"/>
    <n v="1"/>
    <n v="5"/>
    <n v="2.5"/>
    <n v="1"/>
    <n v="1"/>
    <n v="10"/>
    <n v="1.3"/>
    <n v="2.5"/>
  </r>
  <r>
    <s v="BU05130404"/>
    <s v="Grassen- Waterbuurt"/>
    <x v="1"/>
    <x v="12"/>
    <n v="45"/>
    <n v="40"/>
    <n v="15"/>
    <n v="10"/>
    <n v="20"/>
    <n v="25"/>
    <n v="15"/>
    <n v="0"/>
    <n v="80"/>
    <n v="10"/>
    <n v="10"/>
    <n v="30"/>
    <n v="5"/>
    <n v="10"/>
    <n v="0"/>
    <n v="15"/>
    <n v="2.7"/>
    <n v="30"/>
    <n v="0"/>
    <n v="0"/>
    <n v="0"/>
    <n v="30"/>
    <n v="0"/>
    <n v="0"/>
    <n v="0"/>
    <n v="0"/>
    <n v="0"/>
    <n v="100"/>
    <n v="0"/>
    <n v="0"/>
    <n v="0"/>
    <n v="222"/>
    <n v="1280"/>
    <n v="3620"/>
    <s v="60-80 boven midden"/>
    <n v="0"/>
    <n v="1.3"/>
    <n v="0"/>
    <n v="8.6999999999999993"/>
    <n v="19"/>
    <n v="1.3"/>
    <n v="0"/>
    <n v="33.4"/>
    <n v="98"/>
    <n v="1.3"/>
    <n v="2"/>
    <n v="5"/>
    <n v="18"/>
    <n v="2"/>
    <n v="0"/>
    <n v="4.3"/>
    <n v="32"/>
    <n v="1.2"/>
    <n v="0.3"/>
    <n v="18.100000000000001"/>
    <n v="63"/>
    <n v="3.3"/>
    <n v="4"/>
    <n v="8"/>
    <n v="25.3"/>
    <n v="1.4"/>
    <n v="0"/>
    <n v="12.5"/>
    <n v="73"/>
    <n v="0.8"/>
    <n v="2.2999999999999998"/>
    <n v="13.3"/>
    <n v="24.3"/>
    <n v="1.9"/>
    <n v="0"/>
    <n v="6.3"/>
    <n v="22.6"/>
    <n v="2.6"/>
    <n v="3.8"/>
    <n v="3"/>
    <n v="3"/>
    <n v="3"/>
    <n v="2"/>
    <n v="7.3"/>
    <n v="53"/>
    <n v="3.1"/>
    <n v="2"/>
    <n v="3"/>
    <n v="6"/>
    <n v="3.3"/>
    <n v="2"/>
    <n v="4"/>
    <n v="12.6"/>
    <n v="3"/>
    <n v="2"/>
    <n v="3.9"/>
    <n v="10"/>
    <n v="0.9"/>
    <n v="16.5"/>
    <n v="2.2999999999999998"/>
    <n v="2.2000000000000002"/>
    <n v="3"/>
    <n v="0.6"/>
    <n v="1.7"/>
    <n v="11"/>
    <n v="23.3"/>
    <n v="1.5"/>
    <n v="4"/>
    <n v="5"/>
    <n v="7"/>
    <n v="1.3"/>
    <n v="4"/>
    <n v="6"/>
    <n v="8"/>
    <n v="1.3"/>
    <n v="6"/>
    <n v="9"/>
    <n v="12"/>
    <n v="1.2"/>
    <n v="0"/>
    <n v="8.3000000000000007"/>
    <n v="17"/>
    <n v="2.5"/>
    <n v="1"/>
    <n v="1"/>
    <n v="5"/>
    <n v="2.5"/>
    <n v="1"/>
    <n v="1"/>
    <n v="10"/>
    <n v="1.4"/>
    <n v="2.5"/>
  </r>
  <r>
    <s v="BU05130404"/>
    <s v="Grassen- Waterbuurt"/>
    <x v="1"/>
    <x v="0"/>
    <n v="10"/>
    <n v="5"/>
    <n v="0"/>
    <n v="0"/>
    <n v="0"/>
    <n v="5"/>
    <n v="0"/>
    <n v="0"/>
    <n v="80"/>
    <n v="0"/>
    <n v="0"/>
    <n v="5"/>
    <n v="0"/>
    <n v="0"/>
    <n v="0"/>
    <n v="0"/>
    <n v="3.4"/>
    <n v="5"/>
    <n v="0"/>
    <n v="0"/>
    <n v="0"/>
    <n v="5"/>
    <n v="0"/>
    <n v="0"/>
    <n v="0"/>
    <n v="0"/>
    <n v="0"/>
    <n v="0"/>
    <n v="0"/>
    <n v="0"/>
    <n v="0"/>
    <n v="300"/>
    <n v="1620"/>
    <n v="0"/>
    <s v="onclassificeerbaar"/>
    <n v="0"/>
    <n v="0.7"/>
    <n v="3"/>
    <n v="9"/>
    <n v="19"/>
    <n v="0.7"/>
    <n v="11"/>
    <n v="65.3"/>
    <n v="98"/>
    <n v="0.7"/>
    <n v="2"/>
    <n v="5"/>
    <n v="19"/>
    <n v="1.5"/>
    <n v="0"/>
    <n v="20.6"/>
    <n v="33"/>
    <n v="0.7"/>
    <n v="3"/>
    <n v="38.299999999999997"/>
    <n v="63"/>
    <n v="2.8"/>
    <n v="4"/>
    <n v="8"/>
    <n v="26"/>
    <n v="0.9"/>
    <n v="1"/>
    <n v="37.299999999999997"/>
    <n v="74"/>
    <n v="0.3"/>
    <n v="3"/>
    <n v="14.6"/>
    <n v="26"/>
    <n v="1.4"/>
    <n v="0"/>
    <n v="7"/>
    <n v="24"/>
    <n v="2.1"/>
    <n v="3.5"/>
    <n v="2.5"/>
    <n v="2.5"/>
    <n v="2.4"/>
    <n v="2"/>
    <n v="8.6"/>
    <n v="53"/>
    <n v="2.6"/>
    <n v="2"/>
    <n v="3"/>
    <n v="6"/>
    <n v="2.8"/>
    <n v="2"/>
    <n v="4"/>
    <n v="13"/>
    <n v="2.5"/>
    <n v="2"/>
    <n v="4"/>
    <n v="10"/>
    <n v="0.4"/>
    <n v="16"/>
    <n v="1.8"/>
    <n v="1.7"/>
    <n v="2.4"/>
    <n v="0.4"/>
    <n v="3"/>
    <n v="13"/>
    <n v="25"/>
    <n v="1.1000000000000001"/>
    <n v="4"/>
    <n v="5"/>
    <n v="7"/>
    <n v="0.8"/>
    <n v="4"/>
    <n v="6"/>
    <n v="8"/>
    <n v="0.8"/>
    <n v="6"/>
    <n v="9"/>
    <n v="12"/>
    <n v="0.6"/>
    <n v="2"/>
    <n v="12"/>
    <n v="17"/>
    <n v="2"/>
    <n v="1"/>
    <n v="1"/>
    <n v="5"/>
    <n v="2"/>
    <n v="1"/>
    <n v="1"/>
    <n v="10"/>
    <n v="0.8"/>
    <n v="2"/>
  </r>
  <r>
    <s v="BU05130404"/>
    <s v="Grassen- Waterbuurt"/>
    <x v="1"/>
    <x v="13"/>
    <n v="30"/>
    <n v="20"/>
    <n v="10"/>
    <n v="0"/>
    <n v="15"/>
    <n v="20"/>
    <n v="0"/>
    <n v="0"/>
    <n v="100"/>
    <n v="0"/>
    <n v="0"/>
    <n v="15"/>
    <n v="5"/>
    <n v="5"/>
    <n v="0"/>
    <n v="0"/>
    <n v="2.2999999999999998"/>
    <n v="20"/>
    <n v="0"/>
    <n v="0"/>
    <n v="0"/>
    <n v="10"/>
    <n v="0"/>
    <n v="0"/>
    <n v="5"/>
    <n v="0"/>
    <n v="40"/>
    <n v="60"/>
    <n v="0"/>
    <n v="0"/>
    <n v="0"/>
    <n v="279"/>
    <n v="1560"/>
    <n v="3650"/>
    <s v="40-80 midden tot boven midden"/>
    <n v="15"/>
    <n v="1"/>
    <n v="0.9"/>
    <n v="9"/>
    <n v="19"/>
    <n v="0.9"/>
    <n v="4.3"/>
    <n v="58"/>
    <n v="98"/>
    <n v="0.9"/>
    <n v="2"/>
    <n v="5"/>
    <n v="18.399999999999999"/>
    <n v="1.6"/>
    <n v="0"/>
    <n v="16"/>
    <n v="32.299999999999997"/>
    <n v="0.8"/>
    <n v="1.6"/>
    <n v="32.6"/>
    <n v="63"/>
    <n v="2.9"/>
    <n v="4.0999999999999996"/>
    <n v="8"/>
    <n v="26"/>
    <n v="1.1000000000000001"/>
    <n v="0.3"/>
    <n v="29"/>
    <n v="73.400000000000006"/>
    <n v="0.4"/>
    <n v="2.4"/>
    <n v="14"/>
    <n v="25.5"/>
    <n v="1.5"/>
    <n v="0"/>
    <n v="6.9"/>
    <n v="24"/>
    <n v="2.2999999999999998"/>
    <n v="3.5"/>
    <n v="2.6"/>
    <n v="2.6"/>
    <n v="2.7"/>
    <n v="2"/>
    <n v="8.3000000000000007"/>
    <n v="53"/>
    <n v="2.7"/>
    <n v="2"/>
    <n v="3"/>
    <n v="6"/>
    <n v="2.9"/>
    <n v="2"/>
    <n v="4"/>
    <n v="13"/>
    <n v="2.6"/>
    <n v="2"/>
    <n v="4"/>
    <n v="10"/>
    <n v="0.5"/>
    <n v="16.2"/>
    <n v="1.9"/>
    <n v="1.8"/>
    <n v="2.6"/>
    <n v="0.4"/>
    <n v="2.8"/>
    <n v="12.8"/>
    <n v="25.1"/>
    <n v="1.1000000000000001"/>
    <n v="4"/>
    <n v="5"/>
    <n v="7"/>
    <n v="0.9"/>
    <n v="4"/>
    <n v="6"/>
    <n v="8"/>
    <n v="0.9"/>
    <n v="6"/>
    <n v="9"/>
    <n v="12"/>
    <n v="0.8"/>
    <n v="1.3"/>
    <n v="10.4"/>
    <n v="17"/>
    <n v="2.1"/>
    <n v="1"/>
    <n v="1"/>
    <n v="5"/>
    <n v="2.1"/>
    <n v="1"/>
    <n v="1"/>
    <n v="10"/>
    <n v="1.1000000000000001"/>
    <n v="2.1"/>
  </r>
  <r>
    <s v="BU05130403"/>
    <s v="Lusten-, Burgen- en Steinenbuurt"/>
    <x v="1"/>
    <x v="4"/>
    <n v="35"/>
    <n v="35"/>
    <n v="0"/>
    <n v="0"/>
    <n v="25"/>
    <n v="25"/>
    <n v="15"/>
    <n v="0"/>
    <n v="60"/>
    <n v="10"/>
    <n v="20"/>
    <n v="55"/>
    <n v="45"/>
    <n v="5"/>
    <n v="0"/>
    <n v="0"/>
    <n v="1.3"/>
    <n v="50"/>
    <n v="0"/>
    <n v="0"/>
    <n v="0"/>
    <n v="0"/>
    <n v="50"/>
    <n v="0"/>
    <n v="0"/>
    <n v="0"/>
    <n v="80"/>
    <n v="20"/>
    <n v="45"/>
    <n v="50"/>
    <n v="0"/>
    <n v="103"/>
    <n v="710"/>
    <n v="2490"/>
    <s v="20-40 onder midden"/>
    <n v="20"/>
    <n v="0.8"/>
    <n v="1"/>
    <n v="11"/>
    <n v="19"/>
    <n v="0.8"/>
    <n v="4"/>
    <n v="79.099999999999994"/>
    <n v="98"/>
    <n v="1.1000000000000001"/>
    <n v="2"/>
    <n v="5"/>
    <n v="20"/>
    <n v="1.1000000000000001"/>
    <n v="0"/>
    <n v="28"/>
    <n v="34"/>
    <n v="0.6"/>
    <n v="5"/>
    <n v="52.8"/>
    <n v="63"/>
    <n v="2.2000000000000002"/>
    <n v="4"/>
    <n v="7"/>
    <n v="26"/>
    <n v="0.8"/>
    <n v="2"/>
    <n v="62.9"/>
    <n v="74"/>
    <n v="0.3"/>
    <n v="6"/>
    <n v="17.100000000000001"/>
    <n v="26"/>
    <n v="0.6"/>
    <n v="2"/>
    <n v="17.100000000000001"/>
    <n v="24"/>
    <n v="3.2"/>
    <n v="2.9"/>
    <n v="1.7"/>
    <n v="1.7"/>
    <n v="2.1"/>
    <n v="2"/>
    <n v="9"/>
    <n v="54"/>
    <n v="1.8"/>
    <n v="2"/>
    <n v="3"/>
    <n v="6"/>
    <n v="2"/>
    <n v="2"/>
    <n v="4"/>
    <n v="13"/>
    <n v="1.7"/>
    <n v="2"/>
    <n v="4"/>
    <n v="10"/>
    <n v="0.8"/>
    <n v="16"/>
    <n v="1.4"/>
    <n v="0.9"/>
    <n v="1.9"/>
    <n v="0.3"/>
    <n v="5"/>
    <n v="16"/>
    <n v="25.1"/>
    <n v="0.7"/>
    <n v="5"/>
    <n v="5"/>
    <n v="7"/>
    <n v="0.3"/>
    <n v="6"/>
    <n v="6"/>
    <n v="8"/>
    <n v="0.3"/>
    <n v="9"/>
    <n v="9"/>
    <n v="12"/>
    <n v="0.8"/>
    <n v="2"/>
    <n v="14"/>
    <n v="17"/>
    <n v="1.2"/>
    <n v="1"/>
    <n v="1"/>
    <n v="5"/>
    <n v="1.2"/>
    <n v="1"/>
    <n v="1"/>
    <n v="10"/>
    <n v="0.9"/>
    <n v="1.2"/>
  </r>
  <r>
    <s v="BU05130403"/>
    <s v="Lusten-, Burgen- en Steinenbuurt"/>
    <x v="1"/>
    <x v="1"/>
    <n v="20"/>
    <n v="45"/>
    <n v="0"/>
    <n v="0"/>
    <n v="0"/>
    <n v="5"/>
    <n v="60"/>
    <n v="0"/>
    <n v="9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5"/>
    <n v="0.8"/>
    <n v="1"/>
    <n v="11"/>
    <n v="19"/>
    <n v="0.8"/>
    <n v="4"/>
    <n v="77"/>
    <n v="98"/>
    <n v="1.1000000000000001"/>
    <n v="2"/>
    <n v="5"/>
    <n v="20"/>
    <n v="1.2"/>
    <n v="0"/>
    <n v="28"/>
    <n v="34"/>
    <n v="0.7"/>
    <n v="5"/>
    <n v="54"/>
    <n v="64"/>
    <n v="2.2000000000000002"/>
    <n v="5"/>
    <n v="7"/>
    <n v="26"/>
    <n v="0.8"/>
    <n v="2"/>
    <n v="62"/>
    <n v="75"/>
    <n v="0.3"/>
    <n v="5"/>
    <n v="17"/>
    <n v="26"/>
    <n v="0.6"/>
    <n v="2"/>
    <n v="17"/>
    <n v="24"/>
    <n v="3.3"/>
    <n v="2.8"/>
    <n v="1.7"/>
    <n v="1.7"/>
    <n v="2"/>
    <n v="2"/>
    <n v="9"/>
    <n v="54"/>
    <n v="1.8"/>
    <n v="2"/>
    <n v="3"/>
    <n v="6"/>
    <n v="2"/>
    <n v="2"/>
    <n v="4"/>
    <n v="13"/>
    <n v="1.7"/>
    <n v="2"/>
    <n v="4"/>
    <n v="10"/>
    <n v="0.8"/>
    <n v="15.9"/>
    <n v="1.5"/>
    <n v="0.9"/>
    <n v="1.8"/>
    <n v="0.3"/>
    <n v="5"/>
    <n v="16"/>
    <n v="26"/>
    <n v="0.8"/>
    <n v="5"/>
    <n v="5"/>
    <n v="7"/>
    <n v="0.4"/>
    <n v="6"/>
    <n v="6"/>
    <n v="8"/>
    <n v="0.4"/>
    <n v="9"/>
    <n v="9"/>
    <n v="12"/>
    <n v="0.8"/>
    <n v="3"/>
    <n v="14"/>
    <n v="17"/>
    <n v="1.2"/>
    <n v="1"/>
    <n v="1"/>
    <n v="5"/>
    <n v="1.2"/>
    <n v="1"/>
    <n v="1"/>
    <n v="10"/>
    <n v="0.8"/>
    <n v="1.2"/>
  </r>
  <r>
    <s v="BU05130403"/>
    <s v="Lusten-, Burgen- en Steinenbuurt"/>
    <x v="1"/>
    <x v="10"/>
    <n v="35"/>
    <n v="40"/>
    <n v="15"/>
    <n v="5"/>
    <n v="15"/>
    <n v="20"/>
    <n v="20"/>
    <n v="0"/>
    <n v="90"/>
    <n v="10"/>
    <n v="0"/>
    <n v="30"/>
    <n v="5"/>
    <n v="15"/>
    <n v="0"/>
    <n v="10"/>
    <n v="2.6"/>
    <n v="30"/>
    <n v="0"/>
    <n v="0"/>
    <n v="10"/>
    <n v="20"/>
    <n v="0"/>
    <n v="0"/>
    <n v="0"/>
    <n v="0"/>
    <n v="20"/>
    <n v="80"/>
    <n v="0"/>
    <n v="0"/>
    <n v="0"/>
    <n v="255"/>
    <n v="1680"/>
    <n v="3000"/>
    <s v="60-100 boven midden-hoog"/>
    <n v="0"/>
    <n v="1"/>
    <n v="0.2"/>
    <n v="11.3"/>
    <n v="19"/>
    <n v="1"/>
    <n v="2.7"/>
    <n v="78.400000000000006"/>
    <n v="98"/>
    <n v="1"/>
    <n v="2"/>
    <n v="5"/>
    <n v="18.899999999999999"/>
    <n v="1.3"/>
    <n v="0.2"/>
    <n v="25.9"/>
    <n v="32.299999999999997"/>
    <n v="0.5"/>
    <n v="1.8"/>
    <n v="51"/>
    <n v="63.1"/>
    <n v="2.5"/>
    <n v="4.0999999999999996"/>
    <n v="8"/>
    <n v="27"/>
    <n v="1.2"/>
    <n v="0"/>
    <n v="51.9"/>
    <n v="74.400000000000006"/>
    <n v="0.2"/>
    <n v="2.9"/>
    <n v="15.4"/>
    <n v="26"/>
    <n v="1.2"/>
    <n v="0.4"/>
    <n v="12"/>
    <n v="24"/>
    <n v="2.6"/>
    <n v="3.3"/>
    <n v="2.2999999999999998"/>
    <n v="2.2999999999999998"/>
    <n v="2.5"/>
    <n v="2"/>
    <n v="8.3000000000000007"/>
    <n v="53.2"/>
    <n v="2.4"/>
    <n v="2"/>
    <n v="3"/>
    <n v="6"/>
    <n v="2.6"/>
    <n v="2"/>
    <n v="4"/>
    <n v="13"/>
    <n v="2.2999999999999998"/>
    <n v="2"/>
    <n v="4"/>
    <n v="10"/>
    <n v="0.2"/>
    <n v="16.2"/>
    <n v="1.6"/>
    <n v="1.5"/>
    <n v="2.2999999999999998"/>
    <n v="0.2"/>
    <n v="3.6"/>
    <n v="14.2"/>
    <n v="25.1"/>
    <n v="0.8"/>
    <n v="4.8"/>
    <n v="5"/>
    <n v="7"/>
    <n v="0.6"/>
    <n v="4.5"/>
    <n v="6"/>
    <n v="8"/>
    <n v="0.6"/>
    <n v="7.3"/>
    <n v="9"/>
    <n v="12"/>
    <n v="0.9"/>
    <n v="1.3"/>
    <n v="12.3"/>
    <n v="17"/>
    <n v="1.8"/>
    <n v="1"/>
    <n v="1"/>
    <n v="5"/>
    <n v="1.8"/>
    <n v="1"/>
    <n v="1"/>
    <n v="10"/>
    <n v="0.9"/>
    <n v="1.8"/>
  </r>
  <r>
    <s v="BU05130403"/>
    <s v="Lusten-, Burgen- en Steinenbuurt"/>
    <x v="1"/>
    <x v="24"/>
    <n v="30"/>
    <n v="20"/>
    <n v="15"/>
    <n v="0"/>
    <n v="15"/>
    <n v="5"/>
    <n v="15"/>
    <n v="0"/>
    <n v="90"/>
    <n v="0"/>
    <n v="0"/>
    <n v="20"/>
    <n v="0"/>
    <n v="10"/>
    <n v="0"/>
    <n v="5"/>
    <n v="2.5"/>
    <n v="20"/>
    <n v="0"/>
    <n v="0"/>
    <n v="10"/>
    <n v="10"/>
    <n v="0"/>
    <n v="0"/>
    <n v="0"/>
    <n v="0"/>
    <n v="0"/>
    <n v="100"/>
    <n v="0"/>
    <n v="0"/>
    <n v="0"/>
    <n v="229"/>
    <n v="1440"/>
    <n v="2970"/>
    <s v="60-100 boven midden-hoog"/>
    <n v="0"/>
    <n v="1.1000000000000001"/>
    <n v="0"/>
    <n v="11.3"/>
    <n v="19"/>
    <n v="1"/>
    <n v="1.6"/>
    <n v="77"/>
    <n v="98"/>
    <n v="1.1000000000000001"/>
    <n v="2"/>
    <n v="5"/>
    <n v="18.899999999999999"/>
    <n v="1.2"/>
    <n v="0.3"/>
    <n v="24.8"/>
    <n v="32.5"/>
    <n v="0.4"/>
    <n v="2.1"/>
    <n v="49.9"/>
    <n v="63"/>
    <n v="2.5"/>
    <n v="4"/>
    <n v="8"/>
    <n v="26.8"/>
    <n v="1.2"/>
    <n v="0"/>
    <n v="50.7"/>
    <n v="74.5"/>
    <n v="0.3"/>
    <n v="3.4"/>
    <n v="15.5"/>
    <n v="26"/>
    <n v="1.2"/>
    <n v="0.6"/>
    <n v="11.4"/>
    <n v="24"/>
    <n v="2.6"/>
    <n v="3.3"/>
    <n v="2.2999999999999998"/>
    <n v="2.2999999999999998"/>
    <n v="2.5"/>
    <n v="2"/>
    <n v="8.1999999999999993"/>
    <n v="53.3"/>
    <n v="2.2999999999999998"/>
    <n v="2"/>
    <n v="3"/>
    <n v="6"/>
    <n v="2.6"/>
    <n v="2"/>
    <n v="4"/>
    <n v="13"/>
    <n v="2.2000000000000002"/>
    <n v="2"/>
    <n v="4"/>
    <n v="10"/>
    <n v="0.3"/>
    <n v="16.2"/>
    <n v="1.5"/>
    <n v="1.4"/>
    <n v="2.2000000000000002"/>
    <n v="0.3"/>
    <n v="3.7"/>
    <n v="13.9"/>
    <n v="25.2"/>
    <n v="0.8"/>
    <n v="4.5"/>
    <n v="5"/>
    <n v="7"/>
    <n v="0.6"/>
    <n v="4.8"/>
    <n v="6"/>
    <n v="8"/>
    <n v="0.6"/>
    <n v="7.3"/>
    <n v="9"/>
    <n v="12"/>
    <n v="0.9"/>
    <n v="1.2"/>
    <n v="12.4"/>
    <n v="17"/>
    <n v="1.7"/>
    <n v="1"/>
    <n v="1"/>
    <n v="5"/>
    <n v="1.7"/>
    <n v="1"/>
    <n v="1"/>
    <n v="10"/>
    <n v="1"/>
    <n v="1.7"/>
  </r>
  <r>
    <s v="BU05130403"/>
    <s v="Lusten-, Burgen- en Steinenbuurt"/>
    <x v="1"/>
    <x v="12"/>
    <n v="40"/>
    <n v="40"/>
    <n v="25"/>
    <n v="5"/>
    <n v="20"/>
    <n v="20"/>
    <n v="15"/>
    <n v="0"/>
    <n v="90"/>
    <n v="0"/>
    <n v="10"/>
    <n v="30"/>
    <n v="5"/>
    <n v="10"/>
    <n v="0"/>
    <n v="15"/>
    <n v="2.9"/>
    <n v="30"/>
    <n v="0"/>
    <n v="0"/>
    <n v="30"/>
    <n v="0"/>
    <n v="0"/>
    <n v="0"/>
    <n v="0"/>
    <n v="0"/>
    <n v="0"/>
    <n v="90"/>
    <n v="0"/>
    <n v="0"/>
    <n v="0"/>
    <n v="208"/>
    <n v="1470"/>
    <n v="3030"/>
    <s v="60-100 boven midden-hoog"/>
    <n v="0"/>
    <n v="1"/>
    <n v="1.4"/>
    <n v="12.2"/>
    <n v="19"/>
    <n v="0.7"/>
    <n v="8.9"/>
    <n v="79"/>
    <n v="98"/>
    <n v="0.9"/>
    <n v="2"/>
    <n v="5"/>
    <n v="20"/>
    <n v="1.2"/>
    <n v="0"/>
    <n v="27.5"/>
    <n v="33"/>
    <n v="0.3"/>
    <n v="4.5"/>
    <n v="54.5"/>
    <n v="64.3"/>
    <n v="2.4"/>
    <n v="4.7"/>
    <n v="8"/>
    <n v="27"/>
    <n v="1"/>
    <n v="0.5"/>
    <n v="56.4"/>
    <n v="76.2"/>
    <n v="0.2"/>
    <n v="3"/>
    <n v="16"/>
    <n v="26"/>
    <n v="1.1000000000000001"/>
    <n v="0"/>
    <n v="14.3"/>
    <n v="24"/>
    <n v="2.6"/>
    <n v="3"/>
    <n v="2.2000000000000002"/>
    <n v="2.2000000000000002"/>
    <n v="2.2999999999999998"/>
    <n v="2"/>
    <n v="9"/>
    <n v="53.6"/>
    <n v="2.2000000000000002"/>
    <n v="2"/>
    <n v="3"/>
    <n v="6"/>
    <n v="2.5"/>
    <n v="2"/>
    <n v="4"/>
    <n v="13"/>
    <n v="2.1"/>
    <n v="2"/>
    <n v="4"/>
    <n v="10"/>
    <n v="0.2"/>
    <n v="15.9"/>
    <n v="1.4"/>
    <n v="1.3"/>
    <n v="2"/>
    <n v="0.2"/>
    <n v="3.7"/>
    <n v="15"/>
    <n v="26"/>
    <n v="0.7"/>
    <n v="5"/>
    <n v="5"/>
    <n v="7"/>
    <n v="0.5"/>
    <n v="5"/>
    <n v="6"/>
    <n v="8"/>
    <n v="0.5"/>
    <n v="8"/>
    <n v="9"/>
    <n v="12"/>
    <n v="0.7"/>
    <n v="2"/>
    <n v="14"/>
    <n v="17"/>
    <n v="1.6"/>
    <n v="1"/>
    <n v="1"/>
    <n v="5"/>
    <n v="1.6"/>
    <n v="1"/>
    <n v="1"/>
    <n v="10"/>
    <n v="0.7"/>
    <n v="1.6"/>
  </r>
  <r>
    <s v="BU05130403"/>
    <s v="Lusten-, Burgen- en Steinenbuurt"/>
    <x v="1"/>
    <x v="4"/>
    <n v="35"/>
    <n v="35"/>
    <n v="10"/>
    <n v="15"/>
    <n v="0"/>
    <n v="25"/>
    <n v="20"/>
    <n v="0"/>
    <n v="90"/>
    <n v="0"/>
    <n v="10"/>
    <n v="25"/>
    <n v="0"/>
    <n v="10"/>
    <n v="0"/>
    <n v="10"/>
    <n v="2.6"/>
    <n v="25"/>
    <n v="0"/>
    <n v="0"/>
    <n v="25"/>
    <n v="0"/>
    <n v="0"/>
    <n v="0"/>
    <n v="0"/>
    <n v="0"/>
    <n v="0"/>
    <n v="100"/>
    <n v="0"/>
    <n v="0"/>
    <n v="0"/>
    <n v="215"/>
    <n v="1460"/>
    <n v="3200"/>
    <s v="60-100 boven midden-hoog"/>
    <n v="0"/>
    <n v="1"/>
    <n v="0.4"/>
    <n v="10.9"/>
    <n v="19"/>
    <n v="0.8"/>
    <n v="5.7"/>
    <n v="74.900000000000006"/>
    <n v="98"/>
    <n v="1"/>
    <n v="2"/>
    <n v="5"/>
    <n v="20"/>
    <n v="1.2"/>
    <n v="0"/>
    <n v="26.6"/>
    <n v="33"/>
    <n v="0.4"/>
    <n v="4"/>
    <n v="52.5"/>
    <n v="63.6"/>
    <n v="2.5"/>
    <n v="4.4000000000000004"/>
    <n v="8"/>
    <n v="27"/>
    <n v="1.1000000000000001"/>
    <n v="0"/>
    <n v="53.9"/>
    <n v="75.400000000000006"/>
    <n v="0.3"/>
    <n v="2.6"/>
    <n v="16"/>
    <n v="26"/>
    <n v="1.1000000000000001"/>
    <n v="0"/>
    <n v="12.6"/>
    <n v="24"/>
    <n v="2.7"/>
    <n v="3.1"/>
    <n v="2.2999999999999998"/>
    <n v="2.2999999999999998"/>
    <n v="2.2999999999999998"/>
    <n v="2"/>
    <n v="9"/>
    <n v="53.4"/>
    <n v="2.2999999999999998"/>
    <n v="2"/>
    <n v="3"/>
    <n v="6"/>
    <n v="2.6"/>
    <n v="2"/>
    <n v="4"/>
    <n v="13"/>
    <n v="2.2000000000000002"/>
    <n v="2"/>
    <n v="4"/>
    <n v="10"/>
    <n v="0.3"/>
    <n v="16"/>
    <n v="1.5"/>
    <n v="1.4"/>
    <n v="2.1"/>
    <n v="0.3"/>
    <n v="2.6"/>
    <n v="14.6"/>
    <n v="25.7"/>
    <n v="0.8"/>
    <n v="5"/>
    <n v="5"/>
    <n v="7"/>
    <n v="0.6"/>
    <n v="4.5999999999999996"/>
    <n v="6"/>
    <n v="8"/>
    <n v="0.6"/>
    <n v="7.6"/>
    <n v="9"/>
    <n v="12"/>
    <n v="0.7"/>
    <n v="2"/>
    <n v="13.6"/>
    <n v="17"/>
    <n v="1.7"/>
    <n v="1"/>
    <n v="1"/>
    <n v="5"/>
    <n v="1.7"/>
    <n v="1"/>
    <n v="1"/>
    <n v="10"/>
    <n v="0.7"/>
    <n v="1.7"/>
  </r>
  <r>
    <s v="BU05130403"/>
    <s v="Lusten-, Burgen- en Steinenbuurt"/>
    <x v="1"/>
    <x v="9"/>
    <n v="40"/>
    <n v="35"/>
    <n v="10"/>
    <n v="0"/>
    <n v="15"/>
    <n v="30"/>
    <n v="15"/>
    <n v="0"/>
    <n v="90"/>
    <n v="0"/>
    <n v="0"/>
    <n v="30"/>
    <n v="5"/>
    <n v="15"/>
    <n v="0"/>
    <n v="10"/>
    <n v="2.2999999999999998"/>
    <n v="30"/>
    <n v="0"/>
    <n v="0"/>
    <n v="30"/>
    <n v="0"/>
    <n v="0"/>
    <n v="0"/>
    <n v="0"/>
    <n v="0"/>
    <n v="0"/>
    <n v="90"/>
    <n v="0"/>
    <n v="0"/>
    <n v="0"/>
    <n v="213"/>
    <n v="1490"/>
    <n v="2590"/>
    <s v="60-80 boven midden"/>
    <n v="0"/>
    <n v="0.8"/>
    <n v="3"/>
    <n v="10.5"/>
    <n v="19"/>
    <n v="0.6"/>
    <n v="12"/>
    <n v="74.400000000000006"/>
    <n v="98"/>
    <n v="0.8"/>
    <n v="2"/>
    <n v="5"/>
    <n v="19.8"/>
    <n v="1.3"/>
    <n v="0"/>
    <n v="25.9"/>
    <n v="33"/>
    <n v="0.4"/>
    <n v="5"/>
    <n v="51.9"/>
    <n v="65.5"/>
    <n v="2.5"/>
    <n v="5"/>
    <n v="8.6999999999999993"/>
    <n v="27"/>
    <n v="0.9"/>
    <n v="1"/>
    <n v="53.8"/>
    <n v="77.900000000000006"/>
    <n v="0.3"/>
    <n v="3.2"/>
    <n v="15.8"/>
    <n v="26.4"/>
    <n v="1.1000000000000001"/>
    <n v="0"/>
    <n v="11.7"/>
    <n v="24.4"/>
    <n v="2.7"/>
    <n v="2.9"/>
    <n v="2.2999999999999998"/>
    <n v="2.2999999999999998"/>
    <n v="2.2000000000000002"/>
    <n v="2"/>
    <n v="9"/>
    <n v="54"/>
    <n v="2.4"/>
    <n v="2"/>
    <n v="3"/>
    <n v="6"/>
    <n v="2.6"/>
    <n v="2"/>
    <n v="4"/>
    <n v="13"/>
    <n v="2.2999999999999998"/>
    <n v="2"/>
    <n v="4"/>
    <n v="10.6"/>
    <n v="0.3"/>
    <n v="15.8"/>
    <n v="1.6"/>
    <n v="1.5"/>
    <n v="1.9"/>
    <n v="0.3"/>
    <n v="3.2"/>
    <n v="14.7"/>
    <n v="26"/>
    <n v="0.8"/>
    <n v="4.8"/>
    <n v="5"/>
    <n v="7"/>
    <n v="0.6"/>
    <n v="4.0999999999999996"/>
    <n v="6"/>
    <n v="8"/>
    <n v="0.6"/>
    <n v="6.9"/>
    <n v="9"/>
    <n v="12"/>
    <n v="0.5"/>
    <n v="2"/>
    <n v="13"/>
    <n v="17"/>
    <n v="1.7"/>
    <n v="1"/>
    <n v="1"/>
    <n v="5"/>
    <n v="1.7"/>
    <n v="1"/>
    <n v="1"/>
    <n v="10"/>
    <n v="0.5"/>
    <n v="1.7"/>
  </r>
  <r>
    <s v="BU05130403"/>
    <s v="Lusten-, Burgen- en Steinenbuurt"/>
    <x v="1"/>
    <x v="4"/>
    <n v="35"/>
    <n v="35"/>
    <n v="10"/>
    <n v="5"/>
    <n v="10"/>
    <n v="20"/>
    <n v="20"/>
    <n v="0"/>
    <n v="90"/>
    <n v="0"/>
    <n v="0"/>
    <n v="25"/>
    <n v="0"/>
    <n v="10"/>
    <n v="0"/>
    <n v="10"/>
    <n v="2.7"/>
    <n v="25"/>
    <n v="0"/>
    <n v="0"/>
    <n v="25"/>
    <n v="0"/>
    <n v="0"/>
    <n v="0"/>
    <n v="0"/>
    <n v="0"/>
    <n v="0"/>
    <n v="100"/>
    <n v="0"/>
    <n v="0"/>
    <n v="0"/>
    <n v="213"/>
    <n v="1620"/>
    <n v="3210"/>
    <s v="60-100 boven midden-hoog"/>
    <n v="0"/>
    <n v="0.9"/>
    <n v="2"/>
    <n v="9.1999999999999993"/>
    <n v="19"/>
    <n v="0.7"/>
    <n v="11.1"/>
    <n v="70.099999999999994"/>
    <n v="98"/>
    <n v="0.9"/>
    <n v="2"/>
    <n v="5"/>
    <n v="19.600000000000001"/>
    <n v="1.4"/>
    <n v="0"/>
    <n v="24.1"/>
    <n v="33"/>
    <n v="0.5"/>
    <n v="4.8"/>
    <n v="49.5"/>
    <n v="64.8"/>
    <n v="2.6"/>
    <n v="5"/>
    <n v="8.1"/>
    <n v="26.7"/>
    <n v="1"/>
    <n v="0.8"/>
    <n v="51"/>
    <n v="76.099999999999994"/>
    <n v="0.4"/>
    <n v="2.4"/>
    <n v="15.6"/>
    <n v="26"/>
    <n v="1.2"/>
    <n v="0"/>
    <n v="11"/>
    <n v="24"/>
    <n v="2.8"/>
    <n v="3"/>
    <n v="2.4"/>
    <n v="2.4"/>
    <n v="2.2000000000000002"/>
    <n v="2"/>
    <n v="9"/>
    <n v="54"/>
    <n v="2.4"/>
    <n v="2"/>
    <n v="3"/>
    <n v="6"/>
    <n v="2.7"/>
    <n v="2"/>
    <n v="4"/>
    <n v="13"/>
    <n v="2.2999999999999998"/>
    <n v="2"/>
    <n v="4"/>
    <n v="10"/>
    <n v="0.4"/>
    <n v="15.9"/>
    <n v="1.6"/>
    <n v="1.5"/>
    <n v="2"/>
    <n v="0.4"/>
    <n v="2.4"/>
    <n v="13.7"/>
    <n v="26"/>
    <n v="0.9"/>
    <n v="4.5999999999999996"/>
    <n v="5"/>
    <n v="7"/>
    <n v="0.7"/>
    <n v="4"/>
    <n v="6"/>
    <n v="8"/>
    <n v="0.7"/>
    <n v="6.6"/>
    <n v="9"/>
    <n v="12"/>
    <n v="0.6"/>
    <n v="2"/>
    <n v="12.2"/>
    <n v="17"/>
    <n v="1.7"/>
    <n v="1"/>
    <n v="1"/>
    <n v="5"/>
    <n v="1.7"/>
    <n v="1"/>
    <n v="1"/>
    <n v="10"/>
    <n v="0.6"/>
    <n v="1.7"/>
  </r>
  <r>
    <s v="BU05130404"/>
    <s v="Grassen- Waterbuurt"/>
    <x v="1"/>
    <x v="24"/>
    <n v="25"/>
    <n v="30"/>
    <n v="10"/>
    <n v="5"/>
    <n v="10"/>
    <n v="20"/>
    <n v="5"/>
    <n v="0"/>
    <n v="90"/>
    <n v="0"/>
    <n v="0"/>
    <n v="25"/>
    <n v="5"/>
    <n v="10"/>
    <n v="0"/>
    <n v="5"/>
    <n v="2.4"/>
    <n v="25"/>
    <n v="0"/>
    <n v="0"/>
    <n v="0"/>
    <n v="20"/>
    <n v="0"/>
    <n v="0"/>
    <n v="0"/>
    <n v="0"/>
    <n v="30"/>
    <n v="70"/>
    <n v="0"/>
    <n v="0"/>
    <n v="0"/>
    <n v="274"/>
    <n v="1560"/>
    <n v="3500"/>
    <s v="80-100 hoog"/>
    <n v="0"/>
    <n v="0.9"/>
    <n v="1"/>
    <n v="11.2"/>
    <n v="19"/>
    <n v="0.9"/>
    <n v="7"/>
    <n v="76.7"/>
    <n v="98"/>
    <n v="0.9"/>
    <n v="2"/>
    <n v="5"/>
    <n v="19.3"/>
    <n v="1.3"/>
    <n v="0"/>
    <n v="26.2"/>
    <n v="32.1"/>
    <n v="0.4"/>
    <n v="2"/>
    <n v="50.4"/>
    <n v="63"/>
    <n v="2.5"/>
    <n v="4"/>
    <n v="8"/>
    <n v="27"/>
    <n v="1.1000000000000001"/>
    <n v="0"/>
    <n v="53.1"/>
    <n v="74.900000000000006"/>
    <n v="0.1"/>
    <n v="3.1"/>
    <n v="16"/>
    <n v="26"/>
    <n v="1.2"/>
    <n v="0.1"/>
    <n v="12.3"/>
    <n v="24"/>
    <n v="2.5"/>
    <n v="3.3"/>
    <n v="2.2999999999999998"/>
    <n v="2.2999999999999998"/>
    <n v="2.5"/>
    <n v="2"/>
    <n v="8.1"/>
    <n v="53"/>
    <n v="2.4"/>
    <n v="2"/>
    <n v="3"/>
    <n v="6"/>
    <n v="2.6"/>
    <n v="2"/>
    <n v="4"/>
    <n v="13"/>
    <n v="2.2999999999999998"/>
    <n v="2"/>
    <n v="4"/>
    <n v="10"/>
    <n v="0.1"/>
    <n v="16.2"/>
    <n v="1.6"/>
    <n v="1.5"/>
    <n v="2.2999999999999998"/>
    <n v="0.1"/>
    <n v="3.2"/>
    <n v="14.3"/>
    <n v="25"/>
    <n v="0.8"/>
    <n v="5"/>
    <n v="5"/>
    <n v="7"/>
    <n v="0.6"/>
    <n v="4.0999999999999996"/>
    <n v="6"/>
    <n v="8"/>
    <n v="0.6"/>
    <n v="7.1"/>
    <n v="9"/>
    <n v="12"/>
    <n v="0.8"/>
    <n v="1.9"/>
    <n v="13.1"/>
    <n v="17"/>
    <n v="1.8"/>
    <n v="1"/>
    <n v="1"/>
    <n v="5"/>
    <n v="1.8"/>
    <n v="1"/>
    <n v="1"/>
    <n v="10"/>
    <n v="0.9"/>
    <n v="1.8"/>
  </r>
  <r>
    <s v="BU05130404"/>
    <s v="Grassen- Waterbuurt"/>
    <x v="1"/>
    <x v="13"/>
    <n v="25"/>
    <n v="25"/>
    <n v="5"/>
    <n v="0"/>
    <n v="10"/>
    <n v="15"/>
    <n v="20"/>
    <n v="0"/>
    <n v="90"/>
    <n v="10"/>
    <n v="0"/>
    <n v="25"/>
    <n v="5"/>
    <n v="10"/>
    <n v="0"/>
    <n v="5"/>
    <n v="2.2000000000000002"/>
    <n v="25"/>
    <n v="0"/>
    <n v="0"/>
    <n v="0"/>
    <n v="25"/>
    <n v="0"/>
    <n v="0"/>
    <n v="0"/>
    <n v="0"/>
    <n v="0"/>
    <n v="80"/>
    <n v="0"/>
    <n v="0"/>
    <n v="0"/>
    <n v="287"/>
    <n v="1720"/>
    <n v="3250"/>
    <s v="60-100 boven midden-hoog"/>
    <n v="0"/>
    <n v="1"/>
    <n v="0.2"/>
    <n v="10.8"/>
    <n v="19"/>
    <n v="1"/>
    <n v="3.1"/>
    <n v="76"/>
    <n v="98"/>
    <n v="1"/>
    <n v="2"/>
    <n v="5"/>
    <n v="18.7"/>
    <n v="1.4"/>
    <n v="0"/>
    <n v="25.1"/>
    <n v="32"/>
    <n v="0.5"/>
    <n v="1.6"/>
    <n v="49.2"/>
    <n v="63"/>
    <n v="2.6"/>
    <n v="4"/>
    <n v="8"/>
    <n v="27"/>
    <n v="1.2"/>
    <n v="0"/>
    <n v="50"/>
    <n v="74.099999999999994"/>
    <n v="0.2"/>
    <n v="2.1"/>
    <n v="15.2"/>
    <n v="26"/>
    <n v="1.3"/>
    <n v="0"/>
    <n v="11.1"/>
    <n v="24"/>
    <n v="2.6"/>
    <n v="3.4"/>
    <n v="2.4"/>
    <n v="2.4"/>
    <n v="2.6"/>
    <n v="2"/>
    <n v="8"/>
    <n v="53"/>
    <n v="2.4"/>
    <n v="2"/>
    <n v="3"/>
    <n v="6"/>
    <n v="2.7"/>
    <n v="2"/>
    <n v="4"/>
    <n v="13"/>
    <n v="2.2999999999999998"/>
    <n v="2"/>
    <n v="4"/>
    <n v="10"/>
    <n v="0.2"/>
    <n v="16.3"/>
    <n v="1.6"/>
    <n v="1.5"/>
    <n v="2.4"/>
    <n v="0.2"/>
    <n v="2.8"/>
    <n v="13.9"/>
    <n v="25"/>
    <n v="0.9"/>
    <n v="4.8"/>
    <n v="5"/>
    <n v="7"/>
    <n v="0.7"/>
    <n v="4"/>
    <n v="6"/>
    <n v="8"/>
    <n v="0.7"/>
    <n v="6.8"/>
    <n v="9"/>
    <n v="12"/>
    <n v="0.9"/>
    <n v="1.2"/>
    <n v="12.2"/>
    <n v="17"/>
    <n v="1.9"/>
    <n v="1"/>
    <n v="1"/>
    <n v="5"/>
    <n v="1.9"/>
    <n v="1"/>
    <n v="1"/>
    <n v="10"/>
    <n v="1"/>
    <n v="1.9"/>
  </r>
  <r>
    <s v="BU05130404"/>
    <s v="Grassen- Waterbuurt"/>
    <x v="1"/>
    <x v="8"/>
    <n v="15"/>
    <n v="15"/>
    <n v="0"/>
    <n v="0"/>
    <n v="5"/>
    <n v="10"/>
    <n v="10"/>
    <n v="0"/>
    <n v="90"/>
    <n v="0"/>
    <n v="0"/>
    <n v="15"/>
    <n v="0"/>
    <n v="10"/>
    <n v="0"/>
    <n v="0"/>
    <n v="2.5"/>
    <n v="15"/>
    <n v="0"/>
    <n v="0"/>
    <n v="0"/>
    <n v="15"/>
    <n v="0"/>
    <n v="0"/>
    <n v="0"/>
    <n v="0"/>
    <n v="0"/>
    <n v="80"/>
    <n v="0"/>
    <n v="0"/>
    <n v="0"/>
    <n v="308"/>
    <n v="1860"/>
    <n v="3770"/>
    <s v="60-100 boven midden-hoog"/>
    <n v="0"/>
    <n v="1.2"/>
    <n v="0"/>
    <n v="8"/>
    <n v="19"/>
    <n v="1.2"/>
    <n v="0"/>
    <n v="54.9"/>
    <n v="98"/>
    <n v="1.2"/>
    <n v="2"/>
    <n v="5"/>
    <n v="18"/>
    <n v="1.6"/>
    <n v="0"/>
    <n v="15.6"/>
    <n v="32"/>
    <n v="0.8"/>
    <n v="1"/>
    <n v="30.5"/>
    <n v="63"/>
    <n v="2.9"/>
    <n v="4"/>
    <n v="8"/>
    <n v="25"/>
    <n v="1.4"/>
    <n v="0"/>
    <n v="26.9"/>
    <n v="72.5"/>
    <n v="0.5"/>
    <n v="2"/>
    <n v="14"/>
    <n v="25.5"/>
    <n v="1.5"/>
    <n v="0"/>
    <n v="7"/>
    <n v="24"/>
    <n v="2.8"/>
    <n v="3.6"/>
    <n v="2.6"/>
    <n v="2.6"/>
    <n v="2.8"/>
    <n v="2"/>
    <n v="8"/>
    <n v="53"/>
    <n v="2.7"/>
    <n v="2"/>
    <n v="3"/>
    <n v="6"/>
    <n v="2.9"/>
    <n v="2"/>
    <n v="4"/>
    <n v="13"/>
    <n v="2.6"/>
    <n v="2"/>
    <n v="4"/>
    <n v="10"/>
    <n v="0.5"/>
    <n v="16.5"/>
    <n v="1.9"/>
    <n v="1.8"/>
    <n v="2.6"/>
    <n v="0.5"/>
    <n v="2"/>
    <n v="13"/>
    <n v="25"/>
    <n v="1.1000000000000001"/>
    <n v="4"/>
    <n v="5"/>
    <n v="7"/>
    <n v="0.9"/>
    <n v="4"/>
    <n v="6"/>
    <n v="8"/>
    <n v="0.9"/>
    <n v="6"/>
    <n v="9"/>
    <n v="12"/>
    <n v="1.1000000000000001"/>
    <n v="0"/>
    <n v="9.8000000000000007"/>
    <n v="17"/>
    <n v="2.1"/>
    <n v="1"/>
    <n v="1"/>
    <n v="5"/>
    <n v="2.1"/>
    <n v="1"/>
    <n v="1"/>
    <n v="10"/>
    <n v="1.3"/>
    <n v="2.1"/>
  </r>
  <r>
    <s v="BU05130404"/>
    <s v="Grassen- Waterbuurt"/>
    <x v="1"/>
    <x v="29"/>
    <n v="10"/>
    <n v="10"/>
    <n v="0"/>
    <n v="5"/>
    <n v="0"/>
    <n v="10"/>
    <n v="0"/>
    <n v="0"/>
    <n v="90"/>
    <n v="0"/>
    <n v="0"/>
    <n v="5"/>
    <n v="0"/>
    <n v="0"/>
    <n v="0"/>
    <n v="0"/>
    <n v="3"/>
    <n v="5"/>
    <n v="0"/>
    <n v="0"/>
    <n v="0"/>
    <n v="0"/>
    <n v="0"/>
    <n v="0"/>
    <n v="0"/>
    <n v="0"/>
    <n v="0"/>
    <n v="0"/>
    <n v="0"/>
    <n v="0"/>
    <n v="0"/>
    <n v="786"/>
    <n v="0"/>
    <n v="0"/>
    <s v="onclassificeerbaar"/>
    <n v="0"/>
    <n v="1.5"/>
    <n v="0"/>
    <n v="9.1999999999999993"/>
    <n v="19"/>
    <n v="1.4"/>
    <n v="0"/>
    <n v="68.900000000000006"/>
    <n v="98"/>
    <n v="2.2999999999999998"/>
    <n v="2"/>
    <n v="5"/>
    <n v="18"/>
    <n v="1.5"/>
    <n v="0"/>
    <n v="19.600000000000001"/>
    <n v="32"/>
    <n v="1.1000000000000001"/>
    <n v="0.1"/>
    <n v="36.799999999999997"/>
    <n v="64"/>
    <n v="2.7"/>
    <n v="5"/>
    <n v="8"/>
    <n v="25.1"/>
    <n v="1.4"/>
    <n v="0"/>
    <n v="36.200000000000003"/>
    <n v="75.099999999999994"/>
    <n v="1.4"/>
    <n v="0"/>
    <n v="14.5"/>
    <n v="26"/>
    <n v="1.1000000000000001"/>
    <n v="0"/>
    <n v="12.1"/>
    <n v="24"/>
    <n v="1.6"/>
    <n v="2.9"/>
    <n v="2.6"/>
    <n v="2.6"/>
    <n v="3.3"/>
    <n v="2"/>
    <n v="7.1"/>
    <n v="53"/>
    <n v="2.6"/>
    <n v="2"/>
    <n v="3"/>
    <n v="6"/>
    <n v="2.9"/>
    <n v="2"/>
    <n v="4"/>
    <n v="13"/>
    <n v="2.5"/>
    <n v="2"/>
    <n v="4"/>
    <n v="10"/>
    <n v="1.4"/>
    <n v="17.2"/>
    <n v="1.8"/>
    <n v="1.7"/>
    <n v="3"/>
    <n v="1.4"/>
    <n v="0"/>
    <n v="15.2"/>
    <n v="25"/>
    <n v="1.4"/>
    <n v="5"/>
    <n v="5"/>
    <n v="6"/>
    <n v="1.3"/>
    <n v="4"/>
    <n v="6"/>
    <n v="8"/>
    <n v="1.3"/>
    <n v="7"/>
    <n v="9"/>
    <n v="11"/>
    <n v="1.7"/>
    <n v="0"/>
    <n v="13.7"/>
    <n v="17"/>
    <n v="2"/>
    <n v="1"/>
    <n v="1"/>
    <n v="4"/>
    <n v="2"/>
    <n v="1"/>
    <n v="1"/>
    <n v="9"/>
    <n v="1.8"/>
    <n v="2"/>
  </r>
  <r>
    <s v="BU05130404"/>
    <s v="Grassen- Waterbuurt"/>
    <x v="1"/>
    <x v="8"/>
    <n v="15"/>
    <n v="15"/>
    <n v="0"/>
    <n v="0"/>
    <n v="5"/>
    <n v="10"/>
    <n v="10"/>
    <n v="0"/>
    <n v="80"/>
    <n v="20"/>
    <n v="0"/>
    <n v="15"/>
    <n v="0"/>
    <n v="10"/>
    <n v="0"/>
    <n v="0"/>
    <n v="2.2999999999999998"/>
    <n v="15"/>
    <n v="0"/>
    <n v="0"/>
    <n v="0"/>
    <n v="10"/>
    <n v="0"/>
    <n v="0"/>
    <n v="0"/>
    <n v="0"/>
    <n v="0"/>
    <n v="80"/>
    <n v="0"/>
    <n v="0"/>
    <n v="0"/>
    <n v="301"/>
    <n v="1630"/>
    <n v="3190"/>
    <s v="60-100 boven midden-hoog"/>
    <n v="0"/>
    <n v="0.9"/>
    <n v="1"/>
    <n v="10"/>
    <n v="19"/>
    <n v="0.9"/>
    <n v="7"/>
    <n v="68.900000000000006"/>
    <n v="98"/>
    <n v="0.9"/>
    <n v="2"/>
    <n v="5"/>
    <n v="18"/>
    <n v="1.5"/>
    <n v="0"/>
    <n v="21.1"/>
    <n v="32"/>
    <n v="0.6"/>
    <n v="2"/>
    <n v="41.7"/>
    <n v="63"/>
    <n v="2.7"/>
    <n v="4"/>
    <n v="8"/>
    <n v="26.1"/>
    <n v="1.1000000000000001"/>
    <n v="0"/>
    <n v="39.799999999999997"/>
    <n v="73.599999999999994"/>
    <n v="0.3"/>
    <n v="3"/>
    <n v="15"/>
    <n v="26"/>
    <n v="1.4"/>
    <n v="0"/>
    <n v="8.1999999999999993"/>
    <n v="24"/>
    <n v="2.5"/>
    <n v="3.5"/>
    <n v="2.5"/>
    <n v="2.5"/>
    <n v="2.7"/>
    <n v="2"/>
    <n v="8"/>
    <n v="53"/>
    <n v="2.6"/>
    <n v="2"/>
    <n v="3"/>
    <n v="6"/>
    <n v="2.8"/>
    <n v="2"/>
    <n v="4"/>
    <n v="13"/>
    <n v="2.5"/>
    <n v="2"/>
    <n v="4"/>
    <n v="10"/>
    <n v="0.3"/>
    <n v="16.3"/>
    <n v="1.8"/>
    <n v="1.7"/>
    <n v="2.5"/>
    <n v="0.3"/>
    <n v="3"/>
    <n v="13"/>
    <n v="25"/>
    <n v="1"/>
    <n v="4"/>
    <n v="5"/>
    <n v="7"/>
    <n v="0.8"/>
    <n v="4"/>
    <n v="6"/>
    <n v="8"/>
    <n v="0.8"/>
    <n v="6"/>
    <n v="9"/>
    <n v="12"/>
    <n v="0.8"/>
    <n v="1"/>
    <n v="11"/>
    <n v="17"/>
    <n v="2"/>
    <n v="1"/>
    <n v="1"/>
    <n v="5"/>
    <n v="2"/>
    <n v="1"/>
    <n v="1"/>
    <n v="10"/>
    <n v="1"/>
    <n v="2"/>
  </r>
  <r>
    <s v="BU05130404"/>
    <s v="Grassen- Waterbuurt"/>
    <x v="1"/>
    <x v="26"/>
    <n v="20"/>
    <n v="20"/>
    <n v="0"/>
    <n v="5"/>
    <n v="0"/>
    <n v="15"/>
    <n v="15"/>
    <n v="0"/>
    <n v="80"/>
    <n v="10"/>
    <n v="0"/>
    <n v="15"/>
    <n v="0"/>
    <n v="5"/>
    <n v="0"/>
    <n v="5"/>
    <n v="2.4"/>
    <n v="15"/>
    <n v="0"/>
    <n v="0"/>
    <n v="0"/>
    <n v="15"/>
    <n v="0"/>
    <n v="0"/>
    <n v="0"/>
    <n v="0"/>
    <n v="0"/>
    <n v="90"/>
    <n v="0"/>
    <n v="0"/>
    <n v="0"/>
    <n v="247"/>
    <n v="1460"/>
    <n v="3820"/>
    <s v="60-100 boven midden-hoog"/>
    <n v="0"/>
    <n v="1.2"/>
    <n v="0"/>
    <n v="8.3000000000000007"/>
    <n v="19"/>
    <n v="1.2"/>
    <n v="0"/>
    <n v="60.9"/>
    <n v="98"/>
    <n v="1.2"/>
    <n v="2"/>
    <n v="5"/>
    <n v="18"/>
    <n v="1.5"/>
    <n v="0"/>
    <n v="20"/>
    <n v="32"/>
    <n v="0.7"/>
    <n v="1"/>
    <n v="35.9"/>
    <n v="63"/>
    <n v="2.8"/>
    <n v="4"/>
    <n v="8"/>
    <n v="25.7"/>
    <n v="1.3"/>
    <n v="0"/>
    <n v="33.6"/>
    <n v="73"/>
    <n v="0.4"/>
    <n v="2"/>
    <n v="14.1"/>
    <n v="25.9"/>
    <n v="1.4"/>
    <n v="0"/>
    <n v="7"/>
    <n v="24"/>
    <n v="2.7"/>
    <n v="3.6"/>
    <n v="2.6"/>
    <n v="2.6"/>
    <n v="2.8"/>
    <n v="2"/>
    <n v="8"/>
    <n v="53"/>
    <n v="2.6"/>
    <n v="2"/>
    <n v="3"/>
    <n v="6"/>
    <n v="2.9"/>
    <n v="2"/>
    <n v="4"/>
    <n v="13"/>
    <n v="2.5"/>
    <n v="2"/>
    <n v="4"/>
    <n v="10"/>
    <n v="0.4"/>
    <n v="16.5"/>
    <n v="1.8"/>
    <n v="1.7"/>
    <n v="2.6"/>
    <n v="0.4"/>
    <n v="2"/>
    <n v="13"/>
    <n v="25"/>
    <n v="1.1000000000000001"/>
    <n v="4"/>
    <n v="5"/>
    <n v="7"/>
    <n v="0.9"/>
    <n v="4"/>
    <n v="6"/>
    <n v="8"/>
    <n v="0.9"/>
    <n v="6"/>
    <n v="9"/>
    <n v="12"/>
    <n v="1.1000000000000001"/>
    <n v="0"/>
    <n v="10.8"/>
    <n v="17"/>
    <n v="2"/>
    <n v="1"/>
    <n v="1"/>
    <n v="5"/>
    <n v="2"/>
    <n v="1"/>
    <n v="1"/>
    <n v="10"/>
    <n v="1.2"/>
    <n v="2"/>
  </r>
  <r>
    <s v="BU05130404"/>
    <s v="Grassen- Waterbuurt"/>
    <x v="1"/>
    <x v="0"/>
    <n v="5"/>
    <n v="5"/>
    <n v="0"/>
    <n v="0"/>
    <n v="0"/>
    <n v="5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9"/>
    <n v="19"/>
    <n v="1.3"/>
    <n v="0"/>
    <n v="63.8"/>
    <n v="98"/>
    <n v="2.2999999999999998"/>
    <n v="2"/>
    <n v="5"/>
    <n v="18"/>
    <n v="1.5"/>
    <n v="0"/>
    <n v="18"/>
    <n v="32"/>
    <n v="1.1000000000000001"/>
    <n v="0"/>
    <n v="32.9"/>
    <n v="64"/>
    <n v="2.7"/>
    <n v="5"/>
    <n v="8"/>
    <n v="25"/>
    <n v="1.3"/>
    <n v="0"/>
    <n v="30.9"/>
    <n v="75"/>
    <n v="1.4"/>
    <n v="0"/>
    <n v="14"/>
    <n v="26"/>
    <n v="1.2"/>
    <n v="0"/>
    <n v="11.5"/>
    <n v="24"/>
    <n v="1.5"/>
    <n v="2.8"/>
    <n v="2.6"/>
    <n v="2.6"/>
    <n v="3.3"/>
    <n v="2"/>
    <n v="7"/>
    <n v="53"/>
    <n v="2.7"/>
    <n v="2"/>
    <n v="3"/>
    <n v="6"/>
    <n v="2.9"/>
    <n v="2"/>
    <n v="4"/>
    <n v="13"/>
    <n v="2.5"/>
    <n v="2"/>
    <n v="4"/>
    <n v="10"/>
    <n v="1.5"/>
    <n v="17.2"/>
    <n v="1.8"/>
    <n v="1.7"/>
    <n v="3.1"/>
    <n v="1.4"/>
    <n v="0"/>
    <n v="16"/>
    <n v="25"/>
    <n v="1.5"/>
    <n v="5"/>
    <n v="5"/>
    <n v="6"/>
    <n v="1.4"/>
    <n v="4"/>
    <n v="6"/>
    <n v="8"/>
    <n v="1.4"/>
    <n v="7"/>
    <n v="9"/>
    <n v="11"/>
    <n v="1.7"/>
    <n v="0"/>
    <n v="13"/>
    <n v="17"/>
    <n v="2.1"/>
    <n v="1"/>
    <n v="1"/>
    <n v="4"/>
    <n v="2.1"/>
    <n v="1"/>
    <n v="1"/>
    <n v="9"/>
    <n v="1.8"/>
    <n v="2.1"/>
  </r>
  <r>
    <s v="BU05130404"/>
    <s v="Grassen- Waterbuurt"/>
    <x v="1"/>
    <x v="5"/>
    <n v="25"/>
    <n v="20"/>
    <n v="5"/>
    <n v="0"/>
    <n v="5"/>
    <n v="15"/>
    <n v="15"/>
    <n v="0"/>
    <n v="80"/>
    <n v="0"/>
    <n v="10"/>
    <n v="20"/>
    <n v="0"/>
    <n v="15"/>
    <n v="0"/>
    <n v="0"/>
    <n v="2.2999999999999998"/>
    <n v="20"/>
    <n v="0"/>
    <n v="0"/>
    <n v="0"/>
    <n v="20"/>
    <n v="0"/>
    <n v="0"/>
    <n v="0"/>
    <n v="0"/>
    <n v="0"/>
    <n v="100"/>
    <n v="0"/>
    <n v="0"/>
    <n v="0"/>
    <n v="350"/>
    <n v="1870"/>
    <n v="3130"/>
    <s v="80-100 hoog"/>
    <n v="0"/>
    <n v="0.9"/>
    <n v="1.9"/>
    <n v="10.7"/>
    <n v="19"/>
    <n v="0.8"/>
    <n v="8.6999999999999993"/>
    <n v="75.7"/>
    <n v="98"/>
    <n v="0.8"/>
    <n v="2"/>
    <n v="5"/>
    <n v="18.7"/>
    <n v="1.4"/>
    <n v="0"/>
    <n v="24"/>
    <n v="32"/>
    <n v="0.6"/>
    <n v="2.4"/>
    <n v="48.9"/>
    <n v="63"/>
    <n v="2.7"/>
    <n v="4"/>
    <n v="8"/>
    <n v="27"/>
    <n v="1"/>
    <n v="0.4"/>
    <n v="48"/>
    <n v="75"/>
    <n v="0.2"/>
    <n v="3"/>
    <n v="15"/>
    <n v="26"/>
    <n v="1.3"/>
    <n v="0"/>
    <n v="10.4"/>
    <n v="24"/>
    <n v="2.4"/>
    <n v="3.4"/>
    <n v="2.4"/>
    <n v="2.4"/>
    <n v="2.6"/>
    <n v="2"/>
    <n v="8"/>
    <n v="53"/>
    <n v="2.5"/>
    <n v="2"/>
    <n v="3"/>
    <n v="6"/>
    <n v="2.7"/>
    <n v="2"/>
    <n v="4"/>
    <n v="13"/>
    <n v="2.4"/>
    <n v="2"/>
    <n v="4"/>
    <n v="10"/>
    <n v="0.3"/>
    <n v="16.2"/>
    <n v="1.7"/>
    <n v="1.6"/>
    <n v="2.4"/>
    <n v="0.3"/>
    <n v="3"/>
    <n v="13.7"/>
    <n v="25"/>
    <n v="0.9"/>
    <n v="4.4000000000000004"/>
    <n v="5"/>
    <n v="7"/>
    <n v="0.7"/>
    <n v="4"/>
    <n v="6"/>
    <n v="8"/>
    <n v="0.7"/>
    <n v="6.4"/>
    <n v="9"/>
    <n v="12"/>
    <n v="0.7"/>
    <n v="1.7"/>
    <n v="11.9"/>
    <n v="17"/>
    <n v="1.9"/>
    <n v="1"/>
    <n v="1"/>
    <n v="5"/>
    <n v="1.9"/>
    <n v="1"/>
    <n v="1"/>
    <n v="10"/>
    <n v="1"/>
    <n v="1.9"/>
  </r>
  <r>
    <s v="BU05130404"/>
    <s v="Grassen- Waterbuurt"/>
    <x v="1"/>
    <x v="9"/>
    <n v="40"/>
    <n v="35"/>
    <n v="10"/>
    <n v="10"/>
    <n v="10"/>
    <n v="25"/>
    <n v="15"/>
    <n v="0"/>
    <n v="80"/>
    <n v="20"/>
    <n v="0"/>
    <n v="30"/>
    <n v="0"/>
    <n v="10"/>
    <n v="0"/>
    <n v="10"/>
    <n v="2.6"/>
    <n v="30"/>
    <n v="0"/>
    <n v="0"/>
    <n v="0"/>
    <n v="30"/>
    <n v="0"/>
    <n v="0"/>
    <n v="0"/>
    <n v="0"/>
    <n v="20"/>
    <n v="80"/>
    <n v="0"/>
    <n v="0"/>
    <n v="0"/>
    <n v="290"/>
    <n v="1780"/>
    <n v="3480"/>
    <s v="60-100 boven midden-hoog"/>
    <n v="0"/>
    <n v="1.1000000000000001"/>
    <n v="0.1"/>
    <n v="9"/>
    <n v="19"/>
    <n v="1.1000000000000001"/>
    <n v="0.4"/>
    <n v="56.7"/>
    <n v="98"/>
    <n v="1.1000000000000001"/>
    <n v="2"/>
    <n v="5"/>
    <n v="18"/>
    <n v="1.6"/>
    <n v="0"/>
    <n v="15.2"/>
    <n v="32"/>
    <n v="0.8"/>
    <n v="1.1000000000000001"/>
    <n v="31.7"/>
    <n v="63"/>
    <n v="2.9"/>
    <n v="4"/>
    <n v="8"/>
    <n v="25.9"/>
    <n v="1.2"/>
    <n v="0"/>
    <n v="27.3"/>
    <n v="73"/>
    <n v="0.4"/>
    <n v="2"/>
    <n v="14"/>
    <n v="25.3"/>
    <n v="1.5"/>
    <n v="0"/>
    <n v="7"/>
    <n v="24"/>
    <n v="2.6"/>
    <n v="3.6"/>
    <n v="2.6"/>
    <n v="2.6"/>
    <n v="2.8"/>
    <n v="2"/>
    <n v="8"/>
    <n v="53"/>
    <n v="2.7"/>
    <n v="2"/>
    <n v="3"/>
    <n v="6"/>
    <n v="2.9"/>
    <n v="2"/>
    <n v="4"/>
    <n v="13"/>
    <n v="2.6"/>
    <n v="2"/>
    <n v="4"/>
    <n v="10"/>
    <n v="0.5"/>
    <n v="16.399999999999999"/>
    <n v="1.9"/>
    <n v="1.8"/>
    <n v="2.6"/>
    <n v="0.5"/>
    <n v="2.2000000000000002"/>
    <n v="12.8"/>
    <n v="24.9"/>
    <n v="1.1000000000000001"/>
    <n v="4"/>
    <n v="5"/>
    <n v="7"/>
    <n v="0.9"/>
    <n v="4"/>
    <n v="6"/>
    <n v="8"/>
    <n v="0.9"/>
    <n v="6"/>
    <n v="9"/>
    <n v="12"/>
    <n v="1"/>
    <n v="0.7"/>
    <n v="9.6999999999999993"/>
    <n v="17"/>
    <n v="2.1"/>
    <n v="1"/>
    <n v="1"/>
    <n v="5"/>
    <n v="2.1"/>
    <n v="1"/>
    <n v="1"/>
    <n v="10"/>
    <n v="1.2"/>
    <n v="2.1"/>
  </r>
  <r>
    <s v="BU05130404"/>
    <s v="Grassen- Waterbuurt"/>
    <x v="1"/>
    <x v="13"/>
    <n v="20"/>
    <n v="30"/>
    <n v="10"/>
    <n v="5"/>
    <n v="0"/>
    <n v="20"/>
    <n v="15"/>
    <n v="0"/>
    <n v="90"/>
    <n v="0"/>
    <n v="0"/>
    <n v="20"/>
    <n v="0"/>
    <n v="10"/>
    <n v="0"/>
    <n v="5"/>
    <n v="2.5"/>
    <n v="20"/>
    <n v="0"/>
    <n v="0"/>
    <n v="0"/>
    <n v="20"/>
    <n v="0"/>
    <n v="0"/>
    <n v="0"/>
    <n v="0"/>
    <n v="0"/>
    <n v="100"/>
    <n v="0"/>
    <n v="0"/>
    <n v="0"/>
    <n v="330"/>
    <n v="2150"/>
    <n v="3700"/>
    <s v="60-100 boven midden-hoog"/>
    <n v="0"/>
    <n v="1.2"/>
    <n v="0"/>
    <n v="8.1"/>
    <n v="19"/>
    <n v="1.2"/>
    <n v="0"/>
    <n v="42.1"/>
    <n v="98"/>
    <n v="1.2"/>
    <n v="2"/>
    <n v="5"/>
    <n v="18"/>
    <n v="1.7"/>
    <n v="0"/>
    <n v="7.6"/>
    <n v="32"/>
    <n v="0.9"/>
    <n v="1"/>
    <n v="26.2"/>
    <n v="63"/>
    <n v="3"/>
    <n v="4"/>
    <n v="8"/>
    <n v="25"/>
    <n v="1.3"/>
    <n v="0"/>
    <n v="20.399999999999999"/>
    <n v="73"/>
    <n v="0.5"/>
    <n v="2"/>
    <n v="14"/>
    <n v="25"/>
    <n v="1.6"/>
    <n v="0"/>
    <n v="7"/>
    <n v="24"/>
    <n v="2.7"/>
    <n v="3.7"/>
    <n v="2.7"/>
    <n v="2.7"/>
    <n v="2.9"/>
    <n v="2"/>
    <n v="8"/>
    <n v="53"/>
    <n v="2.8"/>
    <n v="2"/>
    <n v="3"/>
    <n v="6"/>
    <n v="3"/>
    <n v="2"/>
    <n v="4"/>
    <n v="13"/>
    <n v="2.7"/>
    <n v="2"/>
    <n v="4"/>
    <n v="10"/>
    <n v="0.6"/>
    <n v="16.5"/>
    <n v="2"/>
    <n v="1.9"/>
    <n v="2.7"/>
    <n v="0.6"/>
    <n v="1"/>
    <n v="11.8"/>
    <n v="24"/>
    <n v="1.3"/>
    <n v="4"/>
    <n v="5"/>
    <n v="7"/>
    <n v="1"/>
    <n v="4"/>
    <n v="6"/>
    <n v="8"/>
    <n v="1"/>
    <n v="6"/>
    <n v="9"/>
    <n v="12"/>
    <n v="1.1000000000000001"/>
    <n v="0"/>
    <n v="9"/>
    <n v="17"/>
    <n v="2.2000000000000002"/>
    <n v="1"/>
    <n v="1"/>
    <n v="5"/>
    <n v="2.2000000000000002"/>
    <n v="1"/>
    <n v="1"/>
    <n v="10"/>
    <n v="1.3"/>
    <n v="2.2000000000000002"/>
  </r>
  <r>
    <s v="BU05130404"/>
    <s v="Grassen- Waterbuurt"/>
    <x v="1"/>
    <x v="4"/>
    <n v="35"/>
    <n v="35"/>
    <n v="5"/>
    <n v="10"/>
    <n v="0"/>
    <n v="25"/>
    <n v="25"/>
    <n v="0"/>
    <n v="90"/>
    <n v="0"/>
    <n v="0"/>
    <n v="30"/>
    <n v="5"/>
    <n v="20"/>
    <n v="0"/>
    <n v="5"/>
    <n v="2.2999999999999998"/>
    <n v="30"/>
    <n v="0"/>
    <n v="0"/>
    <n v="0"/>
    <n v="30"/>
    <n v="0"/>
    <n v="0"/>
    <n v="0"/>
    <n v="0"/>
    <n v="20"/>
    <n v="80"/>
    <n v="0"/>
    <n v="0"/>
    <n v="0"/>
    <n v="271"/>
    <n v="1690"/>
    <n v="3250"/>
    <s v="60-80 boven midden"/>
    <n v="0"/>
    <n v="0.9"/>
    <n v="2"/>
    <n v="10.5"/>
    <n v="19"/>
    <n v="0.9"/>
    <n v="7.7"/>
    <n v="74"/>
    <n v="98"/>
    <n v="0.9"/>
    <n v="2"/>
    <n v="5"/>
    <n v="18.3"/>
    <n v="1.4"/>
    <n v="0"/>
    <n v="23.2"/>
    <n v="32"/>
    <n v="0.6"/>
    <n v="2.2000000000000002"/>
    <n v="46.4"/>
    <n v="63"/>
    <n v="2.7"/>
    <n v="4"/>
    <n v="8"/>
    <n v="26.7"/>
    <n v="1"/>
    <n v="0.2"/>
    <n v="45.2"/>
    <n v="74.5"/>
    <n v="0.2"/>
    <n v="3"/>
    <n v="15"/>
    <n v="26"/>
    <n v="1.3"/>
    <n v="0"/>
    <n v="9.6"/>
    <n v="24"/>
    <n v="2.4"/>
    <n v="3.4"/>
    <n v="2.4"/>
    <n v="2.4"/>
    <n v="2.6"/>
    <n v="2"/>
    <n v="8"/>
    <n v="53"/>
    <n v="2.5"/>
    <n v="2"/>
    <n v="3"/>
    <n v="6"/>
    <n v="2.7"/>
    <n v="2"/>
    <n v="4"/>
    <n v="13"/>
    <n v="2.4"/>
    <n v="2"/>
    <n v="4"/>
    <n v="10"/>
    <n v="0.3"/>
    <n v="16.2"/>
    <n v="1.7"/>
    <n v="1.6"/>
    <n v="2.4"/>
    <n v="0.3"/>
    <n v="3"/>
    <n v="13.5"/>
    <n v="25"/>
    <n v="1"/>
    <n v="4.5"/>
    <n v="5"/>
    <n v="7"/>
    <n v="0.7"/>
    <n v="4"/>
    <n v="6"/>
    <n v="8"/>
    <n v="0.7"/>
    <n v="6.5"/>
    <n v="9"/>
    <n v="12"/>
    <n v="0.8"/>
    <n v="1.7"/>
    <n v="11.3"/>
    <n v="17"/>
    <n v="1.9"/>
    <n v="1"/>
    <n v="1"/>
    <n v="5"/>
    <n v="1.9"/>
    <n v="1"/>
    <n v="1"/>
    <n v="10"/>
    <n v="1"/>
    <n v="1.9"/>
  </r>
  <r>
    <s v="BU05130404"/>
    <s v="Grassen- Waterbuurt"/>
    <x v="1"/>
    <x v="1"/>
    <n v="30"/>
    <n v="35"/>
    <n v="10"/>
    <n v="5"/>
    <n v="0"/>
    <n v="25"/>
    <n v="20"/>
    <n v="0"/>
    <n v="90"/>
    <n v="0"/>
    <n v="0"/>
    <n v="25"/>
    <n v="0"/>
    <n v="15"/>
    <n v="0"/>
    <n v="10"/>
    <n v="2.4"/>
    <n v="25"/>
    <n v="0"/>
    <n v="0"/>
    <n v="0"/>
    <n v="25"/>
    <n v="0"/>
    <n v="0"/>
    <n v="0"/>
    <n v="0"/>
    <n v="0"/>
    <n v="100"/>
    <n v="0"/>
    <n v="0"/>
    <n v="0"/>
    <n v="307"/>
    <n v="1790"/>
    <n v="3660"/>
    <s v="60-100 boven midden-hoog"/>
    <n v="0"/>
    <n v="1"/>
    <n v="0.8"/>
    <n v="9.5"/>
    <n v="19"/>
    <n v="1"/>
    <n v="5.6"/>
    <n v="65.400000000000006"/>
    <n v="98"/>
    <n v="1"/>
    <n v="2"/>
    <n v="5"/>
    <n v="18"/>
    <n v="1.5"/>
    <n v="0"/>
    <n v="19.899999999999999"/>
    <n v="32"/>
    <n v="0.7"/>
    <n v="1.8"/>
    <n v="38.1"/>
    <n v="63"/>
    <n v="2.8"/>
    <n v="4"/>
    <n v="8"/>
    <n v="26.1"/>
    <n v="1.1000000000000001"/>
    <n v="0"/>
    <n v="35.6"/>
    <n v="73.099999999999994"/>
    <n v="0.3"/>
    <n v="2.2999999999999998"/>
    <n v="14.5"/>
    <n v="25.9"/>
    <n v="1.4"/>
    <n v="0"/>
    <n v="7.4"/>
    <n v="24"/>
    <n v="2.5"/>
    <n v="3.5"/>
    <n v="2.5"/>
    <n v="2.5"/>
    <n v="2.7"/>
    <n v="2"/>
    <n v="8"/>
    <n v="53"/>
    <n v="2.6"/>
    <n v="2"/>
    <n v="3"/>
    <n v="6"/>
    <n v="2.8"/>
    <n v="2"/>
    <n v="4"/>
    <n v="13"/>
    <n v="2.5"/>
    <n v="2"/>
    <n v="4"/>
    <n v="10"/>
    <n v="0.4"/>
    <n v="16.3"/>
    <n v="1.8"/>
    <n v="1.7"/>
    <n v="2.5"/>
    <n v="0.4"/>
    <n v="3"/>
    <n v="13"/>
    <n v="25"/>
    <n v="1.1000000000000001"/>
    <n v="4"/>
    <n v="5"/>
    <n v="7"/>
    <n v="0.8"/>
    <n v="4"/>
    <n v="6"/>
    <n v="8"/>
    <n v="0.8"/>
    <n v="6"/>
    <n v="9"/>
    <n v="12"/>
    <n v="0.9"/>
    <n v="1"/>
    <n v="10.9"/>
    <n v="17"/>
    <n v="2"/>
    <n v="1"/>
    <n v="1"/>
    <n v="5"/>
    <n v="2"/>
    <n v="1"/>
    <n v="1"/>
    <n v="10"/>
    <n v="1.1000000000000001"/>
    <n v="2"/>
  </r>
  <r>
    <s v="BU05130404"/>
    <s v="Grassen- Waterbuurt"/>
    <x v="1"/>
    <x v="0"/>
    <n v="5"/>
    <n v="5"/>
    <n v="0"/>
    <n v="0"/>
    <n v="0"/>
    <n v="0"/>
    <n v="10"/>
    <n v="0"/>
    <n v="100"/>
    <n v="0"/>
    <n v="0"/>
    <n v="5"/>
    <n v="0"/>
    <n v="5"/>
    <n v="0"/>
    <n v="0"/>
    <n v="1.9"/>
    <n v="10"/>
    <n v="0"/>
    <n v="0"/>
    <n v="0"/>
    <n v="0"/>
    <n v="0"/>
    <n v="0"/>
    <n v="5"/>
    <n v="0"/>
    <n v="0"/>
    <n v="0"/>
    <n v="0"/>
    <n v="5"/>
    <n v="0"/>
    <n v="467"/>
    <n v="2660"/>
    <n v="5460"/>
    <s v="onclassificeerbaar"/>
    <n v="0"/>
    <n v="1.6"/>
    <n v="0"/>
    <n v="9"/>
    <n v="19"/>
    <n v="1.2"/>
    <n v="0"/>
    <n v="56.3"/>
    <n v="98"/>
    <n v="2.4"/>
    <n v="2"/>
    <n v="5"/>
    <n v="18"/>
    <n v="1.6"/>
    <n v="0"/>
    <n v="13.1"/>
    <n v="32"/>
    <n v="1.3"/>
    <n v="0"/>
    <n v="28.2"/>
    <n v="64"/>
    <n v="2.8"/>
    <n v="5"/>
    <n v="8"/>
    <n v="25"/>
    <n v="1.2"/>
    <n v="0"/>
    <n v="25.4"/>
    <n v="75"/>
    <n v="1.6"/>
    <n v="0"/>
    <n v="14"/>
    <n v="26"/>
    <n v="1.3"/>
    <n v="0"/>
    <n v="11"/>
    <n v="24"/>
    <n v="1.4"/>
    <n v="2.7"/>
    <n v="2.7"/>
    <n v="2.7"/>
    <n v="3.4"/>
    <n v="2"/>
    <n v="7"/>
    <n v="53"/>
    <n v="2.8"/>
    <n v="2"/>
    <n v="3"/>
    <n v="6"/>
    <n v="3"/>
    <n v="2"/>
    <n v="4"/>
    <n v="13"/>
    <n v="2.6"/>
    <n v="2"/>
    <n v="4"/>
    <n v="9.1999999999999993"/>
    <n v="1.6"/>
    <n v="17.399999999999999"/>
    <n v="1.9"/>
    <n v="1.6"/>
    <n v="3.2"/>
    <n v="1.5"/>
    <n v="0"/>
    <n v="16"/>
    <n v="25"/>
    <n v="1.6"/>
    <n v="5"/>
    <n v="5"/>
    <n v="6"/>
    <n v="1.5"/>
    <n v="4"/>
    <n v="6"/>
    <n v="8"/>
    <n v="1.5"/>
    <n v="7"/>
    <n v="9"/>
    <n v="11"/>
    <n v="1.8"/>
    <n v="0"/>
    <n v="12.3"/>
    <n v="17"/>
    <n v="2.2000000000000002"/>
    <n v="1"/>
    <n v="1"/>
    <n v="4"/>
    <n v="2.2000000000000002"/>
    <n v="1"/>
    <n v="1"/>
    <n v="9"/>
    <n v="1.9"/>
    <n v="2.2000000000000002"/>
  </r>
  <r>
    <s v="BU05130404"/>
    <s v="Grassen- Waterbuurt"/>
    <x v="1"/>
    <x v="2"/>
    <n v="50"/>
    <n v="60"/>
    <n v="25"/>
    <n v="20"/>
    <n v="20"/>
    <n v="30"/>
    <n v="15"/>
    <n v="0"/>
    <n v="70"/>
    <n v="0"/>
    <n v="30"/>
    <n v="40"/>
    <n v="10"/>
    <n v="10"/>
    <n v="5"/>
    <n v="15"/>
    <n v="2.7"/>
    <n v="40"/>
    <n v="0"/>
    <n v="0"/>
    <n v="20"/>
    <n v="20"/>
    <n v="0"/>
    <n v="0"/>
    <n v="0"/>
    <n v="0"/>
    <n v="50"/>
    <n v="50"/>
    <n v="20"/>
    <n v="0"/>
    <n v="0"/>
    <n v="210"/>
    <n v="1290"/>
    <n v="3190"/>
    <s v="40-60 midden"/>
    <n v="5"/>
    <n v="0.7"/>
    <n v="2.6"/>
    <n v="10.7"/>
    <n v="19"/>
    <n v="0.7"/>
    <n v="9.4"/>
    <n v="75.900000000000006"/>
    <n v="98"/>
    <n v="0.7"/>
    <n v="2"/>
    <n v="5"/>
    <n v="19.100000000000001"/>
    <n v="1.4"/>
    <n v="0"/>
    <n v="24.8"/>
    <n v="32.5"/>
    <n v="0.6"/>
    <n v="2.6"/>
    <n v="49.1"/>
    <n v="63.2"/>
    <n v="2.6"/>
    <n v="4.2"/>
    <n v="8"/>
    <n v="27"/>
    <n v="0.9"/>
    <n v="0.6"/>
    <n v="49.3"/>
    <n v="75.2"/>
    <n v="0.1"/>
    <n v="3"/>
    <n v="15.1"/>
    <n v="26"/>
    <n v="1.3"/>
    <n v="0"/>
    <n v="10.7"/>
    <n v="24"/>
    <n v="2.2999999999999998"/>
    <n v="3.4"/>
    <n v="2.4"/>
    <n v="2.4"/>
    <n v="2.5"/>
    <n v="2"/>
    <n v="8.5"/>
    <n v="53"/>
    <n v="2.5"/>
    <n v="2"/>
    <n v="3"/>
    <n v="6"/>
    <n v="2.7"/>
    <n v="2"/>
    <n v="4"/>
    <n v="13"/>
    <n v="2.4"/>
    <n v="2"/>
    <n v="4"/>
    <n v="10"/>
    <n v="0.2"/>
    <n v="16.100000000000001"/>
    <n v="1.7"/>
    <n v="1.6"/>
    <n v="2.4"/>
    <n v="0.2"/>
    <n v="3"/>
    <n v="13.9"/>
    <n v="25.5"/>
    <n v="0.9"/>
    <n v="4.5999999999999996"/>
    <n v="5"/>
    <n v="7"/>
    <n v="0.7"/>
    <n v="4"/>
    <n v="6"/>
    <n v="8"/>
    <n v="0.7"/>
    <n v="6.6"/>
    <n v="9"/>
    <n v="12"/>
    <n v="0.6"/>
    <n v="2"/>
    <n v="12.4"/>
    <n v="17"/>
    <n v="1.9"/>
    <n v="1"/>
    <n v="1"/>
    <n v="5"/>
    <n v="1.9"/>
    <n v="1"/>
    <n v="1"/>
    <n v="10"/>
    <n v="0.8"/>
    <n v="1.9"/>
  </r>
  <r>
    <s v="BU05130404"/>
    <s v="Grassen- Waterbuurt"/>
    <x v="1"/>
    <x v="4"/>
    <n v="35"/>
    <n v="35"/>
    <n v="10"/>
    <n v="10"/>
    <n v="10"/>
    <n v="30"/>
    <n v="15"/>
    <n v="0"/>
    <n v="90"/>
    <n v="10"/>
    <n v="0"/>
    <n v="30"/>
    <n v="0"/>
    <n v="15"/>
    <n v="0"/>
    <n v="10"/>
    <n v="2.4"/>
    <n v="30"/>
    <n v="0"/>
    <n v="0"/>
    <n v="0"/>
    <n v="30"/>
    <n v="0"/>
    <n v="0"/>
    <n v="0"/>
    <n v="0"/>
    <n v="0"/>
    <n v="90"/>
    <n v="0"/>
    <n v="0"/>
    <n v="0"/>
    <n v="278"/>
    <n v="1510"/>
    <n v="3390"/>
    <s v="60-100 boven midden-hoog"/>
    <n v="0"/>
    <n v="1.2"/>
    <n v="0"/>
    <n v="8.8000000000000007"/>
    <n v="19"/>
    <n v="1.1000000000000001"/>
    <n v="0"/>
    <n v="46.6"/>
    <n v="98"/>
    <n v="1.1000000000000001"/>
    <n v="2"/>
    <n v="5"/>
    <n v="18"/>
    <n v="1.7"/>
    <n v="0"/>
    <n v="9.9"/>
    <n v="32"/>
    <n v="0.9"/>
    <n v="1"/>
    <n v="27.8"/>
    <n v="63"/>
    <n v="3"/>
    <n v="4"/>
    <n v="8"/>
    <n v="25.3"/>
    <n v="1.3"/>
    <n v="0"/>
    <n v="22.4"/>
    <n v="72.900000000000006"/>
    <n v="0.5"/>
    <n v="2"/>
    <n v="14"/>
    <n v="25"/>
    <n v="1.6"/>
    <n v="0"/>
    <n v="7"/>
    <n v="24"/>
    <n v="2.7"/>
    <n v="3.7"/>
    <n v="2.7"/>
    <n v="2.7"/>
    <n v="2.9"/>
    <n v="2"/>
    <n v="8"/>
    <n v="53"/>
    <n v="2.8"/>
    <n v="2"/>
    <n v="3"/>
    <n v="6"/>
    <n v="3"/>
    <n v="2"/>
    <n v="4"/>
    <n v="13"/>
    <n v="2.7"/>
    <n v="2"/>
    <n v="3.9"/>
    <n v="10"/>
    <n v="0.5"/>
    <n v="16.5"/>
    <n v="2"/>
    <n v="1.9"/>
    <n v="2.7"/>
    <n v="0.5"/>
    <n v="1.3"/>
    <n v="12"/>
    <n v="24.3"/>
    <n v="1.2"/>
    <n v="4"/>
    <n v="5"/>
    <n v="7"/>
    <n v="1"/>
    <n v="4"/>
    <n v="6"/>
    <n v="8"/>
    <n v="1"/>
    <n v="6"/>
    <n v="9"/>
    <n v="12"/>
    <n v="1"/>
    <n v="0.3"/>
    <n v="9.1"/>
    <n v="17"/>
    <n v="2.2000000000000002"/>
    <n v="1"/>
    <n v="1"/>
    <n v="5"/>
    <n v="2.2000000000000002"/>
    <n v="1"/>
    <n v="1"/>
    <n v="10"/>
    <n v="1.3"/>
    <n v="2.2000000000000002"/>
  </r>
  <r>
    <s v="BU05130404"/>
    <s v="Grassen- Waterbuurt"/>
    <x v="1"/>
    <x v="5"/>
    <n v="20"/>
    <n v="20"/>
    <n v="0"/>
    <n v="5"/>
    <n v="5"/>
    <n v="15"/>
    <n v="15"/>
    <n v="0"/>
    <n v="90"/>
    <n v="0"/>
    <n v="0"/>
    <n v="20"/>
    <n v="0"/>
    <n v="10"/>
    <n v="0"/>
    <n v="0"/>
    <n v="2.2999999999999998"/>
    <n v="20"/>
    <n v="0"/>
    <n v="0"/>
    <n v="0"/>
    <n v="20"/>
    <n v="0"/>
    <n v="0"/>
    <n v="0"/>
    <n v="0"/>
    <n v="0"/>
    <n v="90"/>
    <n v="0"/>
    <n v="0"/>
    <n v="0"/>
    <n v="279"/>
    <n v="1760"/>
    <n v="3030"/>
    <s v="60-100 boven midden-hoog"/>
    <n v="0"/>
    <n v="1.3"/>
    <n v="0"/>
    <n v="8"/>
    <n v="19"/>
    <n v="1.3"/>
    <n v="0"/>
    <n v="35.700000000000003"/>
    <n v="98"/>
    <n v="1.3"/>
    <n v="2"/>
    <n v="5"/>
    <n v="18"/>
    <n v="1.8"/>
    <n v="0"/>
    <n v="6"/>
    <n v="32"/>
    <n v="1"/>
    <n v="1"/>
    <n v="22.3"/>
    <n v="63"/>
    <n v="3.1"/>
    <n v="4"/>
    <n v="8"/>
    <n v="25"/>
    <n v="1.4"/>
    <n v="0"/>
    <n v="13.5"/>
    <n v="72"/>
    <n v="0.6"/>
    <n v="2"/>
    <n v="14"/>
    <n v="25"/>
    <n v="1.7"/>
    <n v="0"/>
    <n v="7"/>
    <n v="24"/>
    <n v="2.8"/>
    <n v="3.8"/>
    <n v="2.8"/>
    <n v="2.8"/>
    <n v="3"/>
    <n v="2"/>
    <n v="8"/>
    <n v="53"/>
    <n v="2.9"/>
    <n v="2"/>
    <n v="3"/>
    <n v="6"/>
    <n v="3.1"/>
    <n v="2"/>
    <n v="4"/>
    <n v="13"/>
    <n v="2.8"/>
    <n v="2"/>
    <n v="3"/>
    <n v="10"/>
    <n v="0.7"/>
    <n v="16.600000000000001"/>
    <n v="2.1"/>
    <n v="2"/>
    <n v="2.8"/>
    <n v="0.7"/>
    <n v="1"/>
    <n v="11"/>
    <n v="24"/>
    <n v="1.3"/>
    <n v="4"/>
    <n v="5"/>
    <n v="7"/>
    <n v="1.1000000000000001"/>
    <n v="4"/>
    <n v="6"/>
    <n v="8"/>
    <n v="1.1000000000000001"/>
    <n v="6"/>
    <n v="9"/>
    <n v="12"/>
    <n v="1.2"/>
    <n v="0"/>
    <n v="9"/>
    <n v="17"/>
    <n v="2.2999999999999998"/>
    <n v="1"/>
    <n v="1"/>
    <n v="5"/>
    <n v="2.2999999999999998"/>
    <n v="1"/>
    <n v="1"/>
    <n v="10"/>
    <n v="1.4"/>
    <n v="2.2999999999999998"/>
  </r>
  <r>
    <s v="BU05130403"/>
    <s v="Lusten-, Burgen- en Steinenbuurt"/>
    <x v="1"/>
    <x v="16"/>
    <n v="60"/>
    <n v="65"/>
    <n v="25"/>
    <n v="30"/>
    <n v="25"/>
    <n v="40"/>
    <n v="10"/>
    <n v="0"/>
    <n v="40"/>
    <n v="20"/>
    <n v="40"/>
    <n v="45"/>
    <n v="10"/>
    <n v="10"/>
    <n v="10"/>
    <n v="15"/>
    <n v="2.7"/>
    <n v="45"/>
    <n v="0"/>
    <n v="0"/>
    <n v="45"/>
    <n v="0"/>
    <n v="0"/>
    <n v="0"/>
    <n v="0"/>
    <n v="0"/>
    <n v="90"/>
    <n v="0"/>
    <n v="45"/>
    <n v="0"/>
    <n v="0"/>
    <n v="144"/>
    <n v="960"/>
    <n v="2420"/>
    <s v="20-40 onder midden"/>
    <n v="20"/>
    <n v="0.5"/>
    <n v="3"/>
    <n v="9.3000000000000007"/>
    <n v="19"/>
    <n v="0.5"/>
    <n v="11.7"/>
    <n v="63.4"/>
    <n v="98"/>
    <n v="0.5"/>
    <n v="2"/>
    <n v="5"/>
    <n v="19"/>
    <n v="1.5"/>
    <n v="0"/>
    <n v="18.7"/>
    <n v="33"/>
    <n v="0.5"/>
    <n v="4.4000000000000004"/>
    <n v="35.299999999999997"/>
    <n v="64.5"/>
    <n v="2.8"/>
    <n v="4.8"/>
    <n v="8.1999999999999993"/>
    <n v="26"/>
    <n v="0.7"/>
    <n v="1"/>
    <n v="33.6"/>
    <n v="75.599999999999994"/>
    <n v="0.2"/>
    <n v="3"/>
    <n v="14.3"/>
    <n v="26.1"/>
    <n v="1.2"/>
    <n v="0"/>
    <n v="7.1"/>
    <n v="24.1"/>
    <n v="2.2999999999999998"/>
    <n v="3.3"/>
    <n v="2.6"/>
    <n v="2.6"/>
    <n v="2.2999999999999998"/>
    <n v="2"/>
    <n v="9"/>
    <n v="53"/>
    <n v="2.6"/>
    <n v="2"/>
    <n v="3"/>
    <n v="6"/>
    <n v="2.9"/>
    <n v="2"/>
    <n v="4"/>
    <n v="13"/>
    <n v="2.5"/>
    <n v="2"/>
    <n v="4"/>
    <n v="10.1"/>
    <n v="0.4"/>
    <n v="15.9"/>
    <n v="1.8"/>
    <n v="1.7"/>
    <n v="2.2999999999999998"/>
    <n v="0.4"/>
    <n v="3"/>
    <n v="13"/>
    <n v="26"/>
    <n v="1.1000000000000001"/>
    <n v="4"/>
    <n v="5"/>
    <n v="7"/>
    <n v="0.9"/>
    <n v="4"/>
    <n v="6"/>
    <n v="8"/>
    <n v="0.9"/>
    <n v="6"/>
    <n v="9"/>
    <n v="12"/>
    <n v="0.4"/>
    <n v="2"/>
    <n v="11.9"/>
    <n v="17"/>
    <n v="2"/>
    <n v="1"/>
    <n v="1"/>
    <n v="5"/>
    <n v="2"/>
    <n v="1"/>
    <n v="1"/>
    <n v="10"/>
    <n v="0.7"/>
    <n v="2"/>
  </r>
  <r>
    <s v="BU05130403"/>
    <s v="Lusten-, Burgen- en Steinenbuurt"/>
    <x v="1"/>
    <x v="2"/>
    <n v="50"/>
    <n v="60"/>
    <n v="25"/>
    <n v="20"/>
    <n v="20"/>
    <n v="30"/>
    <n v="15"/>
    <n v="0"/>
    <n v="70"/>
    <n v="0"/>
    <n v="30"/>
    <n v="40"/>
    <n v="10"/>
    <n v="10"/>
    <n v="5"/>
    <n v="15"/>
    <n v="2.7"/>
    <n v="40"/>
    <n v="0"/>
    <n v="0"/>
    <n v="20"/>
    <n v="20"/>
    <n v="0"/>
    <n v="0"/>
    <n v="0"/>
    <n v="0"/>
    <n v="50"/>
    <n v="50"/>
    <n v="20"/>
    <n v="0"/>
    <n v="0"/>
    <n v="210"/>
    <n v="1290"/>
    <n v="3190"/>
    <s v="40-60 midden"/>
    <n v="5"/>
    <n v="0.7"/>
    <n v="2.6"/>
    <n v="10.7"/>
    <n v="19"/>
    <n v="0.7"/>
    <n v="9.4"/>
    <n v="75.900000000000006"/>
    <n v="98"/>
    <n v="0.7"/>
    <n v="2"/>
    <n v="5"/>
    <n v="19.100000000000001"/>
    <n v="1.4"/>
    <n v="0"/>
    <n v="24.8"/>
    <n v="32.5"/>
    <n v="0.6"/>
    <n v="2.6"/>
    <n v="49.1"/>
    <n v="63.2"/>
    <n v="2.6"/>
    <n v="4.2"/>
    <n v="8"/>
    <n v="27"/>
    <n v="0.9"/>
    <n v="0.6"/>
    <n v="49.3"/>
    <n v="75.2"/>
    <n v="0.1"/>
    <n v="3"/>
    <n v="15.1"/>
    <n v="26"/>
    <n v="1.3"/>
    <n v="0"/>
    <n v="10.7"/>
    <n v="24"/>
    <n v="2.2999999999999998"/>
    <n v="3.4"/>
    <n v="2.4"/>
    <n v="2.4"/>
    <n v="2.5"/>
    <n v="2"/>
    <n v="8.5"/>
    <n v="53"/>
    <n v="2.5"/>
    <n v="2"/>
    <n v="3"/>
    <n v="6"/>
    <n v="2.7"/>
    <n v="2"/>
    <n v="4"/>
    <n v="13"/>
    <n v="2.4"/>
    <n v="2"/>
    <n v="4"/>
    <n v="10"/>
    <n v="0.2"/>
    <n v="16.100000000000001"/>
    <n v="1.7"/>
    <n v="1.6"/>
    <n v="2.4"/>
    <n v="0.2"/>
    <n v="3"/>
    <n v="13.9"/>
    <n v="25.5"/>
    <n v="0.9"/>
    <n v="4.5999999999999996"/>
    <n v="5"/>
    <n v="7"/>
    <n v="0.7"/>
    <n v="4"/>
    <n v="6"/>
    <n v="8"/>
    <n v="0.7"/>
    <n v="6.6"/>
    <n v="9"/>
    <n v="12"/>
    <n v="0.6"/>
    <n v="2"/>
    <n v="12.4"/>
    <n v="17"/>
    <n v="1.9"/>
    <n v="1"/>
    <n v="1"/>
    <n v="5"/>
    <n v="1.9"/>
    <n v="1"/>
    <n v="1"/>
    <n v="10"/>
    <n v="0.8"/>
    <n v="1.9"/>
  </r>
  <r>
    <s v="BU05130403"/>
    <s v="Lusten-, Burgen- en Steinenbuurt"/>
    <x v="1"/>
    <x v="15"/>
    <n v="45"/>
    <n v="50"/>
    <n v="20"/>
    <n v="5"/>
    <n v="15"/>
    <n v="30"/>
    <n v="20"/>
    <n v="0"/>
    <n v="60"/>
    <n v="20"/>
    <n v="20"/>
    <n v="40"/>
    <n v="10"/>
    <n v="15"/>
    <n v="0"/>
    <n v="10"/>
    <n v="2.4"/>
    <n v="35"/>
    <n v="0"/>
    <n v="0"/>
    <n v="20"/>
    <n v="15"/>
    <n v="0"/>
    <n v="0"/>
    <n v="0"/>
    <n v="0"/>
    <n v="60"/>
    <n v="40"/>
    <n v="20"/>
    <n v="0"/>
    <n v="0"/>
    <n v="168"/>
    <n v="1050"/>
    <n v="2600"/>
    <s v="20-60 onder midden tot midden"/>
    <n v="0"/>
    <n v="0.3"/>
    <n v="3"/>
    <n v="9.5"/>
    <n v="19"/>
    <n v="0.3"/>
    <n v="12"/>
    <n v="55.2"/>
    <n v="98"/>
    <n v="0.3"/>
    <n v="2"/>
    <n v="5"/>
    <n v="19"/>
    <n v="1.8"/>
    <n v="0"/>
    <n v="15.6"/>
    <n v="33"/>
    <n v="0.3"/>
    <n v="4.9000000000000004"/>
    <n v="36"/>
    <n v="67"/>
    <n v="3"/>
    <n v="5"/>
    <n v="9"/>
    <n v="26"/>
    <n v="0.5"/>
    <n v="1"/>
    <n v="32.700000000000003"/>
    <n v="84.3"/>
    <n v="0.5"/>
    <n v="3.8"/>
    <n v="14.5"/>
    <n v="26"/>
    <n v="1"/>
    <n v="0.6"/>
    <n v="7"/>
    <n v="25.9"/>
    <n v="2.5"/>
    <n v="3.1"/>
    <n v="2.5"/>
    <n v="2.5"/>
    <n v="2.1"/>
    <n v="2"/>
    <n v="9"/>
    <n v="53.5"/>
    <n v="2.6"/>
    <n v="2"/>
    <n v="3"/>
    <n v="6"/>
    <n v="2.8"/>
    <n v="2"/>
    <n v="4"/>
    <n v="13"/>
    <n v="2.6"/>
    <n v="2"/>
    <n v="4"/>
    <n v="11"/>
    <n v="0.4"/>
    <n v="15.7"/>
    <n v="2.1"/>
    <n v="1.7"/>
    <n v="2"/>
    <n v="0.6"/>
    <n v="2.1"/>
    <n v="11.1"/>
    <n v="25"/>
    <n v="1.3"/>
    <n v="4"/>
    <n v="5"/>
    <n v="7"/>
    <n v="1.1000000000000001"/>
    <n v="4"/>
    <n v="6"/>
    <n v="8"/>
    <n v="1.1000000000000001"/>
    <n v="6"/>
    <n v="9"/>
    <n v="12"/>
    <n v="0.2"/>
    <n v="2"/>
    <n v="9.5"/>
    <n v="17"/>
    <n v="1.8"/>
    <n v="1"/>
    <n v="1"/>
    <n v="5"/>
    <n v="1.8"/>
    <n v="1"/>
    <n v="1"/>
    <n v="10"/>
    <n v="0.4"/>
    <n v="1.8"/>
  </r>
  <r>
    <s v="BU05130403"/>
    <s v="Lusten-, Burgen- en Steinenbuurt"/>
    <x v="1"/>
    <x v="27"/>
    <n v="55"/>
    <n v="45"/>
    <n v="20"/>
    <n v="5"/>
    <n v="20"/>
    <n v="25"/>
    <n v="25"/>
    <n v="0"/>
    <n v="50"/>
    <n v="10"/>
    <n v="40"/>
    <n v="40"/>
    <n v="10"/>
    <n v="10"/>
    <n v="5"/>
    <n v="10"/>
    <n v="2.5"/>
    <n v="40"/>
    <n v="0"/>
    <n v="0"/>
    <n v="40"/>
    <n v="0"/>
    <n v="0"/>
    <n v="0"/>
    <n v="0"/>
    <n v="0"/>
    <n v="90"/>
    <n v="0"/>
    <n v="40"/>
    <n v="0"/>
    <n v="0"/>
    <n v="144"/>
    <n v="890"/>
    <n v="2090"/>
    <s v="20-40 onder midden"/>
    <n v="25"/>
    <n v="0.4"/>
    <n v="3"/>
    <n v="9"/>
    <n v="19"/>
    <n v="0.4"/>
    <n v="12"/>
    <n v="53.1"/>
    <n v="98"/>
    <n v="0.4"/>
    <n v="2"/>
    <n v="5"/>
    <n v="19"/>
    <n v="1.6"/>
    <n v="0"/>
    <n v="13.3"/>
    <n v="33"/>
    <n v="0.4"/>
    <n v="5"/>
    <n v="31.5"/>
    <n v="66.8"/>
    <n v="2.9"/>
    <n v="5"/>
    <n v="9"/>
    <n v="26"/>
    <n v="0.6"/>
    <n v="1"/>
    <n v="26.8"/>
    <n v="80.2"/>
    <n v="0.3"/>
    <n v="3"/>
    <n v="14"/>
    <n v="26.1"/>
    <n v="1.1000000000000001"/>
    <n v="0"/>
    <n v="7"/>
    <n v="25.1"/>
    <n v="2.4"/>
    <n v="3.2"/>
    <n v="2.6"/>
    <n v="2.6"/>
    <n v="2.1"/>
    <n v="2"/>
    <n v="9"/>
    <n v="53"/>
    <n v="2.7"/>
    <n v="2"/>
    <n v="3"/>
    <n v="6"/>
    <n v="2.9"/>
    <n v="2"/>
    <n v="4"/>
    <n v="13"/>
    <n v="2.6"/>
    <n v="2"/>
    <n v="4"/>
    <n v="10.9"/>
    <n v="0.5"/>
    <n v="15.8"/>
    <n v="1.9"/>
    <n v="1.8"/>
    <n v="2.1"/>
    <n v="0.5"/>
    <n v="2.5"/>
    <n v="12.2"/>
    <n v="25.5"/>
    <n v="1.2"/>
    <n v="4"/>
    <n v="5"/>
    <n v="7"/>
    <n v="1"/>
    <n v="4"/>
    <n v="6"/>
    <n v="8"/>
    <n v="1"/>
    <n v="6"/>
    <n v="9"/>
    <n v="12"/>
    <n v="0.3"/>
    <n v="2"/>
    <n v="9.8000000000000007"/>
    <n v="17"/>
    <n v="1.9"/>
    <n v="1"/>
    <n v="1"/>
    <n v="5"/>
    <n v="1.9"/>
    <n v="1"/>
    <n v="1"/>
    <n v="10"/>
    <n v="0.5"/>
    <n v="1.9"/>
  </r>
  <r>
    <s v="BU05130403"/>
    <s v="Lusten-, Burgen- en Steinenbuurt"/>
    <x v="1"/>
    <x v="10"/>
    <n v="45"/>
    <n v="35"/>
    <n v="5"/>
    <n v="10"/>
    <n v="20"/>
    <n v="25"/>
    <n v="20"/>
    <n v="0"/>
    <n v="70"/>
    <n v="10"/>
    <n v="10"/>
    <n v="30"/>
    <n v="15"/>
    <n v="5"/>
    <n v="5"/>
    <n v="0"/>
    <n v="2"/>
    <n v="30"/>
    <n v="0"/>
    <n v="0"/>
    <n v="30"/>
    <n v="0"/>
    <n v="0"/>
    <n v="0"/>
    <n v="0"/>
    <n v="0"/>
    <n v="60"/>
    <n v="40"/>
    <n v="15"/>
    <n v="0"/>
    <n v="0"/>
    <n v="167"/>
    <n v="1020"/>
    <n v="2320"/>
    <s v="20-60 onder midden tot midden"/>
    <n v="15"/>
    <n v="0.5"/>
    <n v="3"/>
    <n v="9.5"/>
    <n v="19"/>
    <n v="0.5"/>
    <n v="11.6"/>
    <n v="62.9"/>
    <n v="98"/>
    <n v="0.5"/>
    <n v="2"/>
    <n v="5"/>
    <n v="19"/>
    <n v="1.5"/>
    <n v="0"/>
    <n v="18.5"/>
    <n v="33"/>
    <n v="0.5"/>
    <n v="4.0999999999999996"/>
    <n v="35.5"/>
    <n v="64.599999999999994"/>
    <n v="2.8"/>
    <n v="5"/>
    <n v="8"/>
    <n v="26"/>
    <n v="0.7"/>
    <n v="1"/>
    <n v="33.9"/>
    <n v="75.599999999999994"/>
    <n v="0.3"/>
    <n v="3"/>
    <n v="14.5"/>
    <n v="25.8"/>
    <n v="1.3"/>
    <n v="0"/>
    <n v="7.1"/>
    <n v="24"/>
    <n v="2.2000000000000002"/>
    <n v="3.3"/>
    <n v="2.6"/>
    <n v="2.6"/>
    <n v="2.2999999999999998"/>
    <n v="2"/>
    <n v="9"/>
    <n v="53"/>
    <n v="2.6"/>
    <n v="2"/>
    <n v="3"/>
    <n v="6"/>
    <n v="2.9"/>
    <n v="2"/>
    <n v="4"/>
    <n v="13"/>
    <n v="2.5"/>
    <n v="2"/>
    <n v="4"/>
    <n v="10"/>
    <n v="0.4"/>
    <n v="15.9"/>
    <n v="1.8"/>
    <n v="1.7"/>
    <n v="2.2999999999999998"/>
    <n v="0.4"/>
    <n v="3"/>
    <n v="13"/>
    <n v="26"/>
    <n v="1.1000000000000001"/>
    <n v="4"/>
    <n v="5"/>
    <n v="7"/>
    <n v="0.9"/>
    <n v="4"/>
    <n v="6"/>
    <n v="8"/>
    <n v="0.9"/>
    <n v="6"/>
    <n v="9"/>
    <n v="12"/>
    <n v="0.4"/>
    <n v="2"/>
    <n v="11.4"/>
    <n v="17"/>
    <n v="2"/>
    <n v="1"/>
    <n v="1"/>
    <n v="5"/>
    <n v="2"/>
    <n v="1"/>
    <n v="1"/>
    <n v="10"/>
    <n v="0.7"/>
    <n v="2"/>
  </r>
  <r>
    <s v="BU05130403"/>
    <s v="Lusten-, Burgen- en Steinenbuurt"/>
    <x v="1"/>
    <x v="12"/>
    <n v="45"/>
    <n v="40"/>
    <n v="20"/>
    <n v="10"/>
    <n v="10"/>
    <n v="20"/>
    <n v="25"/>
    <n v="0"/>
    <n v="90"/>
    <n v="10"/>
    <n v="0"/>
    <n v="30"/>
    <n v="0"/>
    <n v="15"/>
    <n v="0"/>
    <n v="10"/>
    <n v="2.9"/>
    <n v="30"/>
    <n v="0"/>
    <n v="0"/>
    <n v="0"/>
    <n v="25"/>
    <n v="0"/>
    <n v="0"/>
    <n v="0"/>
    <n v="0"/>
    <n v="20"/>
    <n v="80"/>
    <n v="0"/>
    <n v="0"/>
    <n v="0"/>
    <n v="254"/>
    <n v="1430"/>
    <n v="3230"/>
    <s v="40-80 midden tot boven midden"/>
    <n v="5"/>
    <n v="0.8"/>
    <n v="2.1"/>
    <n v="9.8000000000000007"/>
    <n v="19"/>
    <n v="0.8"/>
    <n v="9.1999999999999993"/>
    <n v="68.599999999999994"/>
    <n v="98"/>
    <n v="0.8"/>
    <n v="2"/>
    <n v="5"/>
    <n v="18.600000000000001"/>
    <n v="1.5"/>
    <n v="0"/>
    <n v="21.2"/>
    <n v="32.6"/>
    <n v="0.6"/>
    <n v="2.6"/>
    <n v="41.3"/>
    <n v="63.2"/>
    <n v="2.7"/>
    <n v="4.2"/>
    <n v="8"/>
    <n v="26"/>
    <n v="0.9"/>
    <n v="0.6"/>
    <n v="40"/>
    <n v="74.3"/>
    <n v="0.3"/>
    <n v="3"/>
    <n v="15"/>
    <n v="26"/>
    <n v="1.4"/>
    <n v="0"/>
    <n v="8"/>
    <n v="24"/>
    <n v="2.2999999999999998"/>
    <n v="3.4"/>
    <n v="2.5"/>
    <n v="2.5"/>
    <n v="2.5"/>
    <n v="2"/>
    <n v="8.5"/>
    <n v="53"/>
    <n v="2.6"/>
    <n v="2"/>
    <n v="3"/>
    <n v="6"/>
    <n v="2.8"/>
    <n v="2"/>
    <n v="4"/>
    <n v="13"/>
    <n v="2.5"/>
    <n v="2"/>
    <n v="4"/>
    <n v="10"/>
    <n v="0.3"/>
    <n v="16.100000000000001"/>
    <n v="1.8"/>
    <n v="1.7"/>
    <n v="2.4"/>
    <n v="0.3"/>
    <n v="3"/>
    <n v="13"/>
    <n v="25.3"/>
    <n v="1"/>
    <n v="4"/>
    <n v="5"/>
    <n v="7"/>
    <n v="0.8"/>
    <n v="4"/>
    <n v="6"/>
    <n v="8"/>
    <n v="0.8"/>
    <n v="6"/>
    <n v="9"/>
    <n v="12"/>
    <n v="0.7"/>
    <n v="1.6"/>
    <n v="11.6"/>
    <n v="17"/>
    <n v="2"/>
    <n v="1"/>
    <n v="1"/>
    <n v="5"/>
    <n v="2"/>
    <n v="1"/>
    <n v="1"/>
    <n v="10"/>
    <n v="0.9"/>
    <n v="2"/>
  </r>
  <r>
    <s v="BU05130403"/>
    <s v="Lusten-, Burgen- en Steinenbuurt"/>
    <x v="1"/>
    <x v="14"/>
    <n v="20"/>
    <n v="15"/>
    <n v="5"/>
    <n v="0"/>
    <n v="10"/>
    <n v="5"/>
    <n v="10"/>
    <n v="0"/>
    <n v="70"/>
    <n v="0"/>
    <n v="30"/>
    <n v="15"/>
    <n v="0"/>
    <n v="0"/>
    <n v="0"/>
    <n v="5"/>
    <n v="2.7"/>
    <n v="15"/>
    <n v="0"/>
    <n v="0"/>
    <n v="15"/>
    <n v="0"/>
    <n v="0"/>
    <n v="0"/>
    <n v="0"/>
    <n v="0"/>
    <n v="60"/>
    <n v="40"/>
    <n v="10"/>
    <n v="0"/>
    <n v="0"/>
    <n v="139"/>
    <n v="880"/>
    <n v="2330"/>
    <s v="20-60 onder midden tot midden"/>
    <n v="0"/>
    <n v="0.5"/>
    <n v="3"/>
    <n v="9"/>
    <n v="19"/>
    <n v="0.5"/>
    <n v="12"/>
    <n v="48.6"/>
    <n v="98"/>
    <n v="0.5"/>
    <n v="2"/>
    <n v="5"/>
    <n v="19"/>
    <n v="1.7"/>
    <n v="0"/>
    <n v="10.4"/>
    <n v="33"/>
    <n v="0.5"/>
    <n v="5"/>
    <n v="28.3"/>
    <n v="65"/>
    <n v="2.9"/>
    <n v="5"/>
    <n v="8"/>
    <n v="26"/>
    <n v="0.7"/>
    <n v="1"/>
    <n v="25.2"/>
    <n v="76"/>
    <n v="0.4"/>
    <n v="3"/>
    <n v="14"/>
    <n v="25"/>
    <n v="1.2"/>
    <n v="0"/>
    <n v="7"/>
    <n v="24"/>
    <n v="2.2999999999999998"/>
    <n v="3.3"/>
    <n v="2.7"/>
    <n v="2.7"/>
    <n v="2.2999999999999998"/>
    <n v="2"/>
    <n v="9"/>
    <n v="53"/>
    <n v="2.8"/>
    <n v="2"/>
    <n v="3"/>
    <n v="6"/>
    <n v="3"/>
    <n v="2"/>
    <n v="4"/>
    <n v="13"/>
    <n v="2.7"/>
    <n v="2"/>
    <n v="4"/>
    <n v="10"/>
    <n v="0.5"/>
    <n v="15.9"/>
    <n v="2"/>
    <n v="1.9"/>
    <n v="2.2999999999999998"/>
    <n v="0.5"/>
    <n v="2.1"/>
    <n v="12.1"/>
    <n v="25.1"/>
    <n v="1.2"/>
    <n v="4"/>
    <n v="5"/>
    <n v="7"/>
    <n v="1"/>
    <n v="4"/>
    <n v="6"/>
    <n v="8"/>
    <n v="1"/>
    <n v="6"/>
    <n v="9"/>
    <n v="12"/>
    <n v="0.4"/>
    <n v="2"/>
    <n v="10.1"/>
    <n v="17"/>
    <n v="2.1"/>
    <n v="1"/>
    <n v="1"/>
    <n v="5"/>
    <n v="2.1"/>
    <n v="1"/>
    <n v="1"/>
    <n v="10"/>
    <n v="0.6"/>
    <n v="2.1"/>
  </r>
  <r>
    <s v="BU05130403"/>
    <s v="Lusten-, Burgen- en Steinenbuurt"/>
    <x v="1"/>
    <x v="32"/>
    <n v="55"/>
    <n v="60"/>
    <n v="10"/>
    <n v="15"/>
    <n v="20"/>
    <n v="40"/>
    <n v="30"/>
    <n v="0"/>
    <n v="50"/>
    <n v="10"/>
    <n v="40"/>
    <n v="55"/>
    <n v="15"/>
    <n v="20"/>
    <n v="5"/>
    <n v="10"/>
    <n v="2.2000000000000002"/>
    <n v="55"/>
    <n v="0"/>
    <n v="0"/>
    <n v="55"/>
    <n v="0"/>
    <n v="0"/>
    <n v="0"/>
    <n v="0"/>
    <n v="0"/>
    <n v="80"/>
    <n v="20"/>
    <n v="40"/>
    <n v="0"/>
    <n v="0"/>
    <n v="142"/>
    <n v="990"/>
    <n v="2430"/>
    <s v="20-40 onder midden"/>
    <n v="20"/>
    <n v="0.5"/>
    <n v="3"/>
    <n v="9"/>
    <n v="19"/>
    <n v="0.4"/>
    <n v="12"/>
    <n v="51.2"/>
    <n v="98"/>
    <n v="0.4"/>
    <n v="2"/>
    <n v="5"/>
    <n v="19"/>
    <n v="1.7"/>
    <n v="0"/>
    <n v="12.6"/>
    <n v="33"/>
    <n v="0.4"/>
    <n v="5"/>
    <n v="30.1"/>
    <n v="65.7"/>
    <n v="2.9"/>
    <n v="5"/>
    <n v="8.6999999999999993"/>
    <n v="26"/>
    <n v="0.6"/>
    <n v="1"/>
    <n v="25.7"/>
    <n v="78.5"/>
    <n v="0.4"/>
    <n v="3"/>
    <n v="14"/>
    <n v="25.5"/>
    <n v="1.2"/>
    <n v="0"/>
    <n v="7"/>
    <n v="24.7"/>
    <n v="2.2999999999999998"/>
    <n v="3.2"/>
    <n v="2.6"/>
    <n v="2.6"/>
    <n v="2.2000000000000002"/>
    <n v="2"/>
    <n v="9"/>
    <n v="53"/>
    <n v="2.7"/>
    <n v="2"/>
    <n v="3"/>
    <n v="6"/>
    <n v="3"/>
    <n v="2"/>
    <n v="4"/>
    <n v="13"/>
    <n v="2.6"/>
    <n v="2"/>
    <n v="4"/>
    <n v="10.5"/>
    <n v="0.5"/>
    <n v="15.8"/>
    <n v="2"/>
    <n v="1.8"/>
    <n v="2.2000000000000002"/>
    <n v="0.5"/>
    <n v="2.2999999999999998"/>
    <n v="12.1"/>
    <n v="25.4"/>
    <n v="1.2"/>
    <n v="4"/>
    <n v="5"/>
    <n v="7"/>
    <n v="1"/>
    <n v="4"/>
    <n v="6"/>
    <n v="8"/>
    <n v="1"/>
    <n v="6"/>
    <n v="9"/>
    <n v="12"/>
    <n v="0.3"/>
    <n v="2"/>
    <n v="10"/>
    <n v="17"/>
    <n v="2"/>
    <n v="1"/>
    <n v="1"/>
    <n v="5"/>
    <n v="2"/>
    <n v="1"/>
    <n v="1"/>
    <n v="10"/>
    <n v="0.6"/>
    <n v="2"/>
  </r>
  <r>
    <s v="BU05130403"/>
    <s v="Lusten-, Burgen- en Steinenbuurt"/>
    <x v="1"/>
    <x v="16"/>
    <n v="65"/>
    <n v="60"/>
    <n v="35"/>
    <n v="10"/>
    <n v="35"/>
    <n v="30"/>
    <n v="15"/>
    <n v="0"/>
    <n v="90"/>
    <n v="0"/>
    <n v="0"/>
    <n v="40"/>
    <n v="0"/>
    <n v="15"/>
    <n v="0"/>
    <n v="20"/>
    <n v="3"/>
    <n v="40"/>
    <n v="0"/>
    <n v="0"/>
    <n v="0"/>
    <n v="40"/>
    <n v="0"/>
    <n v="0"/>
    <n v="0"/>
    <n v="0"/>
    <n v="0"/>
    <n v="100"/>
    <n v="0"/>
    <n v="0"/>
    <n v="0"/>
    <n v="211"/>
    <n v="1250"/>
    <n v="3340"/>
    <s v="60-80 boven midden"/>
    <n v="5"/>
    <n v="0.4"/>
    <n v="3"/>
    <n v="9"/>
    <n v="19"/>
    <n v="0.3"/>
    <n v="12"/>
    <n v="45.5"/>
    <n v="98"/>
    <n v="0.3"/>
    <n v="2"/>
    <n v="5"/>
    <n v="19"/>
    <n v="1.9"/>
    <n v="0"/>
    <n v="11.5"/>
    <n v="33"/>
    <n v="0.4"/>
    <n v="4"/>
    <n v="28.8"/>
    <n v="67"/>
    <n v="3.1"/>
    <n v="5"/>
    <n v="9"/>
    <n v="26"/>
    <n v="0.5"/>
    <n v="1"/>
    <n v="20.8"/>
    <n v="82.9"/>
    <n v="0.6"/>
    <n v="3.4"/>
    <n v="14"/>
    <n v="25.4"/>
    <n v="1.1000000000000001"/>
    <n v="0.2"/>
    <n v="7"/>
    <n v="25.1"/>
    <n v="2.6"/>
    <n v="3.2"/>
    <n v="2.6"/>
    <n v="2.6"/>
    <n v="2.1"/>
    <n v="2"/>
    <n v="9"/>
    <n v="53"/>
    <n v="2.7"/>
    <n v="2"/>
    <n v="3"/>
    <n v="6"/>
    <n v="2.9"/>
    <n v="2"/>
    <n v="4"/>
    <n v="13"/>
    <n v="2.7"/>
    <n v="2"/>
    <n v="4"/>
    <n v="11"/>
    <n v="0.5"/>
    <n v="15.7"/>
    <n v="2.2000000000000002"/>
    <n v="1.8"/>
    <n v="2.1"/>
    <n v="0.8"/>
    <n v="1.1000000000000001"/>
    <n v="11"/>
    <n v="25"/>
    <n v="1.4"/>
    <n v="4"/>
    <n v="5"/>
    <n v="7"/>
    <n v="1.2"/>
    <n v="4"/>
    <n v="6"/>
    <n v="8"/>
    <n v="1.2"/>
    <n v="6"/>
    <n v="9"/>
    <n v="12"/>
    <n v="0.3"/>
    <n v="2"/>
    <n v="9.1999999999999993"/>
    <n v="17"/>
    <n v="1.9"/>
    <n v="1"/>
    <n v="1"/>
    <n v="5"/>
    <n v="1.9"/>
    <n v="1"/>
    <n v="1"/>
    <n v="10"/>
    <n v="0.5"/>
    <n v="1.9"/>
  </r>
  <r>
    <s v="BU05130403"/>
    <s v="Lusten-, Burgen- en Steinenbuurt"/>
    <x v="1"/>
    <x v="2"/>
    <n v="50"/>
    <n v="60"/>
    <n v="20"/>
    <n v="15"/>
    <n v="15"/>
    <n v="35"/>
    <n v="25"/>
    <n v="0"/>
    <n v="90"/>
    <n v="10"/>
    <n v="0"/>
    <n v="45"/>
    <n v="5"/>
    <n v="20"/>
    <n v="0"/>
    <n v="15"/>
    <n v="2.6"/>
    <n v="45"/>
    <n v="0"/>
    <n v="0"/>
    <n v="0"/>
    <n v="45"/>
    <n v="0"/>
    <n v="0"/>
    <n v="0"/>
    <n v="0"/>
    <n v="0"/>
    <n v="100"/>
    <n v="0"/>
    <n v="0"/>
    <n v="0"/>
    <n v="207"/>
    <n v="1280"/>
    <n v="3210"/>
    <s v="60-80 boven midden"/>
    <n v="0"/>
    <n v="0.3"/>
    <n v="3"/>
    <n v="9.1"/>
    <n v="19"/>
    <n v="0.3"/>
    <n v="12"/>
    <n v="49.7"/>
    <n v="98"/>
    <n v="0.3"/>
    <n v="2"/>
    <n v="5"/>
    <n v="19"/>
    <n v="1.8"/>
    <n v="0"/>
    <n v="13.8"/>
    <n v="33"/>
    <n v="0.3"/>
    <n v="4.5"/>
    <n v="32.1"/>
    <n v="67"/>
    <n v="3.1"/>
    <n v="5"/>
    <n v="9"/>
    <n v="26"/>
    <n v="0.5"/>
    <n v="1"/>
    <n v="25"/>
    <n v="84.7"/>
    <n v="0.5"/>
    <n v="3.9"/>
    <n v="14.1"/>
    <n v="26"/>
    <n v="1"/>
    <n v="0.5"/>
    <n v="7"/>
    <n v="26"/>
    <n v="2.5"/>
    <n v="3.1"/>
    <n v="2.6"/>
    <n v="2.6"/>
    <n v="2"/>
    <n v="2"/>
    <n v="9"/>
    <n v="53.3"/>
    <n v="2.6"/>
    <n v="2"/>
    <n v="3"/>
    <n v="6"/>
    <n v="2.9"/>
    <n v="2"/>
    <n v="4"/>
    <n v="13"/>
    <n v="2.6"/>
    <n v="2"/>
    <n v="4"/>
    <n v="11"/>
    <n v="0.4"/>
    <n v="15.6"/>
    <n v="2.1"/>
    <n v="1.7"/>
    <n v="2"/>
    <n v="0.7"/>
    <n v="1.8"/>
    <n v="11"/>
    <n v="25"/>
    <n v="1.4"/>
    <n v="4"/>
    <n v="5"/>
    <n v="7"/>
    <n v="1.1000000000000001"/>
    <n v="4"/>
    <n v="6"/>
    <n v="8"/>
    <n v="1.1000000000000001"/>
    <n v="6"/>
    <n v="9"/>
    <n v="12"/>
    <n v="0.2"/>
    <n v="2"/>
    <n v="9.6999999999999993"/>
    <n v="17"/>
    <n v="1.8"/>
    <n v="1"/>
    <n v="1"/>
    <n v="5"/>
    <n v="1.8"/>
    <n v="1"/>
    <n v="1"/>
    <n v="10"/>
    <n v="0.4"/>
    <n v="1.8"/>
  </r>
  <r>
    <s v="BU05130403"/>
    <s v="Lusten-, Burgen- en Steinenbuurt"/>
    <x v="1"/>
    <x v="25"/>
    <n v="10"/>
    <n v="15"/>
    <n v="0"/>
    <n v="0"/>
    <n v="5"/>
    <n v="10"/>
    <n v="5"/>
    <n v="0"/>
    <n v="90"/>
    <n v="0"/>
    <n v="0"/>
    <n v="10"/>
    <n v="0"/>
    <n v="5"/>
    <n v="0"/>
    <n v="0"/>
    <n v="2.7"/>
    <n v="0"/>
    <n v="0"/>
    <n v="0"/>
    <n v="0"/>
    <n v="0"/>
    <n v="0"/>
    <n v="0"/>
    <n v="0"/>
    <n v="0"/>
    <n v="0"/>
    <n v="0"/>
    <n v="0"/>
    <n v="0"/>
    <n v="0"/>
    <n v="0"/>
    <n v="0"/>
    <n v="0"/>
    <s v="80-100 hoog"/>
    <n v="0"/>
    <n v="1.3"/>
    <n v="0"/>
    <n v="9"/>
    <n v="19"/>
    <n v="1.3"/>
    <n v="0"/>
    <n v="32.1"/>
    <n v="98"/>
    <n v="1.3"/>
    <n v="2"/>
    <n v="5"/>
    <n v="18"/>
    <n v="2.1"/>
    <n v="0"/>
    <n v="4.0999999999999996"/>
    <n v="32"/>
    <n v="1.3"/>
    <n v="0"/>
    <n v="16.100000000000001"/>
    <n v="63"/>
    <n v="3.3"/>
    <n v="4"/>
    <n v="8"/>
    <n v="26"/>
    <n v="1.4"/>
    <n v="0"/>
    <n v="11.2"/>
    <n v="73"/>
    <n v="0.8"/>
    <n v="3"/>
    <n v="13"/>
    <n v="24"/>
    <n v="2"/>
    <n v="0"/>
    <n v="6"/>
    <n v="22"/>
    <n v="2.5"/>
    <n v="3.8"/>
    <n v="3.1"/>
    <n v="3.1"/>
    <n v="3"/>
    <n v="2"/>
    <n v="7"/>
    <n v="53"/>
    <n v="3.2"/>
    <n v="2"/>
    <n v="3"/>
    <n v="6"/>
    <n v="3.4"/>
    <n v="2"/>
    <n v="4"/>
    <n v="13"/>
    <n v="3.1"/>
    <n v="2"/>
    <n v="4"/>
    <n v="10"/>
    <n v="0.9"/>
    <n v="16.399999999999999"/>
    <n v="2.4"/>
    <n v="2.2999999999999998"/>
    <n v="3"/>
    <n v="0.6"/>
    <n v="2"/>
    <n v="11"/>
    <n v="23"/>
    <n v="1.6"/>
    <n v="4"/>
    <n v="5"/>
    <n v="7"/>
    <n v="1.4"/>
    <n v="4"/>
    <n v="6"/>
    <n v="8"/>
    <n v="1.4"/>
    <n v="6"/>
    <n v="9"/>
    <n v="12"/>
    <n v="1.2"/>
    <n v="0"/>
    <n v="8"/>
    <n v="17"/>
    <n v="2.6"/>
    <n v="1"/>
    <n v="1"/>
    <n v="5"/>
    <n v="2.6"/>
    <n v="1"/>
    <n v="1"/>
    <n v="10"/>
    <n v="1.4"/>
    <n v="2.6"/>
  </r>
  <r>
    <s v="BU05130403"/>
    <s v="Lusten-, Burgen- en Steinenbuurt"/>
    <x v="1"/>
    <x v="0"/>
    <n v="10"/>
    <n v="5"/>
    <n v="0"/>
    <n v="0"/>
    <n v="0"/>
    <n v="5"/>
    <n v="0"/>
    <n v="0"/>
    <n v="80"/>
    <n v="0"/>
    <n v="0"/>
    <n v="5"/>
    <n v="0"/>
    <n v="0"/>
    <n v="0"/>
    <n v="0"/>
    <n v="3.4"/>
    <n v="5"/>
    <n v="0"/>
    <n v="0"/>
    <n v="0"/>
    <n v="5"/>
    <n v="0"/>
    <n v="0"/>
    <n v="0"/>
    <n v="0"/>
    <n v="0"/>
    <n v="0"/>
    <n v="0"/>
    <n v="0"/>
    <n v="0"/>
    <n v="300"/>
    <n v="1620"/>
    <n v="0"/>
    <s v="onclassificeerbaar"/>
    <n v="0"/>
    <n v="0.7"/>
    <n v="3"/>
    <n v="9"/>
    <n v="19"/>
    <n v="0.7"/>
    <n v="11"/>
    <n v="65.3"/>
    <n v="98"/>
    <n v="0.7"/>
    <n v="2"/>
    <n v="5"/>
    <n v="19"/>
    <n v="1.5"/>
    <n v="0"/>
    <n v="20.6"/>
    <n v="33"/>
    <n v="0.7"/>
    <n v="3"/>
    <n v="38.299999999999997"/>
    <n v="63"/>
    <n v="2.8"/>
    <n v="4"/>
    <n v="8"/>
    <n v="26"/>
    <n v="0.9"/>
    <n v="1"/>
    <n v="37.299999999999997"/>
    <n v="74"/>
    <n v="0.3"/>
    <n v="3"/>
    <n v="14.6"/>
    <n v="26"/>
    <n v="1.4"/>
    <n v="0"/>
    <n v="7"/>
    <n v="24"/>
    <n v="2.1"/>
    <n v="3.5"/>
    <n v="2.5"/>
    <n v="2.5"/>
    <n v="2.4"/>
    <n v="2"/>
    <n v="8.6"/>
    <n v="53"/>
    <n v="2.6"/>
    <n v="2"/>
    <n v="3"/>
    <n v="6"/>
    <n v="2.8"/>
    <n v="2"/>
    <n v="4"/>
    <n v="13"/>
    <n v="2.5"/>
    <n v="2"/>
    <n v="4"/>
    <n v="10"/>
    <n v="0.4"/>
    <n v="16"/>
    <n v="1.8"/>
    <n v="1.7"/>
    <n v="2.4"/>
    <n v="0.4"/>
    <n v="3"/>
    <n v="13"/>
    <n v="25"/>
    <n v="1.1000000000000001"/>
    <n v="4"/>
    <n v="5"/>
    <n v="7"/>
    <n v="0.8"/>
    <n v="4"/>
    <n v="6"/>
    <n v="8"/>
    <n v="0.8"/>
    <n v="6"/>
    <n v="9"/>
    <n v="12"/>
    <n v="0.6"/>
    <n v="2"/>
    <n v="12"/>
    <n v="17"/>
    <n v="2"/>
    <n v="1"/>
    <n v="1"/>
    <n v="5"/>
    <n v="2"/>
    <n v="1"/>
    <n v="1"/>
    <n v="10"/>
    <n v="0.8"/>
    <n v="2"/>
  </r>
  <r>
    <s v="BU05130403"/>
    <s v="Lusten-, Burgen- en Steinenbuurt"/>
    <x v="1"/>
    <x v="9"/>
    <n v="35"/>
    <n v="40"/>
    <n v="10"/>
    <n v="10"/>
    <n v="15"/>
    <n v="30"/>
    <n v="10"/>
    <n v="0"/>
    <n v="80"/>
    <n v="10"/>
    <n v="10"/>
    <n v="35"/>
    <n v="10"/>
    <n v="10"/>
    <n v="5"/>
    <n v="10"/>
    <n v="2.2999999999999998"/>
    <n v="35"/>
    <n v="0"/>
    <n v="0"/>
    <n v="0"/>
    <n v="35"/>
    <n v="0"/>
    <n v="0"/>
    <n v="0"/>
    <n v="0"/>
    <n v="30"/>
    <n v="70"/>
    <n v="10"/>
    <n v="0"/>
    <n v="0"/>
    <n v="167"/>
    <n v="1020"/>
    <n v="2860"/>
    <s v="40-60 midden"/>
    <n v="5"/>
    <n v="1.2"/>
    <n v="0"/>
    <n v="9"/>
    <n v="19"/>
    <n v="1.2"/>
    <n v="0"/>
    <n v="33.200000000000003"/>
    <n v="98"/>
    <n v="1.2"/>
    <n v="2"/>
    <n v="5"/>
    <n v="18.3"/>
    <n v="2.1"/>
    <n v="0"/>
    <n v="3.9"/>
    <n v="32"/>
    <n v="1.2"/>
    <n v="0"/>
    <n v="16.899999999999999"/>
    <n v="63"/>
    <n v="3.3"/>
    <n v="4"/>
    <n v="8"/>
    <n v="25.4"/>
    <n v="1.4"/>
    <n v="0"/>
    <n v="11.3"/>
    <n v="73.099999999999994"/>
    <n v="0.8"/>
    <n v="2"/>
    <n v="13.3"/>
    <n v="24.3"/>
    <n v="1.9"/>
    <n v="0"/>
    <n v="6.1"/>
    <n v="22.6"/>
    <n v="2.5"/>
    <n v="3.8"/>
    <n v="3.1"/>
    <n v="3.1"/>
    <n v="3"/>
    <n v="2"/>
    <n v="7.3"/>
    <n v="53"/>
    <n v="3.1"/>
    <n v="2"/>
    <n v="3"/>
    <n v="6"/>
    <n v="3.4"/>
    <n v="2"/>
    <n v="4"/>
    <n v="12.3"/>
    <n v="3"/>
    <n v="2"/>
    <n v="4"/>
    <n v="10"/>
    <n v="0.9"/>
    <n v="16.399999999999999"/>
    <n v="2.2999999999999998"/>
    <n v="2.2000000000000002"/>
    <n v="3"/>
    <n v="0.5"/>
    <n v="1.6"/>
    <n v="10.6"/>
    <n v="23.3"/>
    <n v="1.6"/>
    <n v="4"/>
    <n v="5"/>
    <n v="7"/>
    <n v="1.4"/>
    <n v="4"/>
    <n v="6"/>
    <n v="8"/>
    <n v="1.4"/>
    <n v="6"/>
    <n v="9"/>
    <n v="12"/>
    <n v="1.1000000000000001"/>
    <n v="0.3"/>
    <n v="8.6"/>
    <n v="17"/>
    <n v="2.6"/>
    <n v="1"/>
    <n v="1"/>
    <n v="5"/>
    <n v="2.6"/>
    <n v="1"/>
    <n v="1"/>
    <n v="10"/>
    <n v="1.4"/>
    <n v="2.6"/>
  </r>
  <r>
    <s v="BU05130403"/>
    <s v="Lusten-, Burgen- en Steinenbuurt"/>
    <x v="1"/>
    <x v="32"/>
    <n v="55"/>
    <n v="60"/>
    <n v="25"/>
    <n v="15"/>
    <n v="25"/>
    <n v="40"/>
    <n v="10"/>
    <n v="0"/>
    <n v="80"/>
    <n v="10"/>
    <n v="10"/>
    <n v="40"/>
    <n v="0"/>
    <n v="15"/>
    <n v="0"/>
    <n v="20"/>
    <n v="3"/>
    <n v="40"/>
    <n v="0"/>
    <n v="0"/>
    <n v="0"/>
    <n v="40"/>
    <n v="0"/>
    <n v="0"/>
    <n v="0"/>
    <n v="0"/>
    <n v="10"/>
    <n v="90"/>
    <n v="5"/>
    <n v="0"/>
    <n v="0"/>
    <n v="193"/>
    <n v="1090"/>
    <n v="3510"/>
    <s v="60-80 boven midden"/>
    <n v="10"/>
    <n v="1.2"/>
    <n v="0"/>
    <n v="9"/>
    <n v="19"/>
    <n v="1.2"/>
    <n v="0"/>
    <n v="32.700000000000003"/>
    <n v="98"/>
    <n v="1.2"/>
    <n v="2"/>
    <n v="5"/>
    <n v="18.100000000000001"/>
    <n v="2"/>
    <n v="0"/>
    <n v="4.7"/>
    <n v="32"/>
    <n v="1.2"/>
    <n v="0"/>
    <n v="16.8"/>
    <n v="63"/>
    <n v="3.3"/>
    <n v="4"/>
    <n v="8"/>
    <n v="26"/>
    <n v="1.4"/>
    <n v="0"/>
    <n v="12.3"/>
    <n v="73"/>
    <n v="0.8"/>
    <n v="3"/>
    <n v="13.3"/>
    <n v="24"/>
    <n v="1.9"/>
    <n v="0"/>
    <n v="6"/>
    <n v="22.3"/>
    <n v="2.4"/>
    <n v="3.8"/>
    <n v="3.1"/>
    <n v="3.1"/>
    <n v="3"/>
    <n v="2"/>
    <n v="7.1"/>
    <n v="53"/>
    <n v="3.1"/>
    <n v="2"/>
    <n v="3"/>
    <n v="6"/>
    <n v="3.4"/>
    <n v="2"/>
    <n v="4"/>
    <n v="12.8"/>
    <n v="3"/>
    <n v="2"/>
    <n v="4"/>
    <n v="10"/>
    <n v="0.9"/>
    <n v="16.399999999999999"/>
    <n v="2.2999999999999998"/>
    <n v="2.2000000000000002"/>
    <n v="3"/>
    <n v="0.5"/>
    <n v="2"/>
    <n v="11"/>
    <n v="23.3"/>
    <n v="1.6"/>
    <n v="4"/>
    <n v="5"/>
    <n v="7"/>
    <n v="1.4"/>
    <n v="4"/>
    <n v="6"/>
    <n v="8"/>
    <n v="1.4"/>
    <n v="6"/>
    <n v="9"/>
    <n v="12"/>
    <n v="1.1000000000000001"/>
    <n v="0"/>
    <n v="8.1"/>
    <n v="17"/>
    <n v="2.5"/>
    <n v="1"/>
    <n v="1"/>
    <n v="5"/>
    <n v="2.5"/>
    <n v="1"/>
    <n v="1"/>
    <n v="10"/>
    <n v="1.3"/>
    <n v="2.5"/>
  </r>
  <r>
    <s v="BU05130403"/>
    <s v="Lusten-, Burgen- en Steinenbuurt"/>
    <x v="1"/>
    <x v="16"/>
    <n v="65"/>
    <n v="60"/>
    <n v="40"/>
    <n v="5"/>
    <n v="45"/>
    <n v="20"/>
    <n v="10"/>
    <n v="5"/>
    <n v="80"/>
    <n v="0"/>
    <n v="10"/>
    <n v="40"/>
    <n v="5"/>
    <n v="10"/>
    <n v="0"/>
    <n v="20"/>
    <n v="2.9"/>
    <n v="45"/>
    <n v="0"/>
    <n v="0"/>
    <n v="0"/>
    <n v="45"/>
    <n v="0"/>
    <n v="0"/>
    <n v="0"/>
    <n v="0"/>
    <n v="20"/>
    <n v="80"/>
    <n v="0"/>
    <n v="0"/>
    <n v="0"/>
    <n v="207"/>
    <n v="970"/>
    <n v="2880"/>
    <s v="40-80 midden tot boven midden"/>
    <n v="5"/>
    <n v="1"/>
    <n v="0.2"/>
    <n v="9"/>
    <n v="19"/>
    <n v="1"/>
    <n v="2.6"/>
    <n v="40.200000000000003"/>
    <n v="98"/>
    <n v="1"/>
    <n v="2"/>
    <n v="5"/>
    <n v="19"/>
    <n v="1.8"/>
    <n v="0"/>
    <n v="6"/>
    <n v="32"/>
    <n v="1"/>
    <n v="1"/>
    <n v="23.1"/>
    <n v="63"/>
    <n v="3.1"/>
    <n v="4"/>
    <n v="8"/>
    <n v="26"/>
    <n v="1.2"/>
    <n v="0"/>
    <n v="14.5"/>
    <n v="73.7"/>
    <n v="0.6"/>
    <n v="3"/>
    <n v="14"/>
    <n v="24.8"/>
    <n v="1.7"/>
    <n v="0"/>
    <n v="6.7"/>
    <n v="23.8"/>
    <n v="2.2000000000000002"/>
    <n v="3.6"/>
    <n v="2.9"/>
    <n v="2.9"/>
    <n v="2.8"/>
    <n v="2"/>
    <n v="8"/>
    <n v="53"/>
    <n v="2.9"/>
    <n v="2"/>
    <n v="3"/>
    <n v="6"/>
    <n v="3.2"/>
    <n v="2"/>
    <n v="4"/>
    <n v="13"/>
    <n v="2.8"/>
    <n v="2"/>
    <n v="4"/>
    <n v="10"/>
    <n v="0.7"/>
    <n v="16.2"/>
    <n v="2.1"/>
    <n v="2"/>
    <n v="2.8"/>
    <n v="0.3"/>
    <n v="2"/>
    <n v="11"/>
    <n v="24"/>
    <n v="1.4"/>
    <n v="4"/>
    <n v="5"/>
    <n v="7"/>
    <n v="1.2"/>
    <n v="4"/>
    <n v="6"/>
    <n v="8"/>
    <n v="1.2"/>
    <n v="6"/>
    <n v="9"/>
    <n v="12"/>
    <n v="0.9"/>
    <n v="1"/>
    <n v="10"/>
    <n v="17"/>
    <n v="2.2999999999999998"/>
    <n v="1"/>
    <n v="1"/>
    <n v="5"/>
    <n v="2.2999999999999998"/>
    <n v="1"/>
    <n v="1"/>
    <n v="10"/>
    <n v="1.1000000000000001"/>
    <n v="2.2999999999999998"/>
  </r>
  <r>
    <s v="BU05130403"/>
    <s v="Lusten-, Burgen- en Steinenbuurt"/>
    <x v="1"/>
    <x v="32"/>
    <n v="55"/>
    <n v="60"/>
    <n v="25"/>
    <n v="10"/>
    <n v="30"/>
    <n v="40"/>
    <n v="10"/>
    <n v="0"/>
    <n v="70"/>
    <n v="20"/>
    <n v="10"/>
    <n v="50"/>
    <n v="15"/>
    <n v="10"/>
    <n v="5"/>
    <n v="15"/>
    <n v="2.4"/>
    <n v="50"/>
    <n v="0"/>
    <n v="0"/>
    <n v="0"/>
    <n v="50"/>
    <n v="0"/>
    <n v="0"/>
    <n v="0"/>
    <n v="0"/>
    <n v="50"/>
    <n v="50"/>
    <n v="25"/>
    <n v="0"/>
    <n v="0"/>
    <n v="172"/>
    <n v="1090"/>
    <n v="2900"/>
    <s v="40-60 midden"/>
    <n v="15"/>
    <n v="1"/>
    <n v="0.3"/>
    <n v="9"/>
    <n v="19"/>
    <n v="1"/>
    <n v="2.9"/>
    <n v="40.5"/>
    <n v="98"/>
    <n v="1"/>
    <n v="2"/>
    <n v="5"/>
    <n v="19"/>
    <n v="1.8"/>
    <n v="0"/>
    <n v="6"/>
    <n v="32"/>
    <n v="1"/>
    <n v="1"/>
    <n v="23.4"/>
    <n v="63"/>
    <n v="3.1"/>
    <n v="4"/>
    <n v="8"/>
    <n v="26"/>
    <n v="1.2"/>
    <n v="0"/>
    <n v="14.5"/>
    <n v="73.7"/>
    <n v="0.6"/>
    <n v="3"/>
    <n v="14"/>
    <n v="25"/>
    <n v="1.7"/>
    <n v="0"/>
    <n v="6.7"/>
    <n v="24"/>
    <n v="2.2000000000000002"/>
    <n v="3.6"/>
    <n v="2.8"/>
    <n v="2.8"/>
    <n v="2.8"/>
    <n v="2"/>
    <n v="8"/>
    <n v="53"/>
    <n v="2.9"/>
    <n v="2"/>
    <n v="3"/>
    <n v="6"/>
    <n v="3.1"/>
    <n v="2"/>
    <n v="4"/>
    <n v="13"/>
    <n v="2.8"/>
    <n v="2"/>
    <n v="4"/>
    <n v="10"/>
    <n v="0.7"/>
    <n v="16.2"/>
    <n v="2.1"/>
    <n v="2"/>
    <n v="2.8"/>
    <n v="0.3"/>
    <n v="2"/>
    <n v="11"/>
    <n v="24"/>
    <n v="1.4"/>
    <n v="4"/>
    <n v="5"/>
    <n v="7"/>
    <n v="1.1000000000000001"/>
    <n v="4"/>
    <n v="6"/>
    <n v="8"/>
    <n v="1.1000000000000001"/>
    <n v="6"/>
    <n v="9"/>
    <n v="12"/>
    <n v="0.9"/>
    <n v="1"/>
    <n v="10"/>
    <n v="17"/>
    <n v="2.2999999999999998"/>
    <n v="1"/>
    <n v="1"/>
    <n v="5"/>
    <n v="2.2999999999999998"/>
    <n v="1"/>
    <n v="1"/>
    <n v="10"/>
    <n v="1.1000000000000001"/>
    <n v="2.2999999999999998"/>
  </r>
  <r>
    <s v="BU05130403"/>
    <s v="Lusten-, Burgen- en Steinenbuurt"/>
    <x v="1"/>
    <x v="4"/>
    <n v="35"/>
    <n v="35"/>
    <n v="15"/>
    <n v="5"/>
    <n v="10"/>
    <n v="25"/>
    <n v="15"/>
    <n v="0"/>
    <n v="80"/>
    <n v="0"/>
    <n v="10"/>
    <n v="25"/>
    <n v="0"/>
    <n v="10"/>
    <n v="0"/>
    <n v="10"/>
    <n v="2.8"/>
    <n v="25"/>
    <n v="0"/>
    <n v="0"/>
    <n v="25"/>
    <n v="0"/>
    <n v="0"/>
    <n v="0"/>
    <n v="0"/>
    <n v="0"/>
    <n v="0"/>
    <n v="100"/>
    <n v="0"/>
    <n v="0"/>
    <n v="0"/>
    <n v="210"/>
    <n v="1490"/>
    <n v="3300"/>
    <s v="60-80 boven midden"/>
    <n v="0"/>
    <n v="0.8"/>
    <n v="3"/>
    <n v="9.9"/>
    <n v="19"/>
    <n v="0.5"/>
    <n v="12"/>
    <n v="71.2"/>
    <n v="98"/>
    <n v="0.7"/>
    <n v="2"/>
    <n v="5"/>
    <n v="19.899999999999999"/>
    <n v="1.4"/>
    <n v="0"/>
    <n v="25.9"/>
    <n v="33"/>
    <n v="0.5"/>
    <n v="5"/>
    <n v="51.1"/>
    <n v="66.7"/>
    <n v="2.6"/>
    <n v="5"/>
    <n v="9"/>
    <n v="27"/>
    <n v="0.8"/>
    <n v="1"/>
    <n v="53.1"/>
    <n v="81.7"/>
    <n v="0.4"/>
    <n v="3.9"/>
    <n v="15.4"/>
    <n v="26.9"/>
    <n v="1.1000000000000001"/>
    <n v="0.1"/>
    <n v="11.3"/>
    <n v="25.4"/>
    <n v="2.8"/>
    <n v="2.9"/>
    <n v="2.2999999999999998"/>
    <n v="2.2999999999999998"/>
    <n v="2.1"/>
    <n v="2"/>
    <n v="9"/>
    <n v="54"/>
    <n v="2.4"/>
    <n v="2"/>
    <n v="3"/>
    <n v="6"/>
    <n v="2.6"/>
    <n v="2"/>
    <n v="4"/>
    <n v="13"/>
    <n v="2.2999999999999998"/>
    <n v="2"/>
    <n v="4"/>
    <n v="11"/>
    <n v="0.4"/>
    <n v="15.7"/>
    <n v="1.6"/>
    <n v="1.5"/>
    <n v="1.8"/>
    <n v="0.4"/>
    <n v="3.8"/>
    <n v="14"/>
    <n v="26"/>
    <n v="0.9"/>
    <n v="5"/>
    <n v="5"/>
    <n v="7"/>
    <n v="0.7"/>
    <n v="4.0999999999999996"/>
    <n v="6"/>
    <n v="8"/>
    <n v="0.7"/>
    <n v="7"/>
    <n v="9"/>
    <n v="12"/>
    <n v="0.5"/>
    <n v="2"/>
    <n v="12.6"/>
    <n v="17"/>
    <n v="1.6"/>
    <n v="1"/>
    <n v="1"/>
    <n v="5"/>
    <n v="1.6"/>
    <n v="1"/>
    <n v="1"/>
    <n v="10"/>
    <n v="0.5"/>
    <n v="1.6"/>
  </r>
  <r>
    <s v="BU05130403"/>
    <s v="Lusten-, Burgen- en Steinenbuurt"/>
    <x v="1"/>
    <x v="3"/>
    <n v="45"/>
    <n v="50"/>
    <n v="15"/>
    <n v="20"/>
    <n v="15"/>
    <n v="30"/>
    <n v="15"/>
    <n v="0"/>
    <n v="80"/>
    <n v="10"/>
    <n v="10"/>
    <n v="30"/>
    <n v="0"/>
    <n v="10"/>
    <n v="0"/>
    <n v="15"/>
    <n v="3.1"/>
    <n v="30"/>
    <n v="0"/>
    <n v="0"/>
    <n v="30"/>
    <n v="0"/>
    <n v="0"/>
    <n v="0"/>
    <n v="0"/>
    <n v="0"/>
    <n v="0"/>
    <n v="100"/>
    <n v="0"/>
    <n v="0"/>
    <n v="0"/>
    <n v="217"/>
    <n v="1600"/>
    <n v="3640"/>
    <s v="60-100 boven midden-hoog"/>
    <n v="0"/>
    <n v="0.8"/>
    <n v="3"/>
    <n v="9.1999999999999993"/>
    <n v="19"/>
    <n v="0.6"/>
    <n v="12"/>
    <n v="69.900000000000006"/>
    <n v="98"/>
    <n v="0.8"/>
    <n v="2"/>
    <n v="5"/>
    <n v="19.2"/>
    <n v="1.4"/>
    <n v="0"/>
    <n v="24.4"/>
    <n v="33"/>
    <n v="0.6"/>
    <n v="5"/>
    <n v="49"/>
    <n v="65.5"/>
    <n v="2.6"/>
    <n v="5"/>
    <n v="8.9"/>
    <n v="26.9"/>
    <n v="0.9"/>
    <n v="1"/>
    <n v="50.3"/>
    <n v="77.5"/>
    <n v="0.5"/>
    <n v="3.4"/>
    <n v="15.1"/>
    <n v="26.3"/>
    <n v="1.1000000000000001"/>
    <n v="0.4"/>
    <n v="10.6"/>
    <n v="24.4"/>
    <n v="2.9"/>
    <n v="2.9"/>
    <n v="2.4"/>
    <n v="2.4"/>
    <n v="2.1"/>
    <n v="2"/>
    <n v="9"/>
    <n v="54"/>
    <n v="2.4"/>
    <n v="2"/>
    <n v="3"/>
    <n v="6"/>
    <n v="2.7"/>
    <n v="2"/>
    <n v="4"/>
    <n v="13"/>
    <n v="2.4"/>
    <n v="2"/>
    <n v="4"/>
    <n v="10.4"/>
    <n v="0.5"/>
    <n v="15.8"/>
    <n v="1.7"/>
    <n v="1.5"/>
    <n v="1.9"/>
    <n v="0.5"/>
    <n v="3.3"/>
    <n v="13.5"/>
    <n v="26"/>
    <n v="0.9"/>
    <n v="4.3"/>
    <n v="5"/>
    <n v="7"/>
    <n v="0.7"/>
    <n v="4.0999999999999996"/>
    <n v="6"/>
    <n v="8"/>
    <n v="0.7"/>
    <n v="6.4"/>
    <n v="9"/>
    <n v="12"/>
    <n v="0.5"/>
    <n v="2.2999999999999998"/>
    <n v="11.6"/>
    <n v="17"/>
    <n v="1.6"/>
    <n v="1"/>
    <n v="1"/>
    <n v="5"/>
    <n v="1.6"/>
    <n v="1"/>
    <n v="1"/>
    <n v="10"/>
    <n v="0.5"/>
    <n v="1.6"/>
  </r>
  <r>
    <s v="BU05130403"/>
    <s v="Lusten-, Burgen- en Steinenbuurt"/>
    <x v="1"/>
    <x v="10"/>
    <n v="40"/>
    <n v="45"/>
    <n v="20"/>
    <n v="0"/>
    <n v="15"/>
    <n v="15"/>
    <n v="25"/>
    <n v="0"/>
    <n v="80"/>
    <n v="10"/>
    <n v="10"/>
    <n v="30"/>
    <n v="0"/>
    <n v="15"/>
    <n v="0"/>
    <n v="10"/>
    <n v="2.7"/>
    <n v="30"/>
    <n v="0"/>
    <n v="0"/>
    <n v="30"/>
    <n v="0"/>
    <n v="0"/>
    <n v="0"/>
    <n v="0"/>
    <n v="0"/>
    <n v="30"/>
    <n v="70"/>
    <n v="10"/>
    <n v="0"/>
    <n v="0"/>
    <n v="207"/>
    <n v="1400"/>
    <n v="2790"/>
    <s v="40-60 midden"/>
    <n v="10"/>
    <n v="0.6"/>
    <n v="3"/>
    <n v="9.1"/>
    <n v="19"/>
    <n v="0.4"/>
    <n v="12"/>
    <n v="68.7"/>
    <n v="98"/>
    <n v="0.6"/>
    <n v="2"/>
    <n v="5"/>
    <n v="20"/>
    <n v="1.5"/>
    <n v="0"/>
    <n v="25.8"/>
    <n v="33"/>
    <n v="0.4"/>
    <n v="5"/>
    <n v="53"/>
    <n v="67"/>
    <n v="2.6"/>
    <n v="5"/>
    <n v="8.6"/>
    <n v="26.8"/>
    <n v="0.7"/>
    <n v="1"/>
    <n v="54.5"/>
    <n v="85.7"/>
    <n v="0.5"/>
    <n v="5.3"/>
    <n v="15"/>
    <n v="27"/>
    <n v="0.9"/>
    <n v="2"/>
    <n v="9.6999999999999993"/>
    <n v="26"/>
    <n v="2.9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3"/>
    <n v="15.6"/>
    <n v="1.8"/>
    <n v="1.3"/>
    <n v="1.7"/>
    <n v="0.5"/>
    <n v="5"/>
    <n v="13.1"/>
    <n v="26"/>
    <n v="1"/>
    <n v="4.0999999999999996"/>
    <n v="5"/>
    <n v="7"/>
    <n v="0.8"/>
    <n v="5"/>
    <n v="6"/>
    <n v="8"/>
    <n v="0.8"/>
    <n v="7"/>
    <n v="9"/>
    <n v="12"/>
    <n v="0.3"/>
    <n v="2.6"/>
    <n v="12"/>
    <n v="17"/>
    <n v="1.4"/>
    <n v="1"/>
    <n v="1"/>
    <n v="5"/>
    <n v="1.4"/>
    <n v="1"/>
    <n v="1"/>
    <n v="10"/>
    <n v="0.3"/>
    <n v="1.4"/>
  </r>
  <r>
    <s v="BU05130403"/>
    <s v="Lusten-, Burgen- en Steinenbuurt"/>
    <x v="1"/>
    <x v="12"/>
    <n v="45"/>
    <n v="40"/>
    <n v="15"/>
    <n v="10"/>
    <n v="20"/>
    <n v="20"/>
    <n v="15"/>
    <n v="0"/>
    <n v="100"/>
    <n v="0"/>
    <n v="0"/>
    <n v="25"/>
    <n v="0"/>
    <n v="10"/>
    <n v="0"/>
    <n v="15"/>
    <n v="3.1"/>
    <n v="25"/>
    <n v="0"/>
    <n v="0"/>
    <n v="25"/>
    <n v="0"/>
    <n v="0"/>
    <n v="0"/>
    <n v="0"/>
    <n v="0"/>
    <n v="30"/>
    <n v="70"/>
    <n v="10"/>
    <n v="0"/>
    <n v="0"/>
    <n v="206"/>
    <n v="1430"/>
    <n v="2960"/>
    <s v="40-80 midden tot boven midden"/>
    <n v="0"/>
    <n v="0.7"/>
    <n v="3"/>
    <n v="8.1"/>
    <n v="19"/>
    <n v="0.5"/>
    <n v="12"/>
    <n v="65.900000000000006"/>
    <n v="98"/>
    <n v="0.7"/>
    <n v="2"/>
    <n v="5"/>
    <n v="20"/>
    <n v="1.6"/>
    <n v="0"/>
    <n v="24.5"/>
    <n v="33"/>
    <n v="0.5"/>
    <n v="5"/>
    <n v="50.4"/>
    <n v="67"/>
    <n v="2.7"/>
    <n v="5"/>
    <n v="8"/>
    <n v="25.1"/>
    <n v="0.7"/>
    <n v="1"/>
    <n v="53.1"/>
    <n v="84.7"/>
    <n v="0.6"/>
    <n v="5"/>
    <n v="15"/>
    <n v="27"/>
    <n v="1"/>
    <n v="1"/>
    <n v="7.5"/>
    <n v="26"/>
    <n v="3"/>
    <n v="2.8"/>
    <n v="2.2000000000000002"/>
    <n v="2.2000000000000002"/>
    <n v="2"/>
    <n v="2"/>
    <n v="9"/>
    <n v="54"/>
    <n v="2.2999999999999998"/>
    <n v="2"/>
    <n v="3"/>
    <n v="6"/>
    <n v="2.5"/>
    <n v="2"/>
    <n v="4"/>
    <n v="13"/>
    <n v="2.2999999999999998"/>
    <n v="2"/>
    <n v="4"/>
    <n v="11"/>
    <n v="0.4"/>
    <n v="15.6"/>
    <n v="1.8"/>
    <n v="1.4"/>
    <n v="1.7"/>
    <n v="0.6"/>
    <n v="4.7"/>
    <n v="13"/>
    <n v="26"/>
    <n v="1.1000000000000001"/>
    <n v="4"/>
    <n v="5"/>
    <n v="7"/>
    <n v="0.9"/>
    <n v="4.5"/>
    <n v="6"/>
    <n v="8"/>
    <n v="0.9"/>
    <n v="6.5"/>
    <n v="9"/>
    <n v="12"/>
    <n v="0.4"/>
    <n v="2"/>
    <n v="12"/>
    <n v="17"/>
    <n v="1.5"/>
    <n v="1"/>
    <n v="1"/>
    <n v="5"/>
    <n v="1.5"/>
    <n v="1"/>
    <n v="1"/>
    <n v="10"/>
    <n v="0.4"/>
    <n v="1.5"/>
  </r>
  <r>
    <s v="BU05130403"/>
    <s v="Lusten-, Burgen- en Steinenbuurt"/>
    <x v="1"/>
    <x v="24"/>
    <n v="25"/>
    <n v="30"/>
    <n v="10"/>
    <n v="5"/>
    <n v="10"/>
    <n v="20"/>
    <n v="5"/>
    <n v="0"/>
    <n v="90"/>
    <n v="0"/>
    <n v="0"/>
    <n v="25"/>
    <n v="5"/>
    <n v="10"/>
    <n v="0"/>
    <n v="5"/>
    <n v="2.4"/>
    <n v="25"/>
    <n v="0"/>
    <n v="0"/>
    <n v="0"/>
    <n v="20"/>
    <n v="0"/>
    <n v="0"/>
    <n v="0"/>
    <n v="0"/>
    <n v="30"/>
    <n v="70"/>
    <n v="0"/>
    <n v="0"/>
    <n v="0"/>
    <n v="274"/>
    <n v="1560"/>
    <n v="3500"/>
    <s v="80-100 hoog"/>
    <n v="0"/>
    <n v="0.9"/>
    <n v="1"/>
    <n v="11.2"/>
    <n v="19"/>
    <n v="0.9"/>
    <n v="7"/>
    <n v="76.7"/>
    <n v="98"/>
    <n v="0.9"/>
    <n v="2"/>
    <n v="5"/>
    <n v="19.3"/>
    <n v="1.3"/>
    <n v="0"/>
    <n v="26.2"/>
    <n v="32.1"/>
    <n v="0.4"/>
    <n v="2"/>
    <n v="50.4"/>
    <n v="63"/>
    <n v="2.5"/>
    <n v="4"/>
    <n v="8"/>
    <n v="27"/>
    <n v="1.1000000000000001"/>
    <n v="0"/>
    <n v="53.1"/>
    <n v="74.900000000000006"/>
    <n v="0.1"/>
    <n v="3.1"/>
    <n v="16"/>
    <n v="26"/>
    <n v="1.2"/>
    <n v="0.1"/>
    <n v="12.3"/>
    <n v="24"/>
    <n v="2.5"/>
    <n v="3.3"/>
    <n v="2.2999999999999998"/>
    <n v="2.2999999999999998"/>
    <n v="2.5"/>
    <n v="2"/>
    <n v="8.1"/>
    <n v="53"/>
    <n v="2.4"/>
    <n v="2"/>
    <n v="3"/>
    <n v="6"/>
    <n v="2.6"/>
    <n v="2"/>
    <n v="4"/>
    <n v="13"/>
    <n v="2.2999999999999998"/>
    <n v="2"/>
    <n v="4"/>
    <n v="10"/>
    <n v="0.1"/>
    <n v="16.2"/>
    <n v="1.6"/>
    <n v="1.5"/>
    <n v="2.2999999999999998"/>
    <n v="0.1"/>
    <n v="3.2"/>
    <n v="14.3"/>
    <n v="25"/>
    <n v="0.8"/>
    <n v="5"/>
    <n v="5"/>
    <n v="7"/>
    <n v="0.6"/>
    <n v="4.0999999999999996"/>
    <n v="6"/>
    <n v="8"/>
    <n v="0.6"/>
    <n v="7.1"/>
    <n v="9"/>
    <n v="12"/>
    <n v="0.8"/>
    <n v="1.9"/>
    <n v="13.1"/>
    <n v="17"/>
    <n v="1.8"/>
    <n v="1"/>
    <n v="1"/>
    <n v="5"/>
    <n v="1.8"/>
    <n v="1"/>
    <n v="1"/>
    <n v="10"/>
    <n v="0.9"/>
    <n v="1.8"/>
  </r>
  <r>
    <s v="BU05130403"/>
    <s v="Lusten-, Burgen- en Steinenbuurt"/>
    <x v="1"/>
    <x v="14"/>
    <n v="15"/>
    <n v="15"/>
    <n v="5"/>
    <n v="0"/>
    <n v="5"/>
    <n v="10"/>
    <n v="10"/>
    <n v="0"/>
    <n v="100"/>
    <n v="0"/>
    <n v="0"/>
    <n v="15"/>
    <n v="0"/>
    <n v="10"/>
    <n v="0"/>
    <n v="0"/>
    <n v="2.1"/>
    <n v="15"/>
    <n v="0"/>
    <n v="0"/>
    <n v="15"/>
    <n v="0"/>
    <n v="0"/>
    <n v="0"/>
    <n v="0"/>
    <n v="0"/>
    <n v="40"/>
    <n v="60"/>
    <n v="5"/>
    <n v="0"/>
    <n v="0"/>
    <n v="203"/>
    <n v="1400"/>
    <n v="2570"/>
    <s v="60-80 boven midden"/>
    <n v="0"/>
    <n v="0.6"/>
    <n v="3.2"/>
    <n v="8.6"/>
    <n v="19"/>
    <n v="0.4"/>
    <n v="12.2"/>
    <n v="68.400000000000006"/>
    <n v="98"/>
    <n v="0.6"/>
    <n v="2"/>
    <n v="5"/>
    <n v="20"/>
    <n v="1.5"/>
    <n v="0"/>
    <n v="25.4"/>
    <n v="33.200000000000003"/>
    <n v="0.4"/>
    <n v="5"/>
    <n v="51.5"/>
    <n v="67.2"/>
    <n v="2.6"/>
    <n v="5"/>
    <n v="8"/>
    <n v="25.3"/>
    <n v="0.7"/>
    <n v="1.4"/>
    <n v="54.3"/>
    <n v="85.3"/>
    <n v="0.6"/>
    <n v="5.9"/>
    <n v="15.5"/>
    <n v="27"/>
    <n v="0.9"/>
    <n v="2.1"/>
    <n v="9.4"/>
    <n v="26"/>
    <n v="3"/>
    <n v="2.7"/>
    <n v="2.1"/>
    <n v="2.1"/>
    <n v="1.9"/>
    <n v="2"/>
    <n v="9.1999999999999993"/>
    <n v="54"/>
    <n v="2.2000000000000002"/>
    <n v="2"/>
    <n v="3"/>
    <n v="6"/>
    <n v="2.5"/>
    <n v="2"/>
    <n v="4"/>
    <n v="13"/>
    <n v="2.2000000000000002"/>
    <n v="2"/>
    <n v="4"/>
    <n v="11"/>
    <n v="0.3"/>
    <n v="15.6"/>
    <n v="1.8"/>
    <n v="1.3"/>
    <n v="1.7"/>
    <n v="0.6"/>
    <n v="5"/>
    <n v="13.4"/>
    <n v="26"/>
    <n v="1.1000000000000001"/>
    <n v="4"/>
    <n v="5"/>
    <n v="7"/>
    <n v="0.8"/>
    <n v="4.9000000000000004"/>
    <n v="6"/>
    <n v="8"/>
    <n v="0.8"/>
    <n v="6.9"/>
    <n v="9"/>
    <n v="12"/>
    <n v="0.3"/>
    <n v="2.6"/>
    <n v="12"/>
    <n v="17"/>
    <n v="1.4"/>
    <n v="1"/>
    <n v="1"/>
    <n v="5"/>
    <n v="1.4"/>
    <n v="1"/>
    <n v="1"/>
    <n v="10"/>
    <n v="0.3"/>
    <n v="1.4"/>
  </r>
  <r>
    <s v="BU05130403"/>
    <s v="Lusten-, Burgen- en Steinenbuurt"/>
    <x v="1"/>
    <x v="11"/>
    <n v="50"/>
    <n v="55"/>
    <n v="25"/>
    <n v="10"/>
    <n v="25"/>
    <n v="25"/>
    <n v="15"/>
    <n v="0"/>
    <n v="100"/>
    <n v="0"/>
    <n v="0"/>
    <n v="35"/>
    <n v="0"/>
    <n v="10"/>
    <n v="0"/>
    <n v="20"/>
    <n v="3"/>
    <n v="35"/>
    <n v="0"/>
    <n v="0"/>
    <n v="35"/>
    <n v="0"/>
    <n v="0"/>
    <n v="0"/>
    <n v="0"/>
    <n v="0"/>
    <n v="30"/>
    <n v="70"/>
    <n v="10"/>
    <n v="0"/>
    <n v="0"/>
    <n v="206"/>
    <n v="1360"/>
    <n v="2970"/>
    <s v="60-80 boven midden"/>
    <n v="5"/>
    <n v="0.9"/>
    <n v="2.6"/>
    <n v="10.199999999999999"/>
    <n v="19"/>
    <n v="0.7"/>
    <n v="11.4"/>
    <n v="72"/>
    <n v="98"/>
    <n v="0.9"/>
    <n v="2"/>
    <n v="5"/>
    <n v="20"/>
    <n v="1.3"/>
    <n v="0"/>
    <n v="26"/>
    <n v="33"/>
    <n v="0.5"/>
    <n v="4.8"/>
    <n v="50.2"/>
    <n v="64.8"/>
    <n v="2.6"/>
    <n v="5"/>
    <n v="8.3000000000000007"/>
    <n v="27"/>
    <n v="0.9"/>
    <n v="0.8"/>
    <n v="52.9"/>
    <n v="76.5"/>
    <n v="0.4"/>
    <n v="2.8"/>
    <n v="15.4"/>
    <n v="26.1"/>
    <n v="1.2"/>
    <n v="0"/>
    <n v="11.4"/>
    <n v="24.1"/>
    <n v="2.8"/>
    <n v="3"/>
    <n v="2.2999999999999998"/>
    <n v="2.2999999999999998"/>
    <n v="2.2000000000000002"/>
    <n v="2"/>
    <n v="9"/>
    <n v="54"/>
    <n v="2.4"/>
    <n v="2"/>
    <n v="3"/>
    <n v="6"/>
    <n v="2.6"/>
    <n v="2"/>
    <n v="4"/>
    <n v="13"/>
    <n v="2.2999999999999998"/>
    <n v="2"/>
    <n v="4"/>
    <n v="10.1"/>
    <n v="0.4"/>
    <n v="15.8"/>
    <n v="1.6"/>
    <n v="1.5"/>
    <n v="2"/>
    <n v="0.4"/>
    <n v="2.8"/>
    <n v="14.2"/>
    <n v="26"/>
    <n v="0.9"/>
    <n v="5"/>
    <n v="5"/>
    <n v="7"/>
    <n v="0.6"/>
    <n v="4"/>
    <n v="6"/>
    <n v="8"/>
    <n v="0.6"/>
    <n v="7"/>
    <n v="9"/>
    <n v="12"/>
    <n v="0.6"/>
    <n v="2"/>
    <n v="13.2"/>
    <n v="17"/>
    <n v="1.7"/>
    <n v="1"/>
    <n v="1"/>
    <n v="5"/>
    <n v="1.7"/>
    <n v="1"/>
    <n v="1"/>
    <n v="10"/>
    <n v="0.6"/>
    <n v="1.7"/>
  </r>
  <r>
    <s v="BU05130403"/>
    <s v="Lusten-, Burgen- en Steinenbuurt"/>
    <x v="1"/>
    <x v="4"/>
    <n v="40"/>
    <n v="35"/>
    <n v="10"/>
    <n v="10"/>
    <n v="15"/>
    <n v="20"/>
    <n v="15"/>
    <n v="0"/>
    <n v="80"/>
    <n v="0"/>
    <n v="10"/>
    <n v="30"/>
    <n v="5"/>
    <n v="10"/>
    <n v="0"/>
    <n v="10"/>
    <n v="2.6"/>
    <n v="30"/>
    <n v="0"/>
    <n v="0"/>
    <n v="30"/>
    <n v="0"/>
    <n v="0"/>
    <n v="0"/>
    <n v="0"/>
    <n v="0"/>
    <n v="40"/>
    <n v="60"/>
    <n v="10"/>
    <n v="0"/>
    <n v="0"/>
    <n v="201"/>
    <n v="1400"/>
    <n v="3390"/>
    <s v="40-80 midden tot boven midden"/>
    <n v="5"/>
    <n v="1"/>
    <n v="1"/>
    <n v="10.4"/>
    <n v="19"/>
    <n v="0.8"/>
    <n v="8.8000000000000007"/>
    <n v="73.7"/>
    <n v="98"/>
    <n v="1"/>
    <n v="2"/>
    <n v="5"/>
    <n v="20"/>
    <n v="1.2"/>
    <n v="0"/>
    <n v="26.2"/>
    <n v="33"/>
    <n v="0.4"/>
    <n v="4.2"/>
    <n v="52.1"/>
    <n v="64.2"/>
    <n v="2.5"/>
    <n v="5"/>
    <n v="8"/>
    <n v="27"/>
    <n v="1"/>
    <n v="0.2"/>
    <n v="54"/>
    <n v="76.2"/>
    <n v="0.3"/>
    <n v="2.2000000000000002"/>
    <n v="16"/>
    <n v="26"/>
    <n v="1.2"/>
    <n v="0"/>
    <n v="12"/>
    <n v="24"/>
    <n v="2.7"/>
    <n v="3.1"/>
    <n v="2.2999999999999998"/>
    <n v="2.2999999999999998"/>
    <n v="2.2999999999999998"/>
    <n v="2"/>
    <n v="9"/>
    <n v="53.6"/>
    <n v="2.2999999999999998"/>
    <n v="2"/>
    <n v="3"/>
    <n v="6"/>
    <n v="2.6"/>
    <n v="2"/>
    <n v="4"/>
    <n v="13"/>
    <n v="2.2000000000000002"/>
    <n v="2"/>
    <n v="4"/>
    <n v="10"/>
    <n v="0.3"/>
    <n v="15.9"/>
    <n v="1.5"/>
    <n v="1.4"/>
    <n v="2"/>
    <n v="0.3"/>
    <n v="2.2000000000000002"/>
    <n v="15"/>
    <n v="26"/>
    <n v="0.8"/>
    <n v="5"/>
    <n v="5"/>
    <n v="7"/>
    <n v="0.6"/>
    <n v="4.2"/>
    <n v="6"/>
    <n v="8"/>
    <n v="0.6"/>
    <n v="7.2"/>
    <n v="9"/>
    <n v="12"/>
    <n v="0.7"/>
    <n v="2"/>
    <n v="13.4"/>
    <n v="17"/>
    <n v="1.7"/>
    <n v="1"/>
    <n v="1"/>
    <n v="5"/>
    <n v="1.7"/>
    <n v="1"/>
    <n v="1"/>
    <n v="10"/>
    <n v="0.7"/>
    <n v="1.7"/>
  </r>
  <r>
    <s v="BU05130403"/>
    <s v="Lusten-, Burgen- en Steinenbuurt"/>
    <x v="1"/>
    <x v="15"/>
    <n v="45"/>
    <n v="50"/>
    <n v="20"/>
    <n v="5"/>
    <n v="25"/>
    <n v="20"/>
    <n v="15"/>
    <n v="0"/>
    <n v="80"/>
    <n v="10"/>
    <n v="10"/>
    <n v="35"/>
    <n v="5"/>
    <n v="10"/>
    <n v="0"/>
    <n v="15"/>
    <n v="2.7"/>
    <n v="35"/>
    <n v="0"/>
    <n v="0"/>
    <n v="35"/>
    <n v="0"/>
    <n v="0"/>
    <n v="0"/>
    <n v="0"/>
    <n v="0"/>
    <n v="40"/>
    <n v="60"/>
    <n v="10"/>
    <n v="0"/>
    <n v="0"/>
    <n v="203"/>
    <n v="1460"/>
    <n v="2820"/>
    <s v="40-60 midden"/>
    <n v="10"/>
    <n v="0.8"/>
    <n v="3"/>
    <n v="8.1"/>
    <n v="19"/>
    <n v="0.6"/>
    <n v="12"/>
    <n v="65.900000000000006"/>
    <n v="98"/>
    <n v="0.8"/>
    <n v="2"/>
    <n v="5"/>
    <n v="19.8"/>
    <n v="1.5"/>
    <n v="0"/>
    <n v="23.9"/>
    <n v="33"/>
    <n v="0.6"/>
    <n v="5"/>
    <n v="49.2"/>
    <n v="66.5"/>
    <n v="2.7"/>
    <n v="5"/>
    <n v="8.5"/>
    <n v="25.9"/>
    <n v="0.8"/>
    <n v="1"/>
    <n v="51"/>
    <n v="79.5"/>
    <n v="0.6"/>
    <n v="3.6"/>
    <n v="15"/>
    <n v="26.8"/>
    <n v="1.1000000000000001"/>
    <n v="0.2"/>
    <n v="7.8"/>
    <n v="25"/>
    <n v="2.9"/>
    <n v="2.9"/>
    <n v="2.2999999999999998"/>
    <n v="2.2999999999999998"/>
    <n v="2.1"/>
    <n v="2"/>
    <n v="9"/>
    <n v="54"/>
    <n v="2.4"/>
    <n v="2"/>
    <n v="3"/>
    <n v="6"/>
    <n v="2.6"/>
    <n v="2"/>
    <n v="4"/>
    <n v="13"/>
    <n v="2.4"/>
    <n v="2"/>
    <n v="4"/>
    <n v="11"/>
    <n v="0.5"/>
    <n v="15.7"/>
    <n v="1.8"/>
    <n v="1.5"/>
    <n v="1.9"/>
    <n v="0.6"/>
    <n v="3.6"/>
    <n v="13.1"/>
    <n v="26"/>
    <n v="1"/>
    <n v="4.0999999999999996"/>
    <n v="5"/>
    <n v="7"/>
    <n v="0.8"/>
    <n v="4.0999999999999996"/>
    <n v="6"/>
    <n v="8"/>
    <n v="0.8"/>
    <n v="6.2"/>
    <n v="9"/>
    <n v="12"/>
    <n v="0.5"/>
    <n v="2"/>
    <n v="11.8"/>
    <n v="17"/>
    <n v="1.6"/>
    <n v="1"/>
    <n v="1"/>
    <n v="5"/>
    <n v="1.6"/>
    <n v="1"/>
    <n v="1"/>
    <n v="10"/>
    <n v="0.5"/>
    <n v="1.6"/>
  </r>
  <r>
    <s v="BU05130403"/>
    <s v="Lusten-, Burgen- en Steinenbuurt"/>
    <x v="1"/>
    <x v="10"/>
    <n v="40"/>
    <n v="45"/>
    <n v="10"/>
    <n v="10"/>
    <n v="15"/>
    <n v="20"/>
    <n v="25"/>
    <n v="0"/>
    <n v="100"/>
    <n v="0"/>
    <n v="0"/>
    <n v="30"/>
    <n v="5"/>
    <n v="15"/>
    <n v="0"/>
    <n v="5"/>
    <n v="2.4"/>
    <n v="35"/>
    <n v="0"/>
    <n v="0"/>
    <n v="35"/>
    <n v="0"/>
    <n v="0"/>
    <n v="0"/>
    <n v="0"/>
    <n v="0"/>
    <n v="40"/>
    <n v="60"/>
    <n v="15"/>
    <n v="0"/>
    <n v="0"/>
    <n v="202"/>
    <n v="1340"/>
    <n v="2620"/>
    <s v="20-60 onder midden tot midden"/>
    <n v="5"/>
    <n v="0.8"/>
    <n v="3"/>
    <n v="8.3000000000000007"/>
    <n v="19"/>
    <n v="0.6"/>
    <n v="12"/>
    <n v="67.8"/>
    <n v="98"/>
    <n v="0.8"/>
    <n v="2"/>
    <n v="5"/>
    <n v="20"/>
    <n v="1.4"/>
    <n v="0"/>
    <n v="24.6"/>
    <n v="33"/>
    <n v="0.5"/>
    <n v="5"/>
    <n v="50.3"/>
    <n v="66.8"/>
    <n v="2.7"/>
    <n v="5"/>
    <n v="8.9"/>
    <n v="26.5"/>
    <n v="0.8"/>
    <n v="1"/>
    <n v="53"/>
    <n v="81.599999999999994"/>
    <n v="0.5"/>
    <n v="3.8"/>
    <n v="15.1"/>
    <n v="26.9"/>
    <n v="1.1000000000000001"/>
    <n v="0"/>
    <n v="9.1999999999999993"/>
    <n v="25.4"/>
    <n v="2.9"/>
    <n v="2.9"/>
    <n v="2.2999999999999998"/>
    <n v="2.2999999999999998"/>
    <n v="2.1"/>
    <n v="2"/>
    <n v="9"/>
    <n v="54"/>
    <n v="2.4"/>
    <n v="2"/>
    <n v="3"/>
    <n v="6"/>
    <n v="2.6"/>
    <n v="2"/>
    <n v="4"/>
    <n v="13"/>
    <n v="2.2999999999999998"/>
    <n v="2"/>
    <n v="4"/>
    <n v="10.9"/>
    <n v="0.5"/>
    <n v="15.7"/>
    <n v="1.7"/>
    <n v="1.5"/>
    <n v="1.9"/>
    <n v="0.5"/>
    <n v="3.8"/>
    <n v="13.1"/>
    <n v="26"/>
    <n v="1"/>
    <n v="4.0999999999999996"/>
    <n v="5"/>
    <n v="7"/>
    <n v="0.8"/>
    <n v="4"/>
    <n v="6"/>
    <n v="8"/>
    <n v="0.8"/>
    <n v="6.1"/>
    <n v="9"/>
    <n v="12"/>
    <n v="0.5"/>
    <n v="2"/>
    <n v="12.1"/>
    <n v="17"/>
    <n v="1.6"/>
    <n v="1"/>
    <n v="1"/>
    <n v="5"/>
    <n v="1.6"/>
    <n v="1"/>
    <n v="1"/>
    <n v="10"/>
    <n v="0.5"/>
    <n v="1.6"/>
  </r>
  <r>
    <s v="BU05130403"/>
    <s v="Lusten-, Burgen- en Steinenbuurt"/>
    <x v="1"/>
    <x v="0"/>
    <n v="5"/>
    <n v="10"/>
    <n v="0"/>
    <n v="0"/>
    <n v="0"/>
    <n v="0"/>
    <n v="5"/>
    <n v="0"/>
    <n v="90"/>
    <n v="0"/>
    <n v="0"/>
    <n v="10"/>
    <n v="0"/>
    <n v="0"/>
    <n v="0"/>
    <n v="0"/>
    <n v="1.9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3"/>
    <n v="9"/>
    <n v="19"/>
    <n v="0.5"/>
    <n v="12"/>
    <n v="60"/>
    <n v="98"/>
    <n v="0.5"/>
    <n v="2"/>
    <n v="5"/>
    <n v="19"/>
    <n v="1.6"/>
    <n v="0"/>
    <n v="16"/>
    <n v="33"/>
    <n v="0.5"/>
    <n v="5"/>
    <n v="32"/>
    <n v="65"/>
    <n v="2.9"/>
    <n v="5"/>
    <n v="8"/>
    <n v="26"/>
    <n v="0.7"/>
    <n v="1"/>
    <n v="27"/>
    <n v="76"/>
    <n v="0.3"/>
    <n v="3"/>
    <n v="14"/>
    <n v="26"/>
    <n v="1.2"/>
    <n v="0"/>
    <n v="7"/>
    <n v="24"/>
    <n v="2.2999999999999998"/>
    <n v="3.3"/>
    <n v="2.6"/>
    <n v="2.6"/>
    <n v="2.2999999999999998"/>
    <n v="2"/>
    <n v="9"/>
    <n v="53"/>
    <n v="2.7"/>
    <n v="2"/>
    <n v="3"/>
    <n v="6"/>
    <n v="2.9"/>
    <n v="2"/>
    <n v="4"/>
    <n v="13"/>
    <n v="2.6"/>
    <n v="2"/>
    <n v="4"/>
    <n v="10"/>
    <n v="0.5"/>
    <n v="15.9"/>
    <n v="1.9"/>
    <n v="1.8"/>
    <n v="2.2999999999999998"/>
    <n v="0.5"/>
    <n v="3"/>
    <n v="13"/>
    <n v="26"/>
    <n v="1.1000000000000001"/>
    <n v="4"/>
    <n v="5"/>
    <n v="7"/>
    <n v="0.9"/>
    <n v="4"/>
    <n v="6"/>
    <n v="8"/>
    <n v="0.9"/>
    <n v="6"/>
    <n v="9"/>
    <n v="12"/>
    <n v="0.4"/>
    <n v="2"/>
    <n v="11"/>
    <n v="17"/>
    <n v="2.1"/>
    <n v="1"/>
    <n v="1"/>
    <n v="5"/>
    <n v="2.1"/>
    <n v="1"/>
    <n v="1"/>
    <n v="10"/>
    <n v="0.6"/>
    <n v="2.1"/>
  </r>
  <r>
    <s v="BU05130403"/>
    <s v="Lusten-, Burgen- en Steinenbuurt"/>
    <x v="1"/>
    <x v="29"/>
    <n v="10"/>
    <n v="15"/>
    <n v="0"/>
    <n v="0"/>
    <n v="10"/>
    <n v="0"/>
    <n v="0"/>
    <n v="0"/>
    <n v="100"/>
    <n v="0"/>
    <n v="0"/>
    <n v="10"/>
    <n v="0"/>
    <n v="0"/>
    <n v="0"/>
    <n v="0"/>
    <n v="2.2000000000000002"/>
    <n v="10"/>
    <n v="0"/>
    <n v="0"/>
    <n v="10"/>
    <n v="0"/>
    <n v="0"/>
    <n v="0"/>
    <n v="0"/>
    <n v="0"/>
    <n v="0"/>
    <n v="80"/>
    <n v="0"/>
    <n v="0"/>
    <n v="0"/>
    <n v="207"/>
    <n v="1270"/>
    <n v="3030"/>
    <s v="40-80 midden tot boven midden"/>
    <n v="0"/>
    <n v="0.7"/>
    <n v="3"/>
    <n v="8.6999999999999993"/>
    <n v="19"/>
    <n v="0.5"/>
    <n v="12"/>
    <n v="66.5"/>
    <n v="98"/>
    <n v="0.7"/>
    <n v="2"/>
    <n v="5"/>
    <n v="19.399999999999999"/>
    <n v="1.5"/>
    <n v="0"/>
    <n v="24.1"/>
    <n v="33"/>
    <n v="0.5"/>
    <n v="5"/>
    <n v="49.2"/>
    <n v="65.7"/>
    <n v="2.7"/>
    <n v="5"/>
    <n v="8"/>
    <n v="25.4"/>
    <n v="0.8"/>
    <n v="1"/>
    <n v="50.5"/>
    <n v="79.599999999999994"/>
    <n v="0.6"/>
    <n v="4.0999999999999996"/>
    <n v="15"/>
    <n v="26.4"/>
    <n v="1.1000000000000001"/>
    <n v="0.7"/>
    <n v="7.7"/>
    <n v="24.7"/>
    <n v="3"/>
    <n v="2.8"/>
    <n v="2.2999999999999998"/>
    <n v="2.2999999999999998"/>
    <n v="2.1"/>
    <n v="2"/>
    <n v="9"/>
    <n v="54"/>
    <n v="2.4"/>
    <n v="2"/>
    <n v="3"/>
    <n v="6"/>
    <n v="2.6"/>
    <n v="2"/>
    <n v="4"/>
    <n v="13"/>
    <n v="2.2999999999999998"/>
    <n v="2"/>
    <n v="4"/>
    <n v="11"/>
    <n v="0.4"/>
    <n v="15.7"/>
    <n v="1.8"/>
    <n v="1.5"/>
    <n v="1.8"/>
    <n v="0.6"/>
    <n v="3.7"/>
    <n v="13"/>
    <n v="26"/>
    <n v="1.1000000000000001"/>
    <n v="4"/>
    <n v="5"/>
    <n v="7"/>
    <n v="0.9"/>
    <n v="4.4000000000000004"/>
    <n v="6"/>
    <n v="8"/>
    <n v="0.9"/>
    <n v="6.4"/>
    <n v="9"/>
    <n v="12"/>
    <n v="0.4"/>
    <n v="2.7"/>
    <n v="11.4"/>
    <n v="17"/>
    <n v="1.6"/>
    <n v="1"/>
    <n v="1"/>
    <n v="5"/>
    <n v="1.6"/>
    <n v="1"/>
    <n v="1"/>
    <n v="10"/>
    <n v="0.4"/>
    <n v="1.6"/>
  </r>
  <r>
    <s v="BU05130403"/>
    <s v="Lusten-, Burgen- en Steinenbuurt"/>
    <x v="1"/>
    <x v="22"/>
    <n v="20"/>
    <n v="40"/>
    <n v="10"/>
    <n v="5"/>
    <n v="10"/>
    <n v="15"/>
    <n v="20"/>
    <n v="0"/>
    <n v="60"/>
    <n v="0"/>
    <n v="30"/>
    <n v="35"/>
    <n v="20"/>
    <n v="5"/>
    <n v="5"/>
    <n v="0"/>
    <n v="1.8"/>
    <n v="35"/>
    <n v="0"/>
    <n v="0"/>
    <n v="35"/>
    <n v="0"/>
    <n v="0"/>
    <n v="0"/>
    <n v="0"/>
    <n v="0"/>
    <n v="80"/>
    <n v="20"/>
    <n v="15"/>
    <n v="20"/>
    <n v="0"/>
    <n v="129"/>
    <n v="1060"/>
    <n v="1610"/>
    <s v="20-60 onder midden tot midden"/>
    <n v="10"/>
    <n v="0.4"/>
    <n v="3"/>
    <n v="9.4"/>
    <n v="19"/>
    <n v="0.3"/>
    <n v="12"/>
    <n v="49.8"/>
    <n v="98"/>
    <n v="0.4"/>
    <n v="2"/>
    <n v="5"/>
    <n v="19"/>
    <n v="1.9"/>
    <n v="0"/>
    <n v="13.3"/>
    <n v="33"/>
    <n v="0.3"/>
    <n v="4.5999999999999996"/>
    <n v="32.9"/>
    <n v="66.599999999999994"/>
    <n v="3"/>
    <n v="5"/>
    <n v="9"/>
    <n v="26"/>
    <n v="0.5"/>
    <n v="1"/>
    <n v="27.1"/>
    <n v="81.5"/>
    <n v="0.6"/>
    <n v="3.4"/>
    <n v="14.4"/>
    <n v="25.6"/>
    <n v="1.1000000000000001"/>
    <n v="0"/>
    <n v="7"/>
    <n v="25.1"/>
    <n v="2.6"/>
    <n v="3.1"/>
    <n v="2.6"/>
    <n v="2.6"/>
    <n v="2.1"/>
    <n v="2"/>
    <n v="9"/>
    <n v="53.4"/>
    <n v="2.7"/>
    <n v="2"/>
    <n v="3"/>
    <n v="6"/>
    <n v="2.9"/>
    <n v="2"/>
    <n v="4"/>
    <n v="13"/>
    <n v="2.6"/>
    <n v="2"/>
    <n v="4"/>
    <n v="11"/>
    <n v="0.5"/>
    <n v="15.7"/>
    <n v="2.2000000000000002"/>
    <n v="1.8"/>
    <n v="2.1"/>
    <n v="0.7"/>
    <n v="1.6"/>
    <n v="11"/>
    <n v="25"/>
    <n v="1.4"/>
    <n v="4"/>
    <n v="5"/>
    <n v="7"/>
    <n v="1.2"/>
    <n v="4"/>
    <n v="6"/>
    <n v="8"/>
    <n v="1.2"/>
    <n v="6"/>
    <n v="9"/>
    <n v="12"/>
    <n v="0.2"/>
    <n v="2"/>
    <n v="9.4"/>
    <n v="17"/>
    <n v="1.9"/>
    <n v="1"/>
    <n v="1"/>
    <n v="5"/>
    <n v="1.9"/>
    <n v="1"/>
    <n v="1"/>
    <n v="10"/>
    <n v="0.5"/>
    <n v="1.9"/>
  </r>
  <r>
    <s v="BU05130403"/>
    <s v="Lusten-, Burgen- en Steinenbuurt"/>
    <x v="1"/>
    <x v="14"/>
    <n v="15"/>
    <n v="15"/>
    <n v="5"/>
    <n v="5"/>
    <n v="0"/>
    <n v="15"/>
    <n v="5"/>
    <n v="0"/>
    <n v="60"/>
    <n v="0"/>
    <n v="40"/>
    <n v="15"/>
    <n v="0"/>
    <n v="0"/>
    <n v="0"/>
    <n v="5"/>
    <n v="2.5"/>
    <n v="15"/>
    <n v="0"/>
    <n v="0"/>
    <n v="15"/>
    <n v="0"/>
    <n v="0"/>
    <n v="0"/>
    <n v="0"/>
    <n v="0"/>
    <n v="0"/>
    <n v="0"/>
    <n v="0"/>
    <n v="0"/>
    <n v="0"/>
    <n v="145"/>
    <n v="1040"/>
    <n v="3460"/>
    <s v="00-40 laag tot onder midden"/>
    <n v="5"/>
    <n v="0.5"/>
    <n v="3"/>
    <n v="9"/>
    <n v="19"/>
    <n v="0.5"/>
    <n v="12"/>
    <n v="47.2"/>
    <n v="98"/>
    <n v="0.5"/>
    <n v="2"/>
    <n v="5"/>
    <n v="19"/>
    <n v="1.7"/>
    <n v="0"/>
    <n v="8.6"/>
    <n v="33"/>
    <n v="0.5"/>
    <n v="5"/>
    <n v="27.7"/>
    <n v="65"/>
    <n v="3"/>
    <n v="5"/>
    <n v="8.6"/>
    <n v="26"/>
    <n v="0.6"/>
    <n v="1"/>
    <n v="23.3"/>
    <n v="77.2"/>
    <n v="0.4"/>
    <n v="3"/>
    <n v="14"/>
    <n v="25"/>
    <n v="1.2"/>
    <n v="0"/>
    <n v="7"/>
    <n v="24"/>
    <n v="2.4"/>
    <n v="3.3"/>
    <n v="2.7"/>
    <n v="2.7"/>
    <n v="2.2000000000000002"/>
    <n v="2"/>
    <n v="9"/>
    <n v="53"/>
    <n v="2.8"/>
    <n v="2"/>
    <n v="3"/>
    <n v="6"/>
    <n v="3"/>
    <n v="2"/>
    <n v="4"/>
    <n v="13"/>
    <n v="2.7"/>
    <n v="2"/>
    <n v="4"/>
    <n v="10.6"/>
    <n v="0.6"/>
    <n v="15.8"/>
    <n v="2"/>
    <n v="1.9"/>
    <n v="2.2000000000000002"/>
    <n v="0.6"/>
    <n v="2"/>
    <n v="12"/>
    <n v="25"/>
    <n v="1.2"/>
    <n v="4"/>
    <n v="5"/>
    <n v="7"/>
    <n v="1"/>
    <n v="4"/>
    <n v="6"/>
    <n v="8"/>
    <n v="1"/>
    <n v="6"/>
    <n v="9"/>
    <n v="12"/>
    <n v="0.4"/>
    <n v="2"/>
    <n v="9"/>
    <n v="17"/>
    <n v="2"/>
    <n v="1"/>
    <n v="1"/>
    <n v="5"/>
    <n v="2"/>
    <n v="1"/>
    <n v="1"/>
    <n v="10"/>
    <n v="0.6"/>
    <n v="2"/>
  </r>
  <r>
    <s v="BU05130403"/>
    <s v="Lusten-, Burgen- en Steinenbuurt"/>
    <x v="1"/>
    <x v="5"/>
    <n v="25"/>
    <n v="20"/>
    <n v="5"/>
    <n v="0"/>
    <n v="5"/>
    <n v="15"/>
    <n v="15"/>
    <n v="0"/>
    <n v="80"/>
    <n v="0"/>
    <n v="10"/>
    <n v="20"/>
    <n v="0"/>
    <n v="15"/>
    <n v="0"/>
    <n v="0"/>
    <n v="2.2999999999999998"/>
    <n v="20"/>
    <n v="0"/>
    <n v="0"/>
    <n v="0"/>
    <n v="20"/>
    <n v="0"/>
    <n v="0"/>
    <n v="0"/>
    <n v="0"/>
    <n v="0"/>
    <n v="100"/>
    <n v="0"/>
    <n v="0"/>
    <n v="0"/>
    <n v="350"/>
    <n v="1870"/>
    <n v="3130"/>
    <s v="80-100 hoog"/>
    <n v="0"/>
    <n v="0.9"/>
    <n v="1.9"/>
    <n v="10.7"/>
    <n v="19"/>
    <n v="0.8"/>
    <n v="8.6999999999999993"/>
    <n v="75.7"/>
    <n v="98"/>
    <n v="0.8"/>
    <n v="2"/>
    <n v="5"/>
    <n v="18.7"/>
    <n v="1.4"/>
    <n v="0"/>
    <n v="24"/>
    <n v="32"/>
    <n v="0.6"/>
    <n v="2.4"/>
    <n v="48.9"/>
    <n v="63"/>
    <n v="2.7"/>
    <n v="4"/>
    <n v="8"/>
    <n v="27"/>
    <n v="1"/>
    <n v="0.4"/>
    <n v="48"/>
    <n v="75"/>
    <n v="0.2"/>
    <n v="3"/>
    <n v="15"/>
    <n v="26"/>
    <n v="1.3"/>
    <n v="0"/>
    <n v="10.4"/>
    <n v="24"/>
    <n v="2.4"/>
    <n v="3.4"/>
    <n v="2.4"/>
    <n v="2.4"/>
    <n v="2.6"/>
    <n v="2"/>
    <n v="8"/>
    <n v="53"/>
    <n v="2.5"/>
    <n v="2"/>
    <n v="3"/>
    <n v="6"/>
    <n v="2.7"/>
    <n v="2"/>
    <n v="4"/>
    <n v="13"/>
    <n v="2.4"/>
    <n v="2"/>
    <n v="4"/>
    <n v="10"/>
    <n v="0.3"/>
    <n v="16.2"/>
    <n v="1.7"/>
    <n v="1.6"/>
    <n v="2.4"/>
    <n v="0.3"/>
    <n v="3"/>
    <n v="13.7"/>
    <n v="25"/>
    <n v="0.9"/>
    <n v="4.4000000000000004"/>
    <n v="5"/>
    <n v="7"/>
    <n v="0.7"/>
    <n v="4"/>
    <n v="6"/>
    <n v="8"/>
    <n v="0.7"/>
    <n v="6.4"/>
    <n v="9"/>
    <n v="12"/>
    <n v="0.7"/>
    <n v="1.7"/>
    <n v="11.9"/>
    <n v="17"/>
    <n v="1.9"/>
    <n v="1"/>
    <n v="1"/>
    <n v="5"/>
    <n v="1.9"/>
    <n v="1"/>
    <n v="1"/>
    <n v="10"/>
    <n v="1"/>
    <n v="1.9"/>
  </r>
  <r>
    <s v="BU05130403"/>
    <s v="Lusten-, Burgen- en Steinenbuurt"/>
    <x v="1"/>
    <x v="4"/>
    <n v="35"/>
    <n v="35"/>
    <n v="0"/>
    <n v="0"/>
    <n v="35"/>
    <n v="15"/>
    <n v="20"/>
    <n v="0"/>
    <n v="70"/>
    <n v="10"/>
    <n v="20"/>
    <n v="50"/>
    <n v="30"/>
    <n v="15"/>
    <n v="0"/>
    <n v="0"/>
    <n v="1.4"/>
    <n v="55"/>
    <n v="0"/>
    <n v="0"/>
    <n v="50"/>
    <n v="0"/>
    <n v="0"/>
    <n v="0"/>
    <n v="0"/>
    <n v="0"/>
    <n v="50"/>
    <n v="50"/>
    <n v="0"/>
    <n v="55"/>
    <n v="5"/>
    <n v="125"/>
    <n v="1180"/>
    <n v="1620"/>
    <s v="40-60 midden"/>
    <n v="10"/>
    <n v="0.3"/>
    <n v="3"/>
    <n v="9.9"/>
    <n v="19"/>
    <n v="0.2"/>
    <n v="12"/>
    <n v="62.9"/>
    <n v="98"/>
    <n v="0.3"/>
    <n v="2"/>
    <n v="5"/>
    <n v="19.100000000000001"/>
    <n v="1.9"/>
    <n v="0"/>
    <n v="20.8"/>
    <n v="33"/>
    <n v="0.2"/>
    <n v="4.0999999999999996"/>
    <n v="41.3"/>
    <n v="67"/>
    <n v="2.9"/>
    <n v="5"/>
    <n v="9"/>
    <n v="26"/>
    <n v="0.5"/>
    <n v="1"/>
    <n v="41.6"/>
    <n v="85.2"/>
    <n v="0.7"/>
    <n v="4.3"/>
    <n v="15"/>
    <n v="25.1"/>
    <n v="1"/>
    <n v="0.3"/>
    <n v="7"/>
    <n v="25.1"/>
    <n v="2.7"/>
    <n v="3"/>
    <n v="2.5"/>
    <n v="2.5"/>
    <n v="2"/>
    <n v="2"/>
    <n v="9"/>
    <n v="54"/>
    <n v="2.5"/>
    <n v="2"/>
    <n v="3"/>
    <n v="6"/>
    <n v="2.8"/>
    <n v="2"/>
    <n v="4"/>
    <n v="13"/>
    <n v="2.5"/>
    <n v="2"/>
    <n v="4"/>
    <n v="11"/>
    <n v="0.3"/>
    <n v="15.6"/>
    <n v="2.2000000000000002"/>
    <n v="1.6"/>
    <n v="2"/>
    <n v="0.8"/>
    <n v="1.3"/>
    <n v="11.1"/>
    <n v="25"/>
    <n v="1.5"/>
    <n v="4"/>
    <n v="5"/>
    <n v="7"/>
    <n v="1.2"/>
    <n v="4"/>
    <n v="6"/>
    <n v="8"/>
    <n v="1.2"/>
    <n v="6"/>
    <n v="9"/>
    <n v="12"/>
    <n v="0.1"/>
    <n v="2"/>
    <n v="10.1"/>
    <n v="17"/>
    <n v="1.7"/>
    <n v="1"/>
    <n v="1"/>
    <n v="5"/>
    <n v="1.7"/>
    <n v="1"/>
    <n v="1"/>
    <n v="10"/>
    <n v="0.3"/>
    <n v="1.7"/>
  </r>
  <r>
    <s v="BU05130603"/>
    <s v="Kadenbuurt"/>
    <x v="0"/>
    <x v="4"/>
    <n v="35"/>
    <n v="35"/>
    <n v="15"/>
    <n v="10"/>
    <n v="20"/>
    <n v="10"/>
    <n v="10"/>
    <n v="0"/>
    <n v="80"/>
    <n v="0"/>
    <n v="10"/>
    <n v="35"/>
    <n v="20"/>
    <n v="10"/>
    <n v="0"/>
    <n v="5"/>
    <n v="1.9"/>
    <n v="35"/>
    <n v="10"/>
    <n v="0"/>
    <n v="0"/>
    <n v="0"/>
    <n v="20"/>
    <n v="0"/>
    <n v="0"/>
    <n v="0"/>
    <n v="50"/>
    <n v="50"/>
    <n v="15"/>
    <n v="10"/>
    <n v="0"/>
    <n v="141"/>
    <n v="920"/>
    <n v="1710"/>
    <s v="20-60 onder midden tot midden"/>
    <n v="10"/>
    <n v="0.9"/>
    <n v="1"/>
    <n v="15"/>
    <n v="18"/>
    <n v="0.5"/>
    <n v="42.5"/>
    <n v="89"/>
    <n v="98.1"/>
    <n v="0.7"/>
    <n v="2"/>
    <n v="5.3"/>
    <n v="20"/>
    <n v="0.4"/>
    <n v="17.7"/>
    <n v="29"/>
    <n v="33"/>
    <n v="0.3"/>
    <n v="30.9"/>
    <n v="56"/>
    <n v="63"/>
    <n v="0.5"/>
    <n v="4"/>
    <n v="7"/>
    <n v="25.4"/>
    <n v="0.4"/>
    <n v="35.9"/>
    <n v="66.400000000000006"/>
    <n v="72.3"/>
    <n v="0.7"/>
    <n v="2"/>
    <n v="21.7"/>
    <n v="24"/>
    <n v="0.7"/>
    <n v="5.0999999999999996"/>
    <n v="22"/>
    <n v="22"/>
    <n v="2.5"/>
    <n v="1.2"/>
    <n v="0.7"/>
    <n v="0.7"/>
    <n v="2.9"/>
    <n v="2"/>
    <n v="8"/>
    <n v="53"/>
    <n v="1.3"/>
    <n v="2"/>
    <n v="3"/>
    <n v="6"/>
    <n v="0.9"/>
    <n v="2.1"/>
    <n v="4"/>
    <n v="13.6"/>
    <n v="0.3"/>
    <n v="2"/>
    <n v="3"/>
    <n v="9.1999999999999993"/>
    <n v="0.4"/>
    <n v="17.3"/>
    <n v="0.8"/>
    <n v="0.9"/>
    <n v="2.6"/>
    <n v="0.6"/>
    <n v="2.6"/>
    <n v="19"/>
    <n v="21"/>
    <n v="0.9"/>
    <n v="5"/>
    <n v="5"/>
    <n v="7"/>
    <n v="0.9"/>
    <n v="6"/>
    <n v="6"/>
    <n v="8"/>
    <n v="0.9"/>
    <n v="9"/>
    <n v="9"/>
    <n v="11"/>
    <n v="0.4"/>
    <n v="4.5999999999999996"/>
    <n v="16"/>
    <n v="17.600000000000001"/>
    <n v="1.2"/>
    <n v="1"/>
    <n v="1"/>
    <n v="4"/>
    <n v="1.2"/>
    <n v="1"/>
    <n v="1"/>
    <n v="9"/>
    <n v="0.6"/>
    <n v="1.2"/>
  </r>
  <r>
    <s v="BU05130603"/>
    <s v="Kadenbuurt"/>
    <x v="0"/>
    <x v="32"/>
    <n v="50"/>
    <n v="65"/>
    <n v="15"/>
    <n v="10"/>
    <n v="35"/>
    <n v="30"/>
    <n v="25"/>
    <n v="0"/>
    <n v="80"/>
    <n v="10"/>
    <n v="20"/>
    <n v="70"/>
    <n v="40"/>
    <n v="15"/>
    <n v="10"/>
    <n v="5"/>
    <n v="1.6"/>
    <n v="70"/>
    <n v="40"/>
    <n v="0"/>
    <n v="0"/>
    <n v="10"/>
    <n v="20"/>
    <n v="0"/>
    <n v="0"/>
    <n v="0"/>
    <n v="40"/>
    <n v="60"/>
    <n v="20"/>
    <n v="35"/>
    <n v="0"/>
    <n v="134"/>
    <n v="920"/>
    <n v="1950"/>
    <s v="40-60 midden"/>
    <n v="20"/>
    <n v="0.7"/>
    <n v="1.2"/>
    <n v="15"/>
    <n v="18"/>
    <n v="0.2"/>
    <n v="48.7"/>
    <n v="89"/>
    <n v="99.1"/>
    <n v="0.8"/>
    <n v="2"/>
    <n v="6"/>
    <n v="20.9"/>
    <n v="0.2"/>
    <n v="20.9"/>
    <n v="29"/>
    <n v="33.299999999999997"/>
    <n v="0.1"/>
    <n v="36.9"/>
    <n v="56"/>
    <n v="63"/>
    <n v="0.3"/>
    <n v="4"/>
    <n v="7"/>
    <n v="26"/>
    <n v="0.2"/>
    <n v="42.7"/>
    <n v="67"/>
    <n v="74.099999999999994"/>
    <n v="0.5"/>
    <n v="2.5"/>
    <n v="21.2"/>
    <n v="24"/>
    <n v="0.5"/>
    <n v="7"/>
    <n v="22"/>
    <n v="22"/>
    <n v="2.5"/>
    <n v="1"/>
    <n v="0.8"/>
    <n v="0.8"/>
    <n v="2.9"/>
    <n v="2"/>
    <n v="8"/>
    <n v="53"/>
    <n v="1.4"/>
    <n v="2"/>
    <n v="3"/>
    <n v="6"/>
    <n v="0.8"/>
    <n v="3"/>
    <n v="4"/>
    <n v="14"/>
    <n v="0.3"/>
    <n v="2"/>
    <n v="3"/>
    <n v="9"/>
    <n v="0.2"/>
    <n v="17.399999999999999"/>
    <n v="1"/>
    <n v="1"/>
    <n v="2.7"/>
    <n v="0.4"/>
    <n v="3.6"/>
    <n v="18.7"/>
    <n v="21"/>
    <n v="1"/>
    <n v="5"/>
    <n v="5"/>
    <n v="7"/>
    <n v="1"/>
    <n v="6"/>
    <n v="6"/>
    <n v="8"/>
    <n v="1"/>
    <n v="9"/>
    <n v="9"/>
    <n v="11"/>
    <n v="0.3"/>
    <n v="4.0999999999999996"/>
    <n v="16"/>
    <n v="19"/>
    <n v="1.3"/>
    <n v="1"/>
    <n v="1"/>
    <n v="4"/>
    <n v="1.3"/>
    <n v="1"/>
    <n v="1.3"/>
    <n v="9"/>
    <n v="0.4"/>
    <n v="1.3"/>
  </r>
  <r>
    <s v="BU05130603"/>
    <s v="Kadenbuurt"/>
    <x v="0"/>
    <x v="15"/>
    <n v="45"/>
    <n v="40"/>
    <n v="10"/>
    <n v="10"/>
    <n v="20"/>
    <n v="35"/>
    <n v="20"/>
    <n v="0"/>
    <n v="70"/>
    <n v="20"/>
    <n v="10"/>
    <n v="60"/>
    <n v="35"/>
    <n v="15"/>
    <n v="0"/>
    <n v="5"/>
    <n v="1.5"/>
    <n v="45"/>
    <n v="25"/>
    <n v="0"/>
    <n v="0"/>
    <n v="0"/>
    <n v="20"/>
    <n v="0"/>
    <n v="0"/>
    <n v="0"/>
    <n v="30"/>
    <n v="70"/>
    <n v="10"/>
    <n v="15"/>
    <n v="0"/>
    <n v="188"/>
    <n v="1320"/>
    <n v="2030"/>
    <s v="20-60 onder midden tot midden"/>
    <n v="5"/>
    <n v="0.8"/>
    <n v="1"/>
    <n v="15.4"/>
    <n v="18"/>
    <n v="0.3"/>
    <n v="47.9"/>
    <n v="89.4"/>
    <n v="98.1"/>
    <n v="0.6"/>
    <n v="2"/>
    <n v="5.4"/>
    <n v="20"/>
    <n v="0.3"/>
    <n v="22"/>
    <n v="29"/>
    <n v="33"/>
    <n v="0.2"/>
    <n v="38.200000000000003"/>
    <n v="56"/>
    <n v="63"/>
    <n v="0.4"/>
    <n v="4"/>
    <n v="7"/>
    <n v="26.9"/>
    <n v="0.3"/>
    <n v="40.799999999999997"/>
    <n v="67"/>
    <n v="72.900000000000006"/>
    <n v="0.7"/>
    <n v="2.9"/>
    <n v="21"/>
    <n v="24"/>
    <n v="0.6"/>
    <n v="6.1"/>
    <n v="22"/>
    <n v="22"/>
    <n v="2.2999999999999998"/>
    <n v="1.2"/>
    <n v="0.6"/>
    <n v="0.6"/>
    <n v="2.8"/>
    <n v="2"/>
    <n v="8"/>
    <n v="53"/>
    <n v="1.2"/>
    <n v="2"/>
    <n v="3"/>
    <n v="6"/>
    <n v="0.8"/>
    <n v="2"/>
    <n v="4"/>
    <n v="14"/>
    <n v="0.2"/>
    <n v="2"/>
    <n v="3"/>
    <n v="9.9"/>
    <n v="0.4"/>
    <n v="17.2"/>
    <n v="0.9"/>
    <n v="0.8"/>
    <n v="2.5"/>
    <n v="0.5"/>
    <n v="3"/>
    <n v="18.600000000000001"/>
    <n v="21"/>
    <n v="1"/>
    <n v="5"/>
    <n v="5"/>
    <n v="7"/>
    <n v="1"/>
    <n v="6"/>
    <n v="6"/>
    <n v="8"/>
    <n v="1"/>
    <n v="9"/>
    <n v="9"/>
    <n v="11"/>
    <n v="0.2"/>
    <n v="4.3"/>
    <n v="16"/>
    <n v="17.7"/>
    <n v="1.1000000000000001"/>
    <n v="1"/>
    <n v="1"/>
    <n v="4"/>
    <n v="1.1000000000000001"/>
    <n v="1"/>
    <n v="1"/>
    <n v="9"/>
    <n v="0.5"/>
    <n v="1.1000000000000001"/>
  </r>
  <r>
    <s v="BU05130603"/>
    <s v="Kadenbuurt"/>
    <x v="0"/>
    <x v="21"/>
    <n v="65"/>
    <n v="75"/>
    <n v="15"/>
    <n v="15"/>
    <n v="30"/>
    <n v="40"/>
    <n v="40"/>
    <n v="0"/>
    <n v="70"/>
    <n v="10"/>
    <n v="10"/>
    <n v="85"/>
    <n v="55"/>
    <n v="15"/>
    <n v="5"/>
    <n v="10"/>
    <n v="1.6"/>
    <n v="80"/>
    <n v="10"/>
    <n v="0"/>
    <n v="0"/>
    <n v="50"/>
    <n v="25"/>
    <n v="0"/>
    <n v="0"/>
    <n v="0"/>
    <n v="90"/>
    <n v="10"/>
    <n v="70"/>
    <n v="75"/>
    <n v="0"/>
    <n v="132"/>
    <n v="930"/>
    <n v="1880"/>
    <s v="20-40 onder midden"/>
    <n v="25"/>
    <n v="0.4"/>
    <n v="1"/>
    <n v="14.9"/>
    <n v="18"/>
    <n v="0.1"/>
    <n v="48.8"/>
    <n v="88.8"/>
    <n v="99.2"/>
    <n v="0.5"/>
    <n v="2"/>
    <n v="5.9"/>
    <n v="20.3"/>
    <n v="0.1"/>
    <n v="24.2"/>
    <n v="29"/>
    <n v="33.1"/>
    <n v="0.1"/>
    <n v="38.4"/>
    <n v="56"/>
    <n v="63.1"/>
    <n v="0.3"/>
    <n v="4"/>
    <n v="7"/>
    <n v="26.4"/>
    <n v="0.2"/>
    <n v="43.8"/>
    <n v="67"/>
    <n v="74.099999999999994"/>
    <n v="0.6"/>
    <n v="2.8"/>
    <n v="21"/>
    <n v="24"/>
    <n v="0.6"/>
    <n v="6.2"/>
    <n v="22"/>
    <n v="22"/>
    <n v="2.4"/>
    <n v="1.1000000000000001"/>
    <n v="0.7"/>
    <n v="0.7"/>
    <n v="2.8"/>
    <n v="2"/>
    <n v="8"/>
    <n v="53"/>
    <n v="1.3"/>
    <n v="2"/>
    <n v="3"/>
    <n v="6"/>
    <n v="0.6"/>
    <n v="2.4"/>
    <n v="4"/>
    <n v="14"/>
    <n v="0.5"/>
    <n v="2"/>
    <n v="3"/>
    <n v="9.9"/>
    <n v="0.3"/>
    <n v="17.3"/>
    <n v="0.8"/>
    <n v="0.8"/>
    <n v="2.6"/>
    <n v="0.4"/>
    <n v="3"/>
    <n v="18"/>
    <n v="21"/>
    <n v="1.2"/>
    <n v="5"/>
    <n v="5"/>
    <n v="7"/>
    <n v="1.2"/>
    <n v="6"/>
    <n v="6"/>
    <n v="8"/>
    <n v="1.2"/>
    <n v="9"/>
    <n v="9"/>
    <n v="11"/>
    <n v="0.5"/>
    <n v="2.2000000000000002"/>
    <n v="16"/>
    <n v="19"/>
    <n v="1.2"/>
    <n v="1"/>
    <n v="1"/>
    <n v="4"/>
    <n v="1.2"/>
    <n v="1"/>
    <n v="1.3"/>
    <n v="9"/>
    <n v="0.2"/>
    <n v="1.2"/>
  </r>
  <r>
    <s v="BU05130603"/>
    <s v="Kadenbuurt"/>
    <x v="0"/>
    <x v="15"/>
    <n v="45"/>
    <n v="50"/>
    <n v="15"/>
    <n v="20"/>
    <n v="20"/>
    <n v="35"/>
    <n v="5"/>
    <n v="0"/>
    <n v="90"/>
    <n v="0"/>
    <n v="0"/>
    <n v="35"/>
    <n v="10"/>
    <n v="10"/>
    <n v="5"/>
    <n v="10"/>
    <n v="2.6"/>
    <n v="35"/>
    <n v="30"/>
    <n v="0"/>
    <n v="0"/>
    <n v="0"/>
    <n v="0"/>
    <n v="0"/>
    <n v="0"/>
    <n v="0"/>
    <n v="0"/>
    <n v="100"/>
    <n v="0"/>
    <n v="0"/>
    <n v="0"/>
    <n v="198"/>
    <n v="1380"/>
    <n v="2710"/>
    <s v="60-80 boven midden"/>
    <n v="5"/>
    <n v="0.7"/>
    <n v="1.7"/>
    <n v="12.1"/>
    <n v="18.5"/>
    <n v="0.7"/>
    <n v="24.7"/>
    <n v="83"/>
    <n v="101.7"/>
    <n v="1.3"/>
    <n v="2"/>
    <n v="4.5"/>
    <n v="19.3"/>
    <n v="0.7"/>
    <n v="9.6"/>
    <n v="29"/>
    <n v="35.299999999999997"/>
    <n v="0.6"/>
    <n v="8.9"/>
    <n v="52.3"/>
    <n v="64.5"/>
    <n v="0.8"/>
    <n v="5"/>
    <n v="7"/>
    <n v="26"/>
    <n v="0.7"/>
    <n v="11.5"/>
    <n v="65.400000000000006"/>
    <n v="75"/>
    <n v="0.2"/>
    <n v="2.4"/>
    <n v="21.4"/>
    <n v="25"/>
    <n v="0.6"/>
    <n v="3.3"/>
    <n v="21.1"/>
    <n v="23"/>
    <n v="3.1"/>
    <n v="1.1000000000000001"/>
    <n v="1.3"/>
    <n v="1.3"/>
    <n v="3.3"/>
    <n v="2"/>
    <n v="8"/>
    <n v="53"/>
    <n v="1.8"/>
    <n v="2"/>
    <n v="3"/>
    <n v="5"/>
    <n v="1.3"/>
    <n v="3"/>
    <n v="4"/>
    <n v="12.5"/>
    <n v="0.9"/>
    <n v="2"/>
    <n v="3"/>
    <n v="9"/>
    <n v="0.6"/>
    <n v="17.8"/>
    <n v="0.8"/>
    <n v="1.4"/>
    <n v="3.1"/>
    <n v="0.3"/>
    <n v="4.5999999999999996"/>
    <n v="19.8"/>
    <n v="23.8"/>
    <n v="0.7"/>
    <n v="5"/>
    <n v="5"/>
    <n v="7"/>
    <n v="1.3"/>
    <n v="6"/>
    <n v="6"/>
    <n v="8"/>
    <n v="0.7"/>
    <n v="9"/>
    <n v="9"/>
    <n v="11"/>
    <n v="0.4"/>
    <n v="7"/>
    <n v="16"/>
    <n v="17.100000000000001"/>
    <n v="1.7"/>
    <n v="1"/>
    <n v="1"/>
    <n v="4"/>
    <n v="1.7"/>
    <n v="1"/>
    <n v="1"/>
    <n v="9"/>
    <n v="0.7"/>
    <n v="1.7"/>
  </r>
  <r>
    <s v="BU05130603"/>
    <s v="Kadenbuurt"/>
    <x v="0"/>
    <x v="27"/>
    <n v="40"/>
    <n v="60"/>
    <n v="15"/>
    <n v="0"/>
    <n v="25"/>
    <n v="30"/>
    <n v="25"/>
    <n v="0"/>
    <n v="60"/>
    <n v="10"/>
    <n v="20"/>
    <n v="65"/>
    <n v="40"/>
    <n v="10"/>
    <n v="10"/>
    <n v="0"/>
    <n v="1.5"/>
    <n v="70"/>
    <n v="0"/>
    <n v="0"/>
    <n v="0"/>
    <n v="0"/>
    <n v="65"/>
    <n v="0"/>
    <n v="0"/>
    <n v="0"/>
    <n v="90"/>
    <n v="10"/>
    <n v="60"/>
    <n v="65"/>
    <n v="0"/>
    <n v="135"/>
    <n v="870"/>
    <n v="1700"/>
    <s v="00-40 laag tot onder midden"/>
    <n v="25"/>
    <n v="0.5"/>
    <n v="1.3"/>
    <n v="16"/>
    <n v="18"/>
    <n v="0.2"/>
    <n v="47.9"/>
    <n v="90"/>
    <n v="98.5"/>
    <n v="0.4"/>
    <n v="2"/>
    <n v="5.7"/>
    <n v="20"/>
    <n v="0.2"/>
    <n v="24.5"/>
    <n v="29"/>
    <n v="33"/>
    <n v="0.2"/>
    <n v="40.5"/>
    <n v="56"/>
    <n v="63"/>
    <n v="0.4"/>
    <n v="4"/>
    <n v="7"/>
    <n v="27.1"/>
    <n v="0.3"/>
    <n v="43.4"/>
    <n v="67"/>
    <n v="73.2"/>
    <n v="0.7"/>
    <n v="3"/>
    <n v="20.6"/>
    <n v="24"/>
    <n v="0.5"/>
    <n v="5.8"/>
    <n v="20.7"/>
    <n v="22"/>
    <n v="2.2999999999999998"/>
    <n v="1.2"/>
    <n v="0.6"/>
    <n v="0.6"/>
    <n v="2.7"/>
    <n v="2"/>
    <n v="8"/>
    <n v="53"/>
    <n v="1.1000000000000001"/>
    <n v="2"/>
    <n v="3"/>
    <n v="6"/>
    <n v="0.6"/>
    <n v="2"/>
    <n v="4"/>
    <n v="14"/>
    <n v="0.4"/>
    <n v="2"/>
    <n v="3"/>
    <n v="10"/>
    <n v="0.4"/>
    <n v="17.2"/>
    <n v="0.8"/>
    <n v="0.7"/>
    <n v="2.5"/>
    <n v="0.5"/>
    <n v="2.6"/>
    <n v="18.100000000000001"/>
    <n v="21"/>
    <n v="1"/>
    <n v="5"/>
    <n v="5"/>
    <n v="7"/>
    <n v="1"/>
    <n v="6"/>
    <n v="6"/>
    <n v="8"/>
    <n v="1"/>
    <n v="9"/>
    <n v="9"/>
    <n v="11"/>
    <n v="0.4"/>
    <n v="2.2999999999999998"/>
    <n v="16"/>
    <n v="18.399999999999999"/>
    <n v="1"/>
    <n v="1"/>
    <n v="1"/>
    <n v="4"/>
    <n v="1"/>
    <n v="1"/>
    <n v="1"/>
    <n v="9"/>
    <n v="0.1"/>
    <n v="1"/>
  </r>
  <r>
    <s v="BU05130603"/>
    <s v="Kadenbuurt"/>
    <x v="0"/>
    <x v="30"/>
    <n v="90"/>
    <n v="75"/>
    <n v="55"/>
    <n v="15"/>
    <n v="40"/>
    <n v="45"/>
    <n v="10"/>
    <n v="0"/>
    <n v="90"/>
    <n v="10"/>
    <n v="0"/>
    <n v="50"/>
    <n v="5"/>
    <n v="10"/>
    <n v="5"/>
    <n v="30"/>
    <n v="3.2"/>
    <n v="50"/>
    <n v="40"/>
    <n v="0"/>
    <n v="0"/>
    <n v="0"/>
    <n v="0"/>
    <n v="10"/>
    <n v="0"/>
    <n v="0"/>
    <n v="0"/>
    <n v="100"/>
    <n v="0"/>
    <n v="0"/>
    <n v="0"/>
    <n v="181"/>
    <n v="1330"/>
    <n v="3060"/>
    <s v="60-80 boven midden"/>
    <n v="5"/>
    <n v="0.8"/>
    <n v="0.9"/>
    <n v="14.1"/>
    <n v="18.100000000000001"/>
    <n v="0.7"/>
    <n v="24.8"/>
    <n v="88.5"/>
    <n v="100"/>
    <n v="1.3"/>
    <n v="2"/>
    <n v="4"/>
    <n v="19.8"/>
    <n v="0.7"/>
    <n v="11.8"/>
    <n v="29"/>
    <n v="34.5"/>
    <n v="0.6"/>
    <n v="11"/>
    <n v="54.1"/>
    <n v="63.8"/>
    <n v="0.7"/>
    <n v="4.9000000000000004"/>
    <n v="7"/>
    <n v="26"/>
    <n v="0.6"/>
    <n v="13.8"/>
    <n v="66.900000000000006"/>
    <n v="73.900000000000006"/>
    <n v="0.1"/>
    <n v="2"/>
    <n v="22.4"/>
    <n v="24.4"/>
    <n v="0.6"/>
    <n v="3.5"/>
    <n v="22"/>
    <n v="22.8"/>
    <n v="2.9"/>
    <n v="1.2"/>
    <n v="1.1000000000000001"/>
    <n v="1.1000000000000001"/>
    <n v="3.2"/>
    <n v="2"/>
    <n v="8"/>
    <n v="53"/>
    <n v="1.6"/>
    <n v="2"/>
    <n v="3"/>
    <n v="5"/>
    <n v="1.3"/>
    <n v="2.7"/>
    <n v="4"/>
    <n v="13"/>
    <n v="0.8"/>
    <n v="2"/>
    <n v="3"/>
    <n v="9"/>
    <n v="0.6"/>
    <n v="17.600000000000001"/>
    <n v="0.8"/>
    <n v="1.3"/>
    <n v="2.9"/>
    <n v="0.4"/>
    <n v="4.9000000000000004"/>
    <n v="20"/>
    <n v="22.3"/>
    <n v="0.8"/>
    <n v="5"/>
    <n v="5"/>
    <n v="7"/>
    <n v="1.1000000000000001"/>
    <n v="6"/>
    <n v="6"/>
    <n v="8"/>
    <n v="0.8"/>
    <n v="9"/>
    <n v="9"/>
    <n v="11"/>
    <n v="0.5"/>
    <n v="6.8"/>
    <n v="16"/>
    <n v="17"/>
    <n v="1.5"/>
    <n v="1"/>
    <n v="1"/>
    <n v="4"/>
    <n v="1.5"/>
    <n v="1"/>
    <n v="1"/>
    <n v="9"/>
    <n v="0.7"/>
    <n v="1.5"/>
  </r>
  <r>
    <s v="BU05130603"/>
    <s v="Kadenbuurt"/>
    <x v="0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603"/>
    <s v="Kadenbuurt"/>
    <x v="0"/>
    <x v="20"/>
    <n v="75"/>
    <n v="75"/>
    <n v="25"/>
    <n v="15"/>
    <n v="70"/>
    <n v="30"/>
    <n v="15"/>
    <n v="5"/>
    <n v="70"/>
    <n v="10"/>
    <n v="20"/>
    <n v="80"/>
    <n v="40"/>
    <n v="20"/>
    <n v="0"/>
    <n v="15"/>
    <n v="1.9"/>
    <n v="75"/>
    <n v="60"/>
    <n v="10"/>
    <n v="0"/>
    <n v="0"/>
    <n v="0"/>
    <n v="0"/>
    <n v="0"/>
    <n v="0"/>
    <n v="60"/>
    <n v="40"/>
    <n v="40"/>
    <n v="5"/>
    <n v="0"/>
    <n v="132"/>
    <n v="920"/>
    <n v="2060"/>
    <s v="20-40 onder midden"/>
    <n v="20"/>
    <n v="0.9"/>
    <n v="1.1000000000000001"/>
    <n v="15"/>
    <n v="18"/>
    <n v="0.6"/>
    <n v="29.4"/>
    <n v="89"/>
    <n v="98.1"/>
    <n v="1.1000000000000001"/>
    <n v="2"/>
    <n v="4.5"/>
    <n v="20.100000000000001"/>
    <n v="0.6"/>
    <n v="13.6"/>
    <n v="29"/>
    <n v="33.1"/>
    <n v="0.5"/>
    <n v="14.9"/>
    <n v="54.9"/>
    <n v="63.1"/>
    <n v="0.6"/>
    <n v="4.5"/>
    <n v="7"/>
    <n v="26"/>
    <n v="0.5"/>
    <n v="21.2"/>
    <n v="67"/>
    <n v="72.5"/>
    <n v="0.3"/>
    <n v="2.9"/>
    <n v="22.9"/>
    <n v="24"/>
    <n v="0.7"/>
    <n v="4.3"/>
    <n v="22"/>
    <n v="22.3"/>
    <n v="2.8"/>
    <n v="1.3"/>
    <n v="1"/>
    <n v="1"/>
    <n v="3.1"/>
    <n v="2"/>
    <n v="8"/>
    <n v="53"/>
    <n v="1.5"/>
    <n v="2"/>
    <n v="3"/>
    <n v="5"/>
    <n v="1.2"/>
    <n v="2.1"/>
    <n v="4"/>
    <n v="13"/>
    <n v="0.6"/>
    <n v="2"/>
    <n v="3"/>
    <n v="9"/>
    <n v="0.5"/>
    <n v="17.600000000000001"/>
    <n v="0.7"/>
    <n v="1.2"/>
    <n v="2.8"/>
    <n v="0.5"/>
    <n v="5.6"/>
    <n v="20"/>
    <n v="21.3"/>
    <n v="0.9"/>
    <n v="5"/>
    <n v="5"/>
    <n v="7"/>
    <n v="1.1000000000000001"/>
    <n v="6"/>
    <n v="6"/>
    <n v="8"/>
    <n v="0.9"/>
    <n v="9"/>
    <n v="9"/>
    <n v="11"/>
    <n v="0.6"/>
    <n v="6.1"/>
    <n v="16"/>
    <n v="17"/>
    <n v="1.4"/>
    <n v="1"/>
    <n v="1"/>
    <n v="4"/>
    <n v="1.4"/>
    <n v="1"/>
    <n v="1"/>
    <n v="9"/>
    <n v="0.7"/>
    <n v="1.4"/>
  </r>
  <r>
    <s v="BU05130603"/>
    <s v="Kadenbuurt"/>
    <x v="0"/>
    <x v="12"/>
    <n v="45"/>
    <n v="40"/>
    <n v="20"/>
    <n v="0"/>
    <n v="35"/>
    <n v="20"/>
    <n v="10"/>
    <n v="0"/>
    <n v="50"/>
    <n v="20"/>
    <n v="30"/>
    <n v="40"/>
    <n v="20"/>
    <n v="10"/>
    <n v="5"/>
    <n v="10"/>
    <n v="2"/>
    <n v="40"/>
    <n v="0"/>
    <n v="0"/>
    <n v="0"/>
    <n v="0"/>
    <n v="0"/>
    <n v="40"/>
    <n v="0"/>
    <n v="0"/>
    <n v="100"/>
    <n v="0"/>
    <n v="0"/>
    <n v="40"/>
    <n v="0"/>
    <n v="157"/>
    <n v="730"/>
    <n v="1820"/>
    <s v="20-60 onder midden tot midden"/>
    <n v="5"/>
    <n v="0.9"/>
    <n v="1.3"/>
    <n v="14.5"/>
    <n v="18"/>
    <n v="0.7"/>
    <n v="23.4"/>
    <n v="89"/>
    <n v="98.5"/>
    <n v="1.2"/>
    <n v="2"/>
    <n v="4.2"/>
    <n v="19"/>
    <n v="0.8"/>
    <n v="8.1999999999999993"/>
    <n v="29"/>
    <n v="33.5"/>
    <n v="0.7"/>
    <n v="10.1"/>
    <n v="54.8"/>
    <n v="63.3"/>
    <n v="0.8"/>
    <n v="4.5999999999999996"/>
    <n v="7"/>
    <n v="26"/>
    <n v="0.5"/>
    <n v="11.8"/>
    <n v="67"/>
    <n v="72.599999999999994"/>
    <n v="0.2"/>
    <n v="3"/>
    <n v="22.8"/>
    <n v="25"/>
    <n v="0.7"/>
    <n v="2.9"/>
    <n v="22"/>
    <n v="23"/>
    <n v="2.9"/>
    <n v="1.3"/>
    <n v="1.1000000000000001"/>
    <n v="1.1000000000000001"/>
    <n v="3.1"/>
    <n v="2"/>
    <n v="8"/>
    <n v="53"/>
    <n v="1.6"/>
    <n v="2"/>
    <n v="3"/>
    <n v="5"/>
    <n v="1.4"/>
    <n v="2.2999999999999998"/>
    <n v="4"/>
    <n v="13"/>
    <n v="0.8"/>
    <n v="2"/>
    <n v="3"/>
    <n v="9"/>
    <n v="0.7"/>
    <n v="17.600000000000001"/>
    <n v="0.7"/>
    <n v="1.2"/>
    <n v="2.9"/>
    <n v="0.5"/>
    <n v="5.7"/>
    <n v="20"/>
    <n v="23.5"/>
    <n v="0.8"/>
    <n v="5"/>
    <n v="5"/>
    <n v="7"/>
    <n v="1.1000000000000001"/>
    <n v="6"/>
    <n v="6"/>
    <n v="8"/>
    <n v="0.8"/>
    <n v="9"/>
    <n v="9"/>
    <n v="11"/>
    <n v="0.6"/>
    <n v="6.3"/>
    <n v="16"/>
    <n v="17"/>
    <n v="1.5"/>
    <n v="1"/>
    <n v="1"/>
    <n v="4"/>
    <n v="1.5"/>
    <n v="1"/>
    <n v="1"/>
    <n v="9"/>
    <n v="0.7"/>
    <n v="1.5"/>
  </r>
  <r>
    <s v="BU05130603"/>
    <s v="Kadenbuurt"/>
    <x v="0"/>
    <x v="36"/>
    <n v="90"/>
    <n v="90"/>
    <n v="40"/>
    <n v="15"/>
    <n v="60"/>
    <n v="40"/>
    <n v="20"/>
    <n v="0"/>
    <n v="80"/>
    <n v="10"/>
    <n v="20"/>
    <n v="80"/>
    <n v="30"/>
    <n v="15"/>
    <n v="5"/>
    <n v="25"/>
    <n v="2.2999999999999998"/>
    <n v="75"/>
    <n v="25"/>
    <n v="10"/>
    <n v="35"/>
    <n v="0"/>
    <n v="0"/>
    <n v="10"/>
    <n v="0"/>
    <n v="0"/>
    <n v="40"/>
    <n v="60"/>
    <n v="30"/>
    <n v="30"/>
    <n v="0"/>
    <n v="142"/>
    <n v="1140"/>
    <n v="2360"/>
    <s v="20-60 onder midden tot midden"/>
    <n v="20"/>
    <n v="1"/>
    <n v="1"/>
    <n v="15"/>
    <n v="18"/>
    <n v="0.5"/>
    <n v="35"/>
    <n v="89"/>
    <n v="98"/>
    <n v="0.9"/>
    <n v="2"/>
    <n v="5"/>
    <n v="19.899999999999999"/>
    <n v="0.6"/>
    <n v="15.3"/>
    <n v="29"/>
    <n v="33"/>
    <n v="0.4"/>
    <n v="22.3"/>
    <n v="55"/>
    <n v="63"/>
    <n v="0.6"/>
    <n v="4"/>
    <n v="7"/>
    <n v="26"/>
    <n v="0.4"/>
    <n v="25.9"/>
    <n v="66.900000000000006"/>
    <n v="72"/>
    <n v="0.4"/>
    <n v="3.7"/>
    <n v="23"/>
    <n v="24.2"/>
    <n v="0.8"/>
    <n v="4.7"/>
    <n v="22"/>
    <n v="22.8"/>
    <n v="2.7"/>
    <n v="1.3"/>
    <n v="0.9"/>
    <n v="0.9"/>
    <n v="3"/>
    <n v="2"/>
    <n v="8"/>
    <n v="53"/>
    <n v="1.5"/>
    <n v="2"/>
    <n v="3"/>
    <n v="5.0999999999999996"/>
    <n v="1.1000000000000001"/>
    <n v="2"/>
    <n v="4"/>
    <n v="13.3"/>
    <n v="0.5"/>
    <n v="2"/>
    <n v="3"/>
    <n v="9"/>
    <n v="0.4"/>
    <n v="17.5"/>
    <n v="0.6"/>
    <n v="1.1000000000000001"/>
    <n v="2.8"/>
    <n v="0.6"/>
    <n v="5.7"/>
    <n v="20"/>
    <n v="21.9"/>
    <n v="1"/>
    <n v="5"/>
    <n v="5"/>
    <n v="7"/>
    <n v="1"/>
    <n v="6"/>
    <n v="6"/>
    <n v="8"/>
    <n v="1"/>
    <n v="9"/>
    <n v="9"/>
    <n v="11"/>
    <n v="0.6"/>
    <n v="5.8"/>
    <n v="16"/>
    <n v="17"/>
    <n v="1.3"/>
    <n v="1"/>
    <n v="1"/>
    <n v="4"/>
    <n v="1.3"/>
    <n v="1"/>
    <n v="1"/>
    <n v="9"/>
    <n v="0.6"/>
    <n v="1.3"/>
  </r>
  <r>
    <s v="BU05130603"/>
    <s v="Kadenbuurt"/>
    <x v="0"/>
    <x v="15"/>
    <n v="45"/>
    <n v="40"/>
    <n v="15"/>
    <n v="5"/>
    <n v="35"/>
    <n v="25"/>
    <n v="5"/>
    <n v="0"/>
    <n v="80"/>
    <n v="10"/>
    <n v="20"/>
    <n v="50"/>
    <n v="30"/>
    <n v="10"/>
    <n v="0"/>
    <n v="10"/>
    <n v="1.8"/>
    <n v="50"/>
    <n v="50"/>
    <n v="0"/>
    <n v="0"/>
    <n v="0"/>
    <n v="0"/>
    <n v="0"/>
    <n v="0"/>
    <n v="0"/>
    <n v="60"/>
    <n v="40"/>
    <n v="30"/>
    <n v="0"/>
    <n v="0"/>
    <n v="122"/>
    <n v="1010"/>
    <n v="1950"/>
    <s v="00-40 laag tot onder midden"/>
    <n v="15"/>
    <n v="0.9"/>
    <n v="1"/>
    <n v="15"/>
    <n v="18"/>
    <n v="0.6"/>
    <n v="27.2"/>
    <n v="89"/>
    <n v="98"/>
    <n v="1.1000000000000001"/>
    <n v="2"/>
    <n v="5"/>
    <n v="19.5"/>
    <n v="0.7"/>
    <n v="13.5"/>
    <n v="29"/>
    <n v="33"/>
    <n v="0.6"/>
    <n v="14"/>
    <n v="55"/>
    <n v="63"/>
    <n v="0.7"/>
    <n v="4.4000000000000004"/>
    <n v="7"/>
    <n v="26"/>
    <n v="0.4"/>
    <n v="15.1"/>
    <n v="67"/>
    <n v="72.099999999999994"/>
    <n v="0.3"/>
    <n v="3"/>
    <n v="23"/>
    <n v="24.1"/>
    <n v="0.8"/>
    <n v="3.1"/>
    <n v="22"/>
    <n v="23"/>
    <n v="2.8"/>
    <n v="1.4"/>
    <n v="1"/>
    <n v="1"/>
    <n v="3"/>
    <n v="2"/>
    <n v="8"/>
    <n v="53"/>
    <n v="1.5"/>
    <n v="2"/>
    <n v="3"/>
    <n v="5.0999999999999996"/>
    <n v="1.3"/>
    <n v="2"/>
    <n v="4"/>
    <n v="13"/>
    <n v="0.6"/>
    <n v="2"/>
    <n v="3"/>
    <n v="9"/>
    <n v="0.6"/>
    <n v="17.5"/>
    <n v="0.6"/>
    <n v="1.1000000000000001"/>
    <n v="2.8"/>
    <n v="0.5"/>
    <n v="6"/>
    <n v="20"/>
    <n v="22.1"/>
    <n v="0.9"/>
    <n v="5"/>
    <n v="5"/>
    <n v="7"/>
    <n v="1"/>
    <n v="6"/>
    <n v="6"/>
    <n v="8"/>
    <n v="0.9"/>
    <n v="9"/>
    <n v="9"/>
    <n v="11"/>
    <n v="0.6"/>
    <n v="6"/>
    <n v="16"/>
    <n v="17"/>
    <n v="1.4"/>
    <n v="1"/>
    <n v="1"/>
    <n v="4"/>
    <n v="1.4"/>
    <n v="1"/>
    <n v="1"/>
    <n v="9"/>
    <n v="0.6"/>
    <n v="1.4"/>
  </r>
  <r>
    <s v="BU05130603"/>
    <s v="Kadenbuurt"/>
    <x v="0"/>
    <x v="30"/>
    <n v="80"/>
    <n v="85"/>
    <n v="25"/>
    <n v="25"/>
    <n v="35"/>
    <n v="60"/>
    <n v="20"/>
    <n v="0"/>
    <n v="90"/>
    <n v="0"/>
    <n v="0"/>
    <n v="60"/>
    <n v="10"/>
    <n v="15"/>
    <n v="5"/>
    <n v="25"/>
    <n v="2.7"/>
    <n v="60"/>
    <n v="60"/>
    <n v="0"/>
    <n v="0"/>
    <n v="0"/>
    <n v="0"/>
    <n v="0"/>
    <n v="0"/>
    <n v="0"/>
    <n v="20"/>
    <n v="80"/>
    <n v="0"/>
    <n v="0"/>
    <n v="0"/>
    <n v="166"/>
    <n v="1390"/>
    <n v="3150"/>
    <s v="40-80 midden tot boven midden"/>
    <n v="10"/>
    <n v="0.9"/>
    <n v="1"/>
    <n v="15"/>
    <n v="18"/>
    <n v="0.5"/>
    <n v="37.4"/>
    <n v="89"/>
    <n v="98"/>
    <n v="0.8"/>
    <n v="2"/>
    <n v="5"/>
    <n v="20"/>
    <n v="0.5"/>
    <n v="16.5"/>
    <n v="29"/>
    <n v="33"/>
    <n v="0.4"/>
    <n v="29.8"/>
    <n v="55.8"/>
    <n v="63"/>
    <n v="0.5"/>
    <n v="4"/>
    <n v="7"/>
    <n v="25.7"/>
    <n v="0.4"/>
    <n v="29.9"/>
    <n v="66.3"/>
    <n v="72"/>
    <n v="0.5"/>
    <n v="4"/>
    <n v="22.2"/>
    <n v="24"/>
    <n v="0.8"/>
    <n v="4.7"/>
    <n v="22"/>
    <n v="22.5"/>
    <n v="2.6"/>
    <n v="1.3"/>
    <n v="0.8"/>
    <n v="0.8"/>
    <n v="2.9"/>
    <n v="2"/>
    <n v="8"/>
    <n v="53"/>
    <n v="1.4"/>
    <n v="2"/>
    <n v="3"/>
    <n v="5.9"/>
    <n v="1"/>
    <n v="2"/>
    <n v="4"/>
    <n v="13.9"/>
    <n v="0.4"/>
    <n v="2"/>
    <n v="3"/>
    <n v="9.1"/>
    <n v="0.4"/>
    <n v="17.399999999999999"/>
    <n v="0.7"/>
    <n v="1"/>
    <n v="2.7"/>
    <n v="0.6"/>
    <n v="5.6"/>
    <n v="19.5"/>
    <n v="21.5"/>
    <n v="0.9"/>
    <n v="5"/>
    <n v="5"/>
    <n v="7"/>
    <n v="0.9"/>
    <n v="6"/>
    <n v="6"/>
    <n v="8"/>
    <n v="0.9"/>
    <n v="9"/>
    <n v="9"/>
    <n v="11"/>
    <n v="0.5"/>
    <n v="5"/>
    <n v="16"/>
    <n v="17"/>
    <n v="1.2"/>
    <n v="1"/>
    <n v="1"/>
    <n v="4"/>
    <n v="1.2"/>
    <n v="1"/>
    <n v="1"/>
    <n v="9"/>
    <n v="0.7"/>
    <n v="1.2"/>
  </r>
  <r>
    <s v="BU05130603"/>
    <s v="Kadenbuurt"/>
    <x v="0"/>
    <x v="1"/>
    <n v="30"/>
    <n v="40"/>
    <n v="10"/>
    <n v="0"/>
    <n v="35"/>
    <n v="10"/>
    <n v="10"/>
    <n v="0"/>
    <n v="80"/>
    <n v="0"/>
    <n v="10"/>
    <n v="40"/>
    <n v="20"/>
    <n v="10"/>
    <n v="5"/>
    <n v="0"/>
    <n v="1.6"/>
    <n v="40"/>
    <n v="40"/>
    <n v="0"/>
    <n v="0"/>
    <n v="0"/>
    <n v="0"/>
    <n v="0"/>
    <n v="0"/>
    <n v="0"/>
    <n v="80"/>
    <n v="20"/>
    <n v="30"/>
    <n v="0"/>
    <n v="0"/>
    <n v="119"/>
    <n v="1110"/>
    <n v="1570"/>
    <s v="00-40 laag tot onder midden"/>
    <n v="10"/>
    <n v="1.1000000000000001"/>
    <n v="0"/>
    <n v="15"/>
    <n v="18"/>
    <n v="0.4"/>
    <n v="31.8"/>
    <n v="89"/>
    <n v="98"/>
    <n v="1"/>
    <n v="2"/>
    <n v="5"/>
    <n v="18.8"/>
    <n v="0.7"/>
    <n v="14.8"/>
    <n v="29"/>
    <n v="33"/>
    <n v="0.5"/>
    <n v="18.3"/>
    <n v="55.9"/>
    <n v="63"/>
    <n v="0.7"/>
    <n v="4"/>
    <n v="7"/>
    <n v="26"/>
    <n v="0.3"/>
    <n v="19"/>
    <n v="67"/>
    <n v="72"/>
    <n v="0.4"/>
    <n v="3"/>
    <n v="22.4"/>
    <n v="25"/>
    <n v="0.9"/>
    <n v="3.8"/>
    <n v="22"/>
    <n v="23"/>
    <n v="2.6"/>
    <n v="1.4"/>
    <n v="0.8"/>
    <n v="0.8"/>
    <n v="2.9"/>
    <n v="2"/>
    <n v="8"/>
    <n v="53"/>
    <n v="1.3"/>
    <n v="2"/>
    <n v="3"/>
    <n v="6"/>
    <n v="1.2"/>
    <n v="2"/>
    <n v="4"/>
    <n v="13"/>
    <n v="0.5"/>
    <n v="2"/>
    <n v="3"/>
    <n v="9"/>
    <n v="0.6"/>
    <n v="17.399999999999999"/>
    <n v="0.5"/>
    <n v="1"/>
    <n v="2.7"/>
    <n v="0.7"/>
    <n v="5"/>
    <n v="20"/>
    <n v="23.7"/>
    <n v="0.9"/>
    <n v="5"/>
    <n v="5"/>
    <n v="7"/>
    <n v="0.9"/>
    <n v="6"/>
    <n v="6"/>
    <n v="8"/>
    <n v="0.9"/>
    <n v="9"/>
    <n v="9"/>
    <n v="11"/>
    <n v="0.5"/>
    <n v="5.0999999999999996"/>
    <n v="16"/>
    <n v="17"/>
    <n v="1.2"/>
    <n v="1"/>
    <n v="1"/>
    <n v="4"/>
    <n v="1.2"/>
    <n v="1"/>
    <n v="1"/>
    <n v="9"/>
    <n v="0.5"/>
    <n v="1.2"/>
  </r>
  <r>
    <s v="BU05130603"/>
    <s v="Kadenbuurt"/>
    <x v="0"/>
    <x v="20"/>
    <n v="85"/>
    <n v="65"/>
    <n v="30"/>
    <n v="20"/>
    <n v="45"/>
    <n v="40"/>
    <n v="15"/>
    <n v="0"/>
    <n v="80"/>
    <n v="10"/>
    <n v="10"/>
    <n v="70"/>
    <n v="35"/>
    <n v="15"/>
    <n v="5"/>
    <n v="20"/>
    <n v="2.1"/>
    <n v="70"/>
    <n v="40"/>
    <n v="5"/>
    <n v="0"/>
    <n v="0"/>
    <n v="25"/>
    <n v="0"/>
    <n v="0"/>
    <n v="0"/>
    <n v="40"/>
    <n v="60"/>
    <n v="25"/>
    <n v="25"/>
    <n v="0"/>
    <n v="159"/>
    <n v="1150"/>
    <n v="2380"/>
    <s v="40-60 midden"/>
    <n v="15"/>
    <n v="0.9"/>
    <n v="1.5"/>
    <n v="15.2"/>
    <n v="18"/>
    <n v="0.5"/>
    <n v="39.299999999999997"/>
    <n v="89.2"/>
    <n v="98"/>
    <n v="0.8"/>
    <n v="2"/>
    <n v="5"/>
    <n v="20"/>
    <n v="0.4"/>
    <n v="17.100000000000001"/>
    <n v="29"/>
    <n v="33"/>
    <n v="0.3"/>
    <n v="32.1"/>
    <n v="56.2"/>
    <n v="63"/>
    <n v="0.5"/>
    <n v="4"/>
    <n v="7"/>
    <n v="25.9"/>
    <n v="0.4"/>
    <n v="34"/>
    <n v="66.3"/>
    <n v="72"/>
    <n v="0.7"/>
    <n v="2.9"/>
    <n v="22"/>
    <n v="24"/>
    <n v="0.8"/>
    <n v="4.9000000000000004"/>
    <n v="22"/>
    <n v="22"/>
    <n v="2.5"/>
    <n v="1.3"/>
    <n v="0.7"/>
    <n v="0.7"/>
    <n v="2.8"/>
    <n v="2"/>
    <n v="8"/>
    <n v="53"/>
    <n v="1.2"/>
    <n v="2"/>
    <n v="3"/>
    <n v="6"/>
    <n v="1"/>
    <n v="2"/>
    <n v="4"/>
    <n v="13.7"/>
    <n v="0.3"/>
    <n v="2"/>
    <n v="3"/>
    <n v="9.9"/>
    <n v="0.4"/>
    <n v="17.3"/>
    <n v="0.7"/>
    <n v="0.9"/>
    <n v="2.6"/>
    <n v="0.6"/>
    <n v="3.9"/>
    <n v="19"/>
    <n v="21"/>
    <n v="0.8"/>
    <n v="5"/>
    <n v="5"/>
    <n v="7"/>
    <n v="0.8"/>
    <n v="6"/>
    <n v="6"/>
    <n v="8"/>
    <n v="0.8"/>
    <n v="9"/>
    <n v="9"/>
    <n v="11"/>
    <n v="0.5"/>
    <n v="5.2"/>
    <n v="16"/>
    <n v="17"/>
    <n v="1.1000000000000001"/>
    <n v="1"/>
    <n v="1"/>
    <n v="4"/>
    <n v="1.1000000000000001"/>
    <n v="1"/>
    <n v="1"/>
    <n v="9"/>
    <n v="0.7"/>
    <n v="1.1000000000000001"/>
  </r>
  <r>
    <s v="BU05130603"/>
    <s v="Kadenbuurt"/>
    <x v="0"/>
    <x v="24"/>
    <n v="30"/>
    <n v="25"/>
    <n v="10"/>
    <n v="10"/>
    <n v="15"/>
    <n v="20"/>
    <n v="0"/>
    <n v="0"/>
    <n v="90"/>
    <n v="0"/>
    <n v="0"/>
    <n v="20"/>
    <n v="0"/>
    <n v="5"/>
    <n v="0"/>
    <n v="10"/>
    <n v="3.1"/>
    <n v="20"/>
    <n v="15"/>
    <n v="0"/>
    <n v="0"/>
    <n v="0"/>
    <n v="0"/>
    <n v="0"/>
    <n v="0"/>
    <n v="0"/>
    <n v="0"/>
    <n v="100"/>
    <n v="0"/>
    <n v="0"/>
    <n v="0"/>
    <n v="174"/>
    <n v="1430"/>
    <n v="3220"/>
    <s v="60-100 boven midden-hoog"/>
    <n v="0"/>
    <n v="1"/>
    <n v="0.5"/>
    <n v="15"/>
    <n v="18"/>
    <n v="0.5"/>
    <n v="34.299999999999997"/>
    <n v="89"/>
    <n v="98"/>
    <n v="0.9"/>
    <n v="2"/>
    <n v="5"/>
    <n v="19.2"/>
    <n v="0.6"/>
    <n v="15"/>
    <n v="29"/>
    <n v="33"/>
    <n v="0.5"/>
    <n v="22.6"/>
    <n v="56"/>
    <n v="63"/>
    <n v="0.6"/>
    <n v="4"/>
    <n v="7"/>
    <n v="25.7"/>
    <n v="0.3"/>
    <n v="24"/>
    <n v="66.8"/>
    <n v="72"/>
    <n v="0.5"/>
    <n v="3.4"/>
    <n v="22"/>
    <n v="24.6"/>
    <n v="0.9"/>
    <n v="3.6"/>
    <n v="22"/>
    <n v="23"/>
    <n v="2.6"/>
    <n v="1.4"/>
    <n v="0.8"/>
    <n v="0.8"/>
    <n v="2.8"/>
    <n v="2"/>
    <n v="8"/>
    <n v="53"/>
    <n v="1.3"/>
    <n v="2"/>
    <n v="3"/>
    <n v="6"/>
    <n v="1.1000000000000001"/>
    <n v="2"/>
    <n v="4"/>
    <n v="13"/>
    <n v="0.5"/>
    <n v="2"/>
    <n v="3"/>
    <n v="9.8000000000000007"/>
    <n v="0.5"/>
    <n v="17.3"/>
    <n v="0.6"/>
    <n v="0.9"/>
    <n v="2.6"/>
    <n v="0.7"/>
    <n v="5"/>
    <n v="19.3"/>
    <n v="22.9"/>
    <n v="0.8"/>
    <n v="5"/>
    <n v="5"/>
    <n v="7"/>
    <n v="0.8"/>
    <n v="6"/>
    <n v="6"/>
    <n v="8"/>
    <n v="0.8"/>
    <n v="9"/>
    <n v="9"/>
    <n v="11"/>
    <n v="0.5"/>
    <n v="5.4"/>
    <n v="16"/>
    <n v="17"/>
    <n v="1.2"/>
    <n v="1"/>
    <n v="1"/>
    <n v="4"/>
    <n v="1.2"/>
    <n v="1"/>
    <n v="1"/>
    <n v="9"/>
    <n v="0.6"/>
    <n v="1.2"/>
  </r>
  <r>
    <s v="BU05130604"/>
    <s v="Kort Haarlem"/>
    <x v="0"/>
    <x v="3"/>
    <n v="50"/>
    <n v="45"/>
    <n v="20"/>
    <n v="10"/>
    <n v="40"/>
    <n v="20"/>
    <n v="10"/>
    <n v="0"/>
    <n v="90"/>
    <n v="0"/>
    <n v="0"/>
    <n v="45"/>
    <n v="15"/>
    <n v="10"/>
    <n v="0"/>
    <n v="10"/>
    <n v="2.2000000000000002"/>
    <n v="45"/>
    <n v="45"/>
    <n v="0"/>
    <n v="0"/>
    <n v="0"/>
    <n v="0"/>
    <n v="0"/>
    <n v="0"/>
    <n v="0"/>
    <n v="0"/>
    <n v="100"/>
    <n v="0"/>
    <n v="0"/>
    <n v="0"/>
    <n v="164"/>
    <n v="1370"/>
    <n v="2420"/>
    <s v="60-80 boven midden"/>
    <n v="0"/>
    <n v="0.7"/>
    <n v="1.4"/>
    <n v="12.9"/>
    <n v="18.3"/>
    <n v="0.6"/>
    <n v="29.6"/>
    <n v="86"/>
    <n v="101.2"/>
    <n v="1.2"/>
    <n v="2"/>
    <n v="4"/>
    <n v="20.7"/>
    <n v="0.6"/>
    <n v="13.2"/>
    <n v="29"/>
    <n v="35.299999999999997"/>
    <n v="0.4"/>
    <n v="14.7"/>
    <n v="53.2"/>
    <n v="64.3"/>
    <n v="0.6"/>
    <n v="5"/>
    <n v="7"/>
    <n v="26"/>
    <n v="0.5"/>
    <n v="23.5"/>
    <n v="66.400000000000006"/>
    <n v="74.400000000000006"/>
    <n v="0.1"/>
    <n v="1.8"/>
    <n v="21.5"/>
    <n v="24"/>
    <n v="0.6"/>
    <n v="4.8"/>
    <n v="21.8"/>
    <n v="22.2"/>
    <n v="2.9"/>
    <n v="1.1000000000000001"/>
    <n v="1.2"/>
    <n v="1.2"/>
    <n v="3.2"/>
    <n v="2"/>
    <n v="8"/>
    <n v="53"/>
    <n v="1.7"/>
    <n v="2"/>
    <n v="3"/>
    <n v="5"/>
    <n v="1.1000000000000001"/>
    <n v="3"/>
    <n v="4"/>
    <n v="13.1"/>
    <n v="0.8"/>
    <n v="2"/>
    <n v="3"/>
    <n v="9"/>
    <n v="0.5"/>
    <n v="17.7"/>
    <n v="0.8"/>
    <n v="1.4"/>
    <n v="3"/>
    <n v="0.3"/>
    <n v="4.0999999999999996"/>
    <n v="20"/>
    <n v="21.2"/>
    <n v="0.7"/>
    <n v="5"/>
    <n v="5"/>
    <n v="7"/>
    <n v="1.2"/>
    <n v="6"/>
    <n v="6"/>
    <n v="8"/>
    <n v="0.7"/>
    <n v="9"/>
    <n v="9"/>
    <n v="11"/>
    <n v="0.4"/>
    <n v="7"/>
    <n v="16"/>
    <n v="17"/>
    <n v="1.6"/>
    <n v="1"/>
    <n v="1"/>
    <n v="4"/>
    <n v="1.6"/>
    <n v="1"/>
    <n v="1"/>
    <n v="9"/>
    <n v="0.7"/>
    <n v="1.6"/>
  </r>
  <r>
    <s v="BU05130604"/>
    <s v="Kort Haarlem"/>
    <x v="0"/>
    <x v="15"/>
    <n v="40"/>
    <n v="50"/>
    <n v="20"/>
    <n v="5"/>
    <n v="15"/>
    <n v="35"/>
    <n v="15"/>
    <n v="0"/>
    <n v="80"/>
    <n v="10"/>
    <n v="10"/>
    <n v="40"/>
    <n v="15"/>
    <n v="10"/>
    <n v="0"/>
    <n v="10"/>
    <n v="2.2000000000000002"/>
    <n v="40"/>
    <n v="15"/>
    <n v="0"/>
    <n v="0"/>
    <n v="0"/>
    <n v="0"/>
    <n v="30"/>
    <n v="0"/>
    <n v="0"/>
    <n v="40"/>
    <n v="60"/>
    <n v="20"/>
    <n v="20"/>
    <n v="0"/>
    <n v="168"/>
    <n v="1060"/>
    <n v="2480"/>
    <s v="20-60 onder midden tot midden"/>
    <n v="10"/>
    <n v="0.6"/>
    <n v="1.4"/>
    <n v="11.1"/>
    <n v="18.100000000000001"/>
    <n v="0.5"/>
    <n v="26.5"/>
    <n v="79.3"/>
    <n v="101"/>
    <n v="1.2"/>
    <n v="2"/>
    <n v="4"/>
    <n v="20.5"/>
    <n v="0.6"/>
    <n v="12.1"/>
    <n v="29"/>
    <n v="35.200000000000003"/>
    <n v="0.5"/>
    <n v="12.5"/>
    <n v="51.1"/>
    <n v="64.099999999999994"/>
    <n v="0.6"/>
    <n v="5"/>
    <n v="7"/>
    <n v="26"/>
    <n v="0.5"/>
    <n v="22.3"/>
    <n v="64.099999999999994"/>
    <n v="74.099999999999994"/>
    <n v="0.2"/>
    <n v="2"/>
    <n v="21"/>
    <n v="24"/>
    <n v="0.4"/>
    <n v="5"/>
    <n v="20.100000000000001"/>
    <n v="22"/>
    <n v="3"/>
    <n v="1"/>
    <n v="1.3"/>
    <n v="1.3"/>
    <n v="3.4"/>
    <n v="2"/>
    <n v="8"/>
    <n v="53"/>
    <n v="1.8"/>
    <n v="2"/>
    <n v="3"/>
    <n v="5"/>
    <n v="1.2"/>
    <n v="3"/>
    <n v="4"/>
    <n v="12.1"/>
    <n v="0.8"/>
    <n v="2"/>
    <n v="3"/>
    <n v="9"/>
    <n v="0.5"/>
    <n v="17.899999999999999"/>
    <n v="1"/>
    <n v="1.5"/>
    <n v="3.2"/>
    <n v="0.2"/>
    <n v="4.0999999999999996"/>
    <n v="19.100000000000001"/>
    <n v="21"/>
    <n v="0.6"/>
    <n v="5"/>
    <n v="5"/>
    <n v="7"/>
    <n v="1.4"/>
    <n v="6"/>
    <n v="6"/>
    <n v="8"/>
    <n v="0.6"/>
    <n v="9"/>
    <n v="9"/>
    <n v="11"/>
    <n v="0.4"/>
    <n v="6.4"/>
    <n v="15.1"/>
    <n v="17"/>
    <n v="1.7"/>
    <n v="1"/>
    <n v="1"/>
    <n v="4"/>
    <n v="1.7"/>
    <n v="1"/>
    <n v="1"/>
    <n v="9"/>
    <n v="0.7"/>
    <n v="1.7"/>
  </r>
  <r>
    <s v="BU05130604"/>
    <s v="Kort Haarlem"/>
    <x v="0"/>
    <x v="27"/>
    <n v="50"/>
    <n v="55"/>
    <n v="15"/>
    <n v="15"/>
    <n v="20"/>
    <n v="35"/>
    <n v="15"/>
    <n v="0"/>
    <n v="70"/>
    <n v="10"/>
    <n v="20"/>
    <n v="50"/>
    <n v="20"/>
    <n v="15"/>
    <n v="0"/>
    <n v="10"/>
    <n v="2.1"/>
    <n v="50"/>
    <n v="30"/>
    <n v="0"/>
    <n v="10"/>
    <n v="0"/>
    <n v="0"/>
    <n v="0"/>
    <n v="0"/>
    <n v="0"/>
    <n v="50"/>
    <n v="50"/>
    <n v="25"/>
    <n v="0"/>
    <n v="0"/>
    <n v="144"/>
    <n v="1150"/>
    <n v="2240"/>
    <s v="20-40 onder midden"/>
    <n v="15"/>
    <n v="0.8"/>
    <n v="2"/>
    <n v="14.4"/>
    <n v="18"/>
    <n v="0.5"/>
    <n v="30.7"/>
    <n v="87.9"/>
    <n v="98.7"/>
    <n v="1.1000000000000001"/>
    <n v="2"/>
    <n v="4"/>
    <n v="21"/>
    <n v="0.5"/>
    <n v="13.8"/>
    <n v="29"/>
    <n v="33.6"/>
    <n v="0.4"/>
    <n v="19"/>
    <n v="53.9"/>
    <n v="63.3"/>
    <n v="0.5"/>
    <n v="4.9000000000000004"/>
    <n v="7"/>
    <n v="26"/>
    <n v="0.5"/>
    <n v="25.6"/>
    <n v="66.7"/>
    <n v="73.099999999999994"/>
    <n v="0.2"/>
    <n v="2.1"/>
    <n v="22"/>
    <n v="24"/>
    <n v="0.6"/>
    <n v="5"/>
    <n v="22"/>
    <n v="22"/>
    <n v="2.9"/>
    <n v="1.2"/>
    <n v="1.1000000000000001"/>
    <n v="1.1000000000000001"/>
    <n v="3.2"/>
    <n v="2"/>
    <n v="8"/>
    <n v="53"/>
    <n v="1.6"/>
    <n v="2"/>
    <n v="3"/>
    <n v="5"/>
    <n v="1.1000000000000001"/>
    <n v="2.5"/>
    <n v="4"/>
    <n v="13.7"/>
    <n v="0.7"/>
    <n v="2"/>
    <n v="3"/>
    <n v="9"/>
    <n v="0.4"/>
    <n v="17.600000000000001"/>
    <n v="0.8"/>
    <n v="1.3"/>
    <n v="2.9"/>
    <n v="0.4"/>
    <n v="4.5999999999999996"/>
    <n v="20"/>
    <n v="21"/>
    <n v="0.8"/>
    <n v="5"/>
    <n v="5"/>
    <n v="7"/>
    <n v="1.2"/>
    <n v="6"/>
    <n v="6"/>
    <n v="8"/>
    <n v="0.8"/>
    <n v="9"/>
    <n v="9"/>
    <n v="11"/>
    <n v="0.5"/>
    <n v="6.6"/>
    <n v="16"/>
    <n v="17"/>
    <n v="1.5"/>
    <n v="1"/>
    <n v="1"/>
    <n v="4"/>
    <n v="1.5"/>
    <n v="1"/>
    <n v="1"/>
    <n v="9"/>
    <n v="0.7"/>
    <n v="1.5"/>
  </r>
  <r>
    <s v="BU05130604"/>
    <s v="Kort Haarlem"/>
    <x v="0"/>
    <x v="11"/>
    <n v="45"/>
    <n v="55"/>
    <n v="15"/>
    <n v="15"/>
    <n v="15"/>
    <n v="40"/>
    <n v="15"/>
    <n v="0"/>
    <n v="90"/>
    <n v="0"/>
    <n v="10"/>
    <n v="45"/>
    <n v="15"/>
    <n v="10"/>
    <n v="5"/>
    <n v="10"/>
    <n v="2.1"/>
    <n v="55"/>
    <n v="40"/>
    <n v="0"/>
    <n v="0"/>
    <n v="0"/>
    <n v="0"/>
    <n v="0"/>
    <n v="10"/>
    <n v="0"/>
    <n v="50"/>
    <n v="50"/>
    <n v="25"/>
    <n v="10"/>
    <n v="0"/>
    <n v="140"/>
    <n v="1150"/>
    <n v="2430"/>
    <s v="20-60 onder midden tot midden"/>
    <n v="20"/>
    <n v="0.7"/>
    <n v="2"/>
    <n v="11.7"/>
    <n v="18"/>
    <n v="0.4"/>
    <n v="33.5"/>
    <n v="80.5"/>
    <n v="99.2"/>
    <n v="1.1000000000000001"/>
    <n v="2"/>
    <n v="4"/>
    <n v="21"/>
    <n v="0.5"/>
    <n v="15.6"/>
    <n v="29"/>
    <n v="33.799999999999997"/>
    <n v="0.3"/>
    <n v="23.6"/>
    <n v="51.5"/>
    <n v="63.7"/>
    <n v="0.5"/>
    <n v="5"/>
    <n v="7"/>
    <n v="26"/>
    <n v="0.4"/>
    <n v="28"/>
    <n v="66.599999999999994"/>
    <n v="73.7"/>
    <n v="0.2"/>
    <n v="2"/>
    <n v="21.1"/>
    <n v="24"/>
    <n v="0.5"/>
    <n v="5.4"/>
    <n v="20.5"/>
    <n v="22"/>
    <n v="2.9"/>
    <n v="1.1000000000000001"/>
    <n v="1.1000000000000001"/>
    <n v="1.1000000000000001"/>
    <n v="3.3"/>
    <n v="2"/>
    <n v="8"/>
    <n v="53"/>
    <n v="1.7"/>
    <n v="2"/>
    <n v="3"/>
    <n v="5"/>
    <n v="1"/>
    <n v="2.8"/>
    <n v="4"/>
    <n v="13.7"/>
    <n v="0.7"/>
    <n v="2"/>
    <n v="3"/>
    <n v="9"/>
    <n v="0.3"/>
    <n v="17.7"/>
    <n v="1"/>
    <n v="1.3"/>
    <n v="3"/>
    <n v="0.3"/>
    <n v="4.7"/>
    <n v="19.3"/>
    <n v="21"/>
    <n v="0.7"/>
    <n v="5"/>
    <n v="5"/>
    <n v="7"/>
    <n v="1.3"/>
    <n v="6"/>
    <n v="6"/>
    <n v="8"/>
    <n v="0.7"/>
    <n v="9"/>
    <n v="9"/>
    <n v="11"/>
    <n v="0.5"/>
    <n v="5.7"/>
    <n v="15.6"/>
    <n v="17"/>
    <n v="1.6"/>
    <n v="1"/>
    <n v="1"/>
    <n v="4"/>
    <n v="1.6"/>
    <n v="1"/>
    <n v="1"/>
    <n v="9"/>
    <n v="0.6"/>
    <n v="1.6"/>
  </r>
  <r>
    <s v="BU05130604"/>
    <s v="Kort Haarlem"/>
    <x v="0"/>
    <x v="30"/>
    <n v="80"/>
    <n v="85"/>
    <n v="15"/>
    <n v="10"/>
    <n v="50"/>
    <n v="45"/>
    <n v="45"/>
    <n v="0"/>
    <n v="80"/>
    <n v="10"/>
    <n v="10"/>
    <n v="115"/>
    <n v="70"/>
    <n v="30"/>
    <n v="5"/>
    <n v="5"/>
    <n v="1.5"/>
    <n v="120"/>
    <n v="10"/>
    <n v="0"/>
    <n v="45"/>
    <n v="25"/>
    <n v="40"/>
    <n v="0"/>
    <n v="0"/>
    <n v="0"/>
    <n v="40"/>
    <n v="60"/>
    <n v="5"/>
    <n v="105"/>
    <n v="5"/>
    <n v="121"/>
    <n v="870"/>
    <n v="2130"/>
    <s v="40-60 midden"/>
    <n v="15"/>
    <n v="0.7"/>
    <n v="1.9"/>
    <n v="15"/>
    <n v="18"/>
    <n v="0.3"/>
    <n v="46.5"/>
    <n v="89"/>
    <n v="98.8"/>
    <n v="0.9"/>
    <n v="2"/>
    <n v="5.5"/>
    <n v="20.7"/>
    <n v="0.3"/>
    <n v="19.100000000000001"/>
    <n v="29"/>
    <n v="33"/>
    <n v="0.2"/>
    <n v="34.9"/>
    <n v="55.1"/>
    <n v="63"/>
    <n v="0.3"/>
    <n v="4"/>
    <n v="7"/>
    <n v="26"/>
    <n v="0.3"/>
    <n v="37.6"/>
    <n v="66.900000000000006"/>
    <n v="73.599999999999994"/>
    <n v="0.4"/>
    <n v="2.4"/>
    <n v="22.2"/>
    <n v="24"/>
    <n v="0.6"/>
    <n v="6.7"/>
    <n v="22"/>
    <n v="22"/>
    <n v="2.6"/>
    <n v="1.1000000000000001"/>
    <n v="0.9"/>
    <n v="0.9"/>
    <n v="3"/>
    <n v="2"/>
    <n v="8"/>
    <n v="53"/>
    <n v="1.5"/>
    <n v="2"/>
    <n v="3"/>
    <n v="5"/>
    <n v="0.9"/>
    <n v="2.8"/>
    <n v="4"/>
    <n v="14"/>
    <n v="0.5"/>
    <n v="2"/>
    <n v="3"/>
    <n v="9"/>
    <n v="0.2"/>
    <n v="17.5"/>
    <n v="0.9"/>
    <n v="1.1000000000000001"/>
    <n v="2.8"/>
    <n v="0.4"/>
    <n v="4.3"/>
    <n v="20"/>
    <n v="21"/>
    <n v="1"/>
    <n v="5"/>
    <n v="5"/>
    <n v="7"/>
    <n v="1"/>
    <n v="6"/>
    <n v="6"/>
    <n v="8"/>
    <n v="1"/>
    <n v="9"/>
    <n v="9"/>
    <n v="11"/>
    <n v="0.4"/>
    <n v="5.5"/>
    <n v="16"/>
    <n v="18.600000000000001"/>
    <n v="1.4"/>
    <n v="1"/>
    <n v="1"/>
    <n v="4"/>
    <n v="1.4"/>
    <n v="1"/>
    <n v="1"/>
    <n v="9"/>
    <n v="0.5"/>
    <n v="1.4"/>
  </r>
  <r>
    <s v="BU05130604"/>
    <s v="Kort Haarlem"/>
    <x v="0"/>
    <x v="15"/>
    <n v="50"/>
    <n v="40"/>
    <n v="10"/>
    <n v="5"/>
    <n v="25"/>
    <n v="35"/>
    <n v="15"/>
    <n v="0"/>
    <n v="80"/>
    <n v="10"/>
    <n v="10"/>
    <n v="40"/>
    <n v="25"/>
    <n v="5"/>
    <n v="0"/>
    <n v="5"/>
    <n v="1.9"/>
    <n v="60"/>
    <n v="15"/>
    <n v="0"/>
    <n v="0"/>
    <n v="10"/>
    <n v="0"/>
    <n v="0"/>
    <n v="25"/>
    <n v="0"/>
    <n v="60"/>
    <n v="40"/>
    <n v="30"/>
    <n v="40"/>
    <n v="0"/>
    <n v="148"/>
    <n v="1080"/>
    <n v="2030"/>
    <s v="40-60 midden"/>
    <n v="20"/>
    <n v="0.8"/>
    <n v="2"/>
    <n v="12.9"/>
    <n v="18"/>
    <n v="0.4"/>
    <n v="42.2"/>
    <n v="85.2"/>
    <n v="98.4"/>
    <n v="1"/>
    <n v="2"/>
    <n v="4.5"/>
    <n v="21"/>
    <n v="0.4"/>
    <n v="18.399999999999999"/>
    <n v="29"/>
    <n v="33"/>
    <n v="0.2"/>
    <n v="31.1"/>
    <n v="53.5"/>
    <n v="63"/>
    <n v="0.4"/>
    <n v="4.5"/>
    <n v="7"/>
    <n v="26"/>
    <n v="0.3"/>
    <n v="34.799999999999997"/>
    <n v="66.5"/>
    <n v="73.3"/>
    <n v="0.3"/>
    <n v="2"/>
    <n v="21.3"/>
    <n v="24"/>
    <n v="0.5"/>
    <n v="7.1"/>
    <n v="21.8"/>
    <n v="22"/>
    <n v="2.8"/>
    <n v="1.1000000000000001"/>
    <n v="1"/>
    <n v="1"/>
    <n v="3.2"/>
    <n v="2"/>
    <n v="8"/>
    <n v="53"/>
    <n v="1.6"/>
    <n v="2"/>
    <n v="3"/>
    <n v="5"/>
    <n v="0.9"/>
    <n v="2.4"/>
    <n v="4"/>
    <n v="14"/>
    <n v="0.6"/>
    <n v="2"/>
    <n v="3"/>
    <n v="9"/>
    <n v="0.3"/>
    <n v="17.600000000000001"/>
    <n v="1"/>
    <n v="1.2"/>
    <n v="2.9"/>
    <n v="0.4"/>
    <n v="5"/>
    <n v="19.3"/>
    <n v="21"/>
    <n v="0.8"/>
    <n v="5"/>
    <n v="5"/>
    <n v="7"/>
    <n v="1.2"/>
    <n v="6"/>
    <n v="6"/>
    <n v="8"/>
    <n v="0.8"/>
    <n v="9"/>
    <n v="9"/>
    <n v="11"/>
    <n v="0.5"/>
    <n v="4.9000000000000004"/>
    <n v="15.9"/>
    <n v="17.899999999999999"/>
    <n v="1.5"/>
    <n v="1"/>
    <n v="1"/>
    <n v="4"/>
    <n v="1.5"/>
    <n v="1"/>
    <n v="1"/>
    <n v="9"/>
    <n v="0.5"/>
    <n v="1.5"/>
  </r>
  <r>
    <s v="BU05130603"/>
    <s v="Kadenbuurt"/>
    <x v="0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603"/>
    <s v="Kadenbuurt"/>
    <x v="0"/>
    <x v="0"/>
    <n v="10"/>
    <n v="5"/>
    <n v="0"/>
    <n v="0"/>
    <n v="5"/>
    <n v="5"/>
    <n v="0"/>
    <n v="0"/>
    <n v="90"/>
    <n v="0"/>
    <n v="0"/>
    <n v="10"/>
    <n v="0"/>
    <n v="0"/>
    <n v="0"/>
    <n v="0"/>
    <n v="2"/>
    <n v="10"/>
    <n v="10"/>
    <n v="0"/>
    <n v="0"/>
    <n v="0"/>
    <n v="0"/>
    <n v="0"/>
    <n v="0"/>
    <n v="0"/>
    <n v="0"/>
    <n v="0"/>
    <n v="0"/>
    <n v="0"/>
    <n v="0"/>
    <n v="185"/>
    <n v="1870"/>
    <n v="2570"/>
    <s v="onclassificeerbaar"/>
    <n v="0"/>
    <n v="0.6"/>
    <n v="1.8"/>
    <n v="13.1"/>
    <n v="18"/>
    <n v="0.2"/>
    <n v="50.3"/>
    <n v="88"/>
    <n v="100"/>
    <n v="0.8"/>
    <n v="2"/>
    <n v="5.8"/>
    <n v="21"/>
    <n v="0.2"/>
    <n v="20.100000000000001"/>
    <n v="29"/>
    <n v="34"/>
    <n v="0"/>
    <n v="37"/>
    <n v="54.8"/>
    <n v="63"/>
    <n v="0.2"/>
    <n v="4"/>
    <n v="7"/>
    <n v="26"/>
    <n v="0.2"/>
    <n v="41.5"/>
    <n v="66.8"/>
    <n v="75.7"/>
    <n v="0.5"/>
    <n v="3"/>
    <n v="20.8"/>
    <n v="24"/>
    <n v="0.5"/>
    <n v="7"/>
    <n v="22"/>
    <n v="22"/>
    <n v="2.6"/>
    <n v="0.9"/>
    <n v="0.9"/>
    <n v="0.9"/>
    <n v="3.1"/>
    <n v="2"/>
    <n v="8"/>
    <n v="53"/>
    <n v="1.5"/>
    <n v="2"/>
    <n v="3"/>
    <n v="5"/>
    <n v="0.8"/>
    <n v="3"/>
    <n v="4"/>
    <n v="14"/>
    <n v="0.5"/>
    <n v="2"/>
    <n v="3"/>
    <n v="9"/>
    <n v="0"/>
    <n v="17.5"/>
    <n v="1"/>
    <n v="1.1000000000000001"/>
    <n v="2.8"/>
    <n v="0.3"/>
    <n v="4"/>
    <n v="19.100000000000001"/>
    <n v="21"/>
    <n v="1"/>
    <n v="5"/>
    <n v="5"/>
    <n v="7"/>
    <n v="1.1000000000000001"/>
    <n v="6"/>
    <n v="6"/>
    <n v="8"/>
    <n v="1"/>
    <n v="9"/>
    <n v="9"/>
    <n v="11"/>
    <n v="0.4"/>
    <n v="4.0999999999999996"/>
    <n v="16"/>
    <n v="19"/>
    <n v="1.4"/>
    <n v="1"/>
    <n v="1"/>
    <n v="4"/>
    <n v="1.4"/>
    <n v="1"/>
    <n v="2"/>
    <n v="9"/>
    <n v="0.4"/>
    <n v="1.4"/>
  </r>
  <r>
    <s v="BU05130603"/>
    <s v="Kadenbuurt"/>
    <x v="0"/>
    <x v="3"/>
    <n v="50"/>
    <n v="45"/>
    <n v="20"/>
    <n v="10"/>
    <n v="40"/>
    <n v="20"/>
    <n v="10"/>
    <n v="0"/>
    <n v="90"/>
    <n v="0"/>
    <n v="0"/>
    <n v="45"/>
    <n v="15"/>
    <n v="10"/>
    <n v="0"/>
    <n v="10"/>
    <n v="2.2000000000000002"/>
    <n v="45"/>
    <n v="45"/>
    <n v="0"/>
    <n v="0"/>
    <n v="0"/>
    <n v="0"/>
    <n v="0"/>
    <n v="0"/>
    <n v="0"/>
    <n v="0"/>
    <n v="100"/>
    <n v="0"/>
    <n v="0"/>
    <n v="0"/>
    <n v="164"/>
    <n v="1370"/>
    <n v="2420"/>
    <s v="60-80 boven midden"/>
    <n v="0"/>
    <n v="0.7"/>
    <n v="1.4"/>
    <n v="12.9"/>
    <n v="18.3"/>
    <n v="0.6"/>
    <n v="29.6"/>
    <n v="86"/>
    <n v="101.2"/>
    <n v="1.2"/>
    <n v="2"/>
    <n v="4"/>
    <n v="20.7"/>
    <n v="0.6"/>
    <n v="13.2"/>
    <n v="29"/>
    <n v="35.299999999999997"/>
    <n v="0.4"/>
    <n v="14.7"/>
    <n v="53.2"/>
    <n v="64.3"/>
    <n v="0.6"/>
    <n v="5"/>
    <n v="7"/>
    <n v="26"/>
    <n v="0.5"/>
    <n v="23.5"/>
    <n v="66.400000000000006"/>
    <n v="74.400000000000006"/>
    <n v="0.1"/>
    <n v="1.8"/>
    <n v="21.5"/>
    <n v="24"/>
    <n v="0.6"/>
    <n v="4.8"/>
    <n v="21.8"/>
    <n v="22.2"/>
    <n v="2.9"/>
    <n v="1.1000000000000001"/>
    <n v="1.2"/>
    <n v="1.2"/>
    <n v="3.2"/>
    <n v="2"/>
    <n v="8"/>
    <n v="53"/>
    <n v="1.7"/>
    <n v="2"/>
    <n v="3"/>
    <n v="5"/>
    <n v="1.1000000000000001"/>
    <n v="3"/>
    <n v="4"/>
    <n v="13.1"/>
    <n v="0.8"/>
    <n v="2"/>
    <n v="3"/>
    <n v="9"/>
    <n v="0.5"/>
    <n v="17.7"/>
    <n v="0.8"/>
    <n v="1.4"/>
    <n v="3"/>
    <n v="0.3"/>
    <n v="4.0999999999999996"/>
    <n v="20"/>
    <n v="21.2"/>
    <n v="0.7"/>
    <n v="5"/>
    <n v="5"/>
    <n v="7"/>
    <n v="1.2"/>
    <n v="6"/>
    <n v="6"/>
    <n v="8"/>
    <n v="0.7"/>
    <n v="9"/>
    <n v="9"/>
    <n v="11"/>
    <n v="0.4"/>
    <n v="7"/>
    <n v="16"/>
    <n v="17"/>
    <n v="1.6"/>
    <n v="1"/>
    <n v="1"/>
    <n v="4"/>
    <n v="1.6"/>
    <n v="1"/>
    <n v="1"/>
    <n v="9"/>
    <n v="0.7"/>
    <n v="1.6"/>
  </r>
  <r>
    <s v="BU05130603"/>
    <s v="Kadenbuurt"/>
    <x v="0"/>
    <x v="3"/>
    <n v="35"/>
    <n v="60"/>
    <n v="20"/>
    <n v="15"/>
    <n v="30"/>
    <n v="25"/>
    <n v="10"/>
    <n v="0"/>
    <n v="80"/>
    <n v="10"/>
    <n v="0"/>
    <n v="45"/>
    <n v="20"/>
    <n v="10"/>
    <n v="0"/>
    <n v="15"/>
    <n v="2.2000000000000002"/>
    <n v="35"/>
    <n v="35"/>
    <n v="0"/>
    <n v="0"/>
    <n v="0"/>
    <n v="0"/>
    <n v="0"/>
    <n v="0"/>
    <n v="0"/>
    <n v="0"/>
    <n v="90"/>
    <n v="0"/>
    <n v="0"/>
    <n v="0"/>
    <n v="235"/>
    <n v="1630"/>
    <n v="2590"/>
    <s v="40-80 midden tot boven midden"/>
    <n v="0"/>
    <n v="0.6"/>
    <n v="1"/>
    <n v="11"/>
    <n v="19"/>
    <n v="0.6"/>
    <n v="28.2"/>
    <n v="79.400000000000006"/>
    <n v="103"/>
    <n v="1.3"/>
    <n v="2"/>
    <n v="4"/>
    <n v="20"/>
    <n v="0.7"/>
    <n v="11.7"/>
    <n v="29"/>
    <n v="36"/>
    <n v="0.5"/>
    <n v="9.9"/>
    <n v="51.8"/>
    <n v="65"/>
    <n v="0.7"/>
    <n v="5"/>
    <n v="7"/>
    <n v="26"/>
    <n v="0.6"/>
    <n v="17"/>
    <n v="65"/>
    <n v="75.7"/>
    <n v="0.1"/>
    <n v="1.3"/>
    <n v="21"/>
    <n v="24.8"/>
    <n v="0.4"/>
    <n v="4.2"/>
    <n v="20.399999999999999"/>
    <n v="23"/>
    <n v="3.1"/>
    <n v="1"/>
    <n v="1.3"/>
    <n v="1.3"/>
    <n v="3.4"/>
    <n v="2"/>
    <n v="8"/>
    <n v="53"/>
    <n v="1.8"/>
    <n v="2"/>
    <n v="3"/>
    <n v="5"/>
    <n v="1.2"/>
    <n v="3"/>
    <n v="4"/>
    <n v="12.4"/>
    <n v="0.9"/>
    <n v="2"/>
    <n v="3"/>
    <n v="9"/>
    <n v="0.5"/>
    <n v="17.8"/>
    <n v="0.9"/>
    <n v="1.5"/>
    <n v="3.1"/>
    <n v="0.3"/>
    <n v="4.2"/>
    <n v="19.5"/>
    <n v="22.8"/>
    <n v="0.6"/>
    <n v="5"/>
    <n v="5"/>
    <n v="7"/>
    <n v="1.3"/>
    <n v="6"/>
    <n v="6"/>
    <n v="8"/>
    <n v="0.6"/>
    <n v="9"/>
    <n v="9"/>
    <n v="11"/>
    <n v="0.3"/>
    <n v="7"/>
    <n v="15.6"/>
    <n v="17.100000000000001"/>
    <n v="1.7"/>
    <n v="1"/>
    <n v="1"/>
    <n v="4"/>
    <n v="1.7"/>
    <n v="1"/>
    <n v="1"/>
    <n v="9"/>
    <n v="0.7"/>
    <n v="1.7"/>
  </r>
  <r>
    <s v="BU05130603"/>
    <s v="Kadenbuurt"/>
    <x v="0"/>
    <x v="27"/>
    <n v="50"/>
    <n v="55"/>
    <n v="15"/>
    <n v="15"/>
    <n v="20"/>
    <n v="35"/>
    <n v="15"/>
    <n v="0"/>
    <n v="70"/>
    <n v="10"/>
    <n v="20"/>
    <n v="50"/>
    <n v="20"/>
    <n v="15"/>
    <n v="0"/>
    <n v="10"/>
    <n v="2.1"/>
    <n v="50"/>
    <n v="30"/>
    <n v="0"/>
    <n v="10"/>
    <n v="0"/>
    <n v="0"/>
    <n v="0"/>
    <n v="0"/>
    <n v="0"/>
    <n v="50"/>
    <n v="50"/>
    <n v="25"/>
    <n v="0"/>
    <n v="0"/>
    <n v="144"/>
    <n v="1150"/>
    <n v="2240"/>
    <s v="20-40 onder midden"/>
    <n v="15"/>
    <n v="0.8"/>
    <n v="2"/>
    <n v="14.4"/>
    <n v="18"/>
    <n v="0.5"/>
    <n v="30.7"/>
    <n v="87.9"/>
    <n v="98.7"/>
    <n v="1.1000000000000001"/>
    <n v="2"/>
    <n v="4"/>
    <n v="21"/>
    <n v="0.5"/>
    <n v="13.8"/>
    <n v="29"/>
    <n v="33.6"/>
    <n v="0.4"/>
    <n v="19"/>
    <n v="53.9"/>
    <n v="63.3"/>
    <n v="0.5"/>
    <n v="4.9000000000000004"/>
    <n v="7"/>
    <n v="26"/>
    <n v="0.5"/>
    <n v="25.6"/>
    <n v="66.7"/>
    <n v="73.099999999999994"/>
    <n v="0.2"/>
    <n v="2.1"/>
    <n v="22"/>
    <n v="24"/>
    <n v="0.6"/>
    <n v="5"/>
    <n v="22"/>
    <n v="22"/>
    <n v="2.9"/>
    <n v="1.2"/>
    <n v="1.1000000000000001"/>
    <n v="1.1000000000000001"/>
    <n v="3.2"/>
    <n v="2"/>
    <n v="8"/>
    <n v="53"/>
    <n v="1.6"/>
    <n v="2"/>
    <n v="3"/>
    <n v="5"/>
    <n v="1.1000000000000001"/>
    <n v="2.5"/>
    <n v="4"/>
    <n v="13.7"/>
    <n v="0.7"/>
    <n v="2"/>
    <n v="3"/>
    <n v="9"/>
    <n v="0.4"/>
    <n v="17.600000000000001"/>
    <n v="0.8"/>
    <n v="1.3"/>
    <n v="2.9"/>
    <n v="0.4"/>
    <n v="4.5999999999999996"/>
    <n v="20"/>
    <n v="21"/>
    <n v="0.8"/>
    <n v="5"/>
    <n v="5"/>
    <n v="7"/>
    <n v="1.2"/>
    <n v="6"/>
    <n v="6"/>
    <n v="8"/>
    <n v="0.8"/>
    <n v="9"/>
    <n v="9"/>
    <n v="11"/>
    <n v="0.5"/>
    <n v="6.6"/>
    <n v="16"/>
    <n v="17"/>
    <n v="1.5"/>
    <n v="1"/>
    <n v="1"/>
    <n v="4"/>
    <n v="1.5"/>
    <n v="1"/>
    <n v="1"/>
    <n v="9"/>
    <n v="0.7"/>
    <n v="1.5"/>
  </r>
  <r>
    <s v="BU05130603"/>
    <s v="Kadenbuurt"/>
    <x v="0"/>
    <x v="11"/>
    <n v="45"/>
    <n v="55"/>
    <n v="15"/>
    <n v="15"/>
    <n v="15"/>
    <n v="40"/>
    <n v="15"/>
    <n v="0"/>
    <n v="90"/>
    <n v="0"/>
    <n v="10"/>
    <n v="45"/>
    <n v="15"/>
    <n v="10"/>
    <n v="5"/>
    <n v="10"/>
    <n v="2.1"/>
    <n v="55"/>
    <n v="40"/>
    <n v="0"/>
    <n v="0"/>
    <n v="0"/>
    <n v="0"/>
    <n v="0"/>
    <n v="10"/>
    <n v="0"/>
    <n v="50"/>
    <n v="50"/>
    <n v="25"/>
    <n v="10"/>
    <n v="0"/>
    <n v="140"/>
    <n v="1150"/>
    <n v="2430"/>
    <s v="20-60 onder midden tot midden"/>
    <n v="20"/>
    <n v="0.7"/>
    <n v="2"/>
    <n v="11.7"/>
    <n v="18"/>
    <n v="0.4"/>
    <n v="33.5"/>
    <n v="80.5"/>
    <n v="99.2"/>
    <n v="1.1000000000000001"/>
    <n v="2"/>
    <n v="4"/>
    <n v="21"/>
    <n v="0.5"/>
    <n v="15.6"/>
    <n v="29"/>
    <n v="33.799999999999997"/>
    <n v="0.3"/>
    <n v="23.6"/>
    <n v="51.5"/>
    <n v="63.7"/>
    <n v="0.5"/>
    <n v="5"/>
    <n v="7"/>
    <n v="26"/>
    <n v="0.4"/>
    <n v="28"/>
    <n v="66.599999999999994"/>
    <n v="73.7"/>
    <n v="0.2"/>
    <n v="2"/>
    <n v="21.1"/>
    <n v="24"/>
    <n v="0.5"/>
    <n v="5.4"/>
    <n v="20.5"/>
    <n v="22"/>
    <n v="2.9"/>
    <n v="1.1000000000000001"/>
    <n v="1.1000000000000001"/>
    <n v="1.1000000000000001"/>
    <n v="3.3"/>
    <n v="2"/>
    <n v="8"/>
    <n v="53"/>
    <n v="1.7"/>
    <n v="2"/>
    <n v="3"/>
    <n v="5"/>
    <n v="1"/>
    <n v="2.8"/>
    <n v="4"/>
    <n v="13.7"/>
    <n v="0.7"/>
    <n v="2"/>
    <n v="3"/>
    <n v="9"/>
    <n v="0.3"/>
    <n v="17.7"/>
    <n v="1"/>
    <n v="1.3"/>
    <n v="3"/>
    <n v="0.3"/>
    <n v="4.7"/>
    <n v="19.3"/>
    <n v="21"/>
    <n v="0.7"/>
    <n v="5"/>
    <n v="5"/>
    <n v="7"/>
    <n v="1.3"/>
    <n v="6"/>
    <n v="6"/>
    <n v="8"/>
    <n v="0.7"/>
    <n v="9"/>
    <n v="9"/>
    <n v="11"/>
    <n v="0.5"/>
    <n v="5.7"/>
    <n v="15.6"/>
    <n v="17"/>
    <n v="1.6"/>
    <n v="1"/>
    <n v="1"/>
    <n v="4"/>
    <n v="1.6"/>
    <n v="1"/>
    <n v="1"/>
    <n v="9"/>
    <n v="0.6"/>
    <n v="1.6"/>
  </r>
  <r>
    <s v="BU05130603"/>
    <s v="Kadenbuurt"/>
    <x v="0"/>
    <x v="16"/>
    <n v="65"/>
    <n v="65"/>
    <n v="20"/>
    <n v="20"/>
    <n v="45"/>
    <n v="35"/>
    <n v="5"/>
    <n v="0"/>
    <n v="80"/>
    <n v="10"/>
    <n v="10"/>
    <n v="55"/>
    <n v="20"/>
    <n v="10"/>
    <n v="10"/>
    <n v="15"/>
    <n v="2.2999999999999998"/>
    <n v="55"/>
    <n v="30"/>
    <n v="0"/>
    <n v="25"/>
    <n v="0"/>
    <n v="0"/>
    <n v="0"/>
    <n v="0"/>
    <n v="0"/>
    <n v="40"/>
    <n v="60"/>
    <n v="20"/>
    <n v="15"/>
    <n v="0"/>
    <n v="145"/>
    <n v="1240"/>
    <n v="2570"/>
    <s v="40-60 midden"/>
    <n v="10"/>
    <n v="0.9"/>
    <n v="1.9"/>
    <n v="15"/>
    <n v="18"/>
    <n v="0.5"/>
    <n v="37.799999999999997"/>
    <n v="89"/>
    <n v="98"/>
    <n v="1"/>
    <n v="2"/>
    <n v="4.5"/>
    <n v="20.8"/>
    <n v="0.5"/>
    <n v="16.600000000000001"/>
    <n v="29"/>
    <n v="33"/>
    <n v="0.3"/>
    <n v="30.1"/>
    <n v="55"/>
    <n v="63"/>
    <n v="0.5"/>
    <n v="4"/>
    <n v="7"/>
    <n v="26"/>
    <n v="0.4"/>
    <n v="29.7"/>
    <n v="66.599999999999994"/>
    <n v="72.2"/>
    <n v="0.4"/>
    <n v="3.3"/>
    <n v="23"/>
    <n v="24"/>
    <n v="0.7"/>
    <n v="5.5"/>
    <n v="22"/>
    <n v="22.1"/>
    <n v="2.7"/>
    <n v="1.2"/>
    <n v="1"/>
    <n v="1"/>
    <n v="3.1"/>
    <n v="2"/>
    <n v="8"/>
    <n v="53"/>
    <n v="1.5"/>
    <n v="2"/>
    <n v="3"/>
    <n v="5"/>
    <n v="1"/>
    <n v="2"/>
    <n v="4"/>
    <n v="14"/>
    <n v="0.5"/>
    <n v="2"/>
    <n v="3"/>
    <n v="9"/>
    <n v="0.3"/>
    <n v="17.5"/>
    <n v="0.7"/>
    <n v="1.2"/>
    <n v="2.8"/>
    <n v="0.5"/>
    <n v="6.1"/>
    <n v="20"/>
    <n v="21.1"/>
    <n v="1"/>
    <n v="5"/>
    <n v="5"/>
    <n v="7"/>
    <n v="1"/>
    <n v="6"/>
    <n v="6"/>
    <n v="8"/>
    <n v="1"/>
    <n v="9"/>
    <n v="9"/>
    <n v="11"/>
    <n v="0.6"/>
    <n v="6"/>
    <n v="16"/>
    <n v="17"/>
    <n v="1.4"/>
    <n v="1"/>
    <n v="1"/>
    <n v="4"/>
    <n v="1.4"/>
    <n v="1"/>
    <n v="1"/>
    <n v="9"/>
    <n v="0.6"/>
    <n v="1.4"/>
  </r>
  <r>
    <s v="BU05130603"/>
    <s v="Kadenbuurt"/>
    <x v="0"/>
    <x v="15"/>
    <n v="50"/>
    <n v="40"/>
    <n v="10"/>
    <n v="5"/>
    <n v="25"/>
    <n v="35"/>
    <n v="15"/>
    <n v="0"/>
    <n v="80"/>
    <n v="10"/>
    <n v="10"/>
    <n v="40"/>
    <n v="25"/>
    <n v="5"/>
    <n v="0"/>
    <n v="5"/>
    <n v="1.9"/>
    <n v="60"/>
    <n v="15"/>
    <n v="0"/>
    <n v="0"/>
    <n v="10"/>
    <n v="0"/>
    <n v="0"/>
    <n v="25"/>
    <n v="0"/>
    <n v="60"/>
    <n v="40"/>
    <n v="30"/>
    <n v="40"/>
    <n v="0"/>
    <n v="148"/>
    <n v="1080"/>
    <n v="2030"/>
    <s v="40-60 midden"/>
    <n v="20"/>
    <n v="0.8"/>
    <n v="2"/>
    <n v="12.9"/>
    <n v="18"/>
    <n v="0.4"/>
    <n v="42.2"/>
    <n v="85.2"/>
    <n v="98.4"/>
    <n v="1"/>
    <n v="2"/>
    <n v="4.5"/>
    <n v="21"/>
    <n v="0.4"/>
    <n v="18.399999999999999"/>
    <n v="29"/>
    <n v="33"/>
    <n v="0.2"/>
    <n v="31.1"/>
    <n v="53.5"/>
    <n v="63"/>
    <n v="0.4"/>
    <n v="4.5"/>
    <n v="7"/>
    <n v="26"/>
    <n v="0.3"/>
    <n v="34.799999999999997"/>
    <n v="66.5"/>
    <n v="73.3"/>
    <n v="0.3"/>
    <n v="2"/>
    <n v="21.3"/>
    <n v="24"/>
    <n v="0.5"/>
    <n v="7.1"/>
    <n v="21.8"/>
    <n v="22"/>
    <n v="2.8"/>
    <n v="1.1000000000000001"/>
    <n v="1"/>
    <n v="1"/>
    <n v="3.2"/>
    <n v="2"/>
    <n v="8"/>
    <n v="53"/>
    <n v="1.6"/>
    <n v="2"/>
    <n v="3"/>
    <n v="5"/>
    <n v="0.9"/>
    <n v="2.4"/>
    <n v="4"/>
    <n v="14"/>
    <n v="0.6"/>
    <n v="2"/>
    <n v="3"/>
    <n v="9"/>
    <n v="0.3"/>
    <n v="17.600000000000001"/>
    <n v="1"/>
    <n v="1.2"/>
    <n v="2.9"/>
    <n v="0.4"/>
    <n v="5"/>
    <n v="19.3"/>
    <n v="21"/>
    <n v="0.8"/>
    <n v="5"/>
    <n v="5"/>
    <n v="7"/>
    <n v="1.2"/>
    <n v="6"/>
    <n v="6"/>
    <n v="8"/>
    <n v="0.8"/>
    <n v="9"/>
    <n v="9"/>
    <n v="11"/>
    <n v="0.5"/>
    <n v="4.9000000000000004"/>
    <n v="15.9"/>
    <n v="17.899999999999999"/>
    <n v="1.5"/>
    <n v="1"/>
    <n v="1"/>
    <n v="4"/>
    <n v="1.5"/>
    <n v="1"/>
    <n v="1"/>
    <n v="9"/>
    <n v="0.5"/>
    <n v="1.5"/>
  </r>
  <r>
    <s v="BU05130603"/>
    <s v="Kadenbuurt"/>
    <x v="0"/>
    <x v="44"/>
    <n v="115"/>
    <n v="130"/>
    <n v="70"/>
    <n v="25"/>
    <n v="75"/>
    <n v="45"/>
    <n v="30"/>
    <n v="0"/>
    <n v="90"/>
    <n v="0"/>
    <n v="0"/>
    <n v="90"/>
    <n v="20"/>
    <n v="25"/>
    <n v="10"/>
    <n v="35"/>
    <n v="2.7"/>
    <n v="90"/>
    <n v="70"/>
    <n v="0"/>
    <n v="0"/>
    <n v="0"/>
    <n v="15"/>
    <n v="0"/>
    <n v="10"/>
    <n v="0"/>
    <n v="20"/>
    <n v="80"/>
    <n v="0"/>
    <n v="15"/>
    <n v="0"/>
    <n v="158"/>
    <n v="1200"/>
    <n v="2750"/>
    <s v="40-60 midden"/>
    <n v="5"/>
    <n v="0.9"/>
    <n v="1.2"/>
    <n v="15"/>
    <n v="18"/>
    <n v="0.5"/>
    <n v="40.9"/>
    <n v="89"/>
    <n v="98"/>
    <n v="0.9"/>
    <n v="2"/>
    <n v="5"/>
    <n v="20.100000000000001"/>
    <n v="0.4"/>
    <n v="16.7"/>
    <n v="29"/>
    <n v="33"/>
    <n v="0.3"/>
    <n v="31.3"/>
    <n v="55.2"/>
    <n v="63"/>
    <n v="0.5"/>
    <n v="4"/>
    <n v="7"/>
    <n v="26"/>
    <n v="0.4"/>
    <n v="31.7"/>
    <n v="66.5"/>
    <n v="72.3"/>
    <n v="0.5"/>
    <n v="2.5"/>
    <n v="22.5"/>
    <n v="24"/>
    <n v="0.7"/>
    <n v="5.6"/>
    <n v="22"/>
    <n v="22"/>
    <n v="2.6"/>
    <n v="1.2"/>
    <n v="0.9"/>
    <n v="0.9"/>
    <n v="3"/>
    <n v="2"/>
    <n v="8"/>
    <n v="53"/>
    <n v="1.4"/>
    <n v="2"/>
    <n v="3"/>
    <n v="5.4"/>
    <n v="1"/>
    <n v="2"/>
    <n v="4"/>
    <n v="14"/>
    <n v="0.4"/>
    <n v="2"/>
    <n v="3"/>
    <n v="9"/>
    <n v="0.3"/>
    <n v="17.5"/>
    <n v="0.8"/>
    <n v="1.1000000000000001"/>
    <n v="2.7"/>
    <n v="0.6"/>
    <n v="4.4000000000000004"/>
    <n v="19.899999999999999"/>
    <n v="21"/>
    <n v="1"/>
    <n v="5"/>
    <n v="5"/>
    <n v="7"/>
    <n v="1"/>
    <n v="6"/>
    <n v="6"/>
    <n v="8"/>
    <n v="1"/>
    <n v="9"/>
    <n v="9"/>
    <n v="11"/>
    <n v="0.6"/>
    <n v="5.5"/>
    <n v="16"/>
    <n v="17.3"/>
    <n v="1.3"/>
    <n v="1"/>
    <n v="1"/>
    <n v="4"/>
    <n v="1.3"/>
    <n v="1"/>
    <n v="1"/>
    <n v="9"/>
    <n v="0.6"/>
    <n v="1.3"/>
  </r>
  <r>
    <s v="BU05130603"/>
    <s v="Kadenbuurt"/>
    <x v="0"/>
    <x v="30"/>
    <n v="80"/>
    <n v="85"/>
    <n v="15"/>
    <n v="10"/>
    <n v="50"/>
    <n v="45"/>
    <n v="45"/>
    <n v="0"/>
    <n v="80"/>
    <n v="10"/>
    <n v="10"/>
    <n v="115"/>
    <n v="70"/>
    <n v="30"/>
    <n v="5"/>
    <n v="5"/>
    <n v="1.5"/>
    <n v="120"/>
    <n v="10"/>
    <n v="0"/>
    <n v="45"/>
    <n v="25"/>
    <n v="40"/>
    <n v="0"/>
    <n v="0"/>
    <n v="0"/>
    <n v="40"/>
    <n v="60"/>
    <n v="5"/>
    <n v="105"/>
    <n v="5"/>
    <n v="121"/>
    <n v="870"/>
    <n v="2130"/>
    <s v="40-60 midden"/>
    <n v="15"/>
    <n v="0.7"/>
    <n v="1.9"/>
    <n v="15"/>
    <n v="18"/>
    <n v="0.3"/>
    <n v="46.5"/>
    <n v="89"/>
    <n v="98.8"/>
    <n v="0.9"/>
    <n v="2"/>
    <n v="5.5"/>
    <n v="20.7"/>
    <n v="0.3"/>
    <n v="19.100000000000001"/>
    <n v="29"/>
    <n v="33"/>
    <n v="0.2"/>
    <n v="34.9"/>
    <n v="55.1"/>
    <n v="63"/>
    <n v="0.3"/>
    <n v="4"/>
    <n v="7"/>
    <n v="26"/>
    <n v="0.3"/>
    <n v="37.6"/>
    <n v="66.900000000000006"/>
    <n v="73.599999999999994"/>
    <n v="0.4"/>
    <n v="2.4"/>
    <n v="22.2"/>
    <n v="24"/>
    <n v="0.6"/>
    <n v="6.7"/>
    <n v="22"/>
    <n v="22"/>
    <n v="2.6"/>
    <n v="1.1000000000000001"/>
    <n v="0.9"/>
    <n v="0.9"/>
    <n v="3"/>
    <n v="2"/>
    <n v="8"/>
    <n v="53"/>
    <n v="1.5"/>
    <n v="2"/>
    <n v="3"/>
    <n v="5"/>
    <n v="0.9"/>
    <n v="2.8"/>
    <n v="4"/>
    <n v="14"/>
    <n v="0.5"/>
    <n v="2"/>
    <n v="3"/>
    <n v="9"/>
    <n v="0.2"/>
    <n v="17.5"/>
    <n v="0.9"/>
    <n v="1.1000000000000001"/>
    <n v="2.8"/>
    <n v="0.4"/>
    <n v="4.3"/>
    <n v="20"/>
    <n v="21"/>
    <n v="1"/>
    <n v="5"/>
    <n v="5"/>
    <n v="7"/>
    <n v="1"/>
    <n v="6"/>
    <n v="6"/>
    <n v="8"/>
    <n v="1"/>
    <n v="9"/>
    <n v="9"/>
    <n v="11"/>
    <n v="0.4"/>
    <n v="5.5"/>
    <n v="16"/>
    <n v="18.600000000000001"/>
    <n v="1.4"/>
    <n v="1"/>
    <n v="1"/>
    <n v="4"/>
    <n v="1.4"/>
    <n v="1"/>
    <n v="1"/>
    <n v="9"/>
    <n v="0.5"/>
    <n v="1.4"/>
  </r>
  <r>
    <s v="BU05130602"/>
    <s v="Voorwillenseweg"/>
    <x v="0"/>
    <x v="15"/>
    <n v="45"/>
    <n v="50"/>
    <n v="15"/>
    <n v="20"/>
    <n v="20"/>
    <n v="35"/>
    <n v="5"/>
    <n v="0"/>
    <n v="90"/>
    <n v="0"/>
    <n v="0"/>
    <n v="35"/>
    <n v="10"/>
    <n v="10"/>
    <n v="5"/>
    <n v="10"/>
    <n v="2.6"/>
    <n v="35"/>
    <n v="30"/>
    <n v="0"/>
    <n v="0"/>
    <n v="0"/>
    <n v="0"/>
    <n v="0"/>
    <n v="0"/>
    <n v="0"/>
    <n v="0"/>
    <n v="100"/>
    <n v="0"/>
    <n v="0"/>
    <n v="0"/>
    <n v="198"/>
    <n v="1380"/>
    <n v="2710"/>
    <s v="60-80 boven midden"/>
    <n v="5"/>
    <n v="0.7"/>
    <n v="1.7"/>
    <n v="12.1"/>
    <n v="18.5"/>
    <n v="0.7"/>
    <n v="24.7"/>
    <n v="83"/>
    <n v="101.7"/>
    <n v="1.3"/>
    <n v="2"/>
    <n v="4.5"/>
    <n v="19.3"/>
    <n v="0.7"/>
    <n v="9.6"/>
    <n v="29"/>
    <n v="35.299999999999997"/>
    <n v="0.6"/>
    <n v="8.9"/>
    <n v="52.3"/>
    <n v="64.5"/>
    <n v="0.8"/>
    <n v="5"/>
    <n v="7"/>
    <n v="26"/>
    <n v="0.7"/>
    <n v="11.5"/>
    <n v="65.400000000000006"/>
    <n v="75"/>
    <n v="0.2"/>
    <n v="2.4"/>
    <n v="21.4"/>
    <n v="25"/>
    <n v="0.6"/>
    <n v="3.3"/>
    <n v="21.1"/>
    <n v="23"/>
    <n v="3.1"/>
    <n v="1.1000000000000001"/>
    <n v="1.3"/>
    <n v="1.3"/>
    <n v="3.3"/>
    <n v="2"/>
    <n v="8"/>
    <n v="53"/>
    <n v="1.8"/>
    <n v="2"/>
    <n v="3"/>
    <n v="5"/>
    <n v="1.3"/>
    <n v="3"/>
    <n v="4"/>
    <n v="12.5"/>
    <n v="0.9"/>
    <n v="2"/>
    <n v="3"/>
    <n v="9"/>
    <n v="0.6"/>
    <n v="17.8"/>
    <n v="0.8"/>
    <n v="1.4"/>
    <n v="3.1"/>
    <n v="0.3"/>
    <n v="4.5999999999999996"/>
    <n v="19.8"/>
    <n v="23.8"/>
    <n v="0.7"/>
    <n v="5"/>
    <n v="5"/>
    <n v="7"/>
    <n v="1.3"/>
    <n v="6"/>
    <n v="6"/>
    <n v="8"/>
    <n v="0.7"/>
    <n v="9"/>
    <n v="9"/>
    <n v="11"/>
    <n v="0.4"/>
    <n v="7"/>
    <n v="16"/>
    <n v="17.100000000000001"/>
    <n v="1.7"/>
    <n v="1"/>
    <n v="1"/>
    <n v="4"/>
    <n v="1.7"/>
    <n v="1"/>
    <n v="1"/>
    <n v="9"/>
    <n v="0.7"/>
    <n v="1.7"/>
  </r>
  <r>
    <s v="BU05130602"/>
    <s v="Voorwillenseweg"/>
    <x v="0"/>
    <x v="13"/>
    <n v="25"/>
    <n v="25"/>
    <n v="10"/>
    <n v="5"/>
    <n v="10"/>
    <n v="15"/>
    <n v="0"/>
    <n v="0"/>
    <n v="90"/>
    <n v="0"/>
    <n v="0"/>
    <n v="15"/>
    <n v="0"/>
    <n v="0"/>
    <n v="0"/>
    <n v="10"/>
    <n v="3.2"/>
    <n v="15"/>
    <n v="0"/>
    <n v="0"/>
    <n v="0"/>
    <n v="0"/>
    <n v="0"/>
    <n v="10"/>
    <n v="0"/>
    <n v="0"/>
    <n v="0"/>
    <n v="100"/>
    <n v="0"/>
    <n v="0"/>
    <n v="0"/>
    <n v="284"/>
    <n v="1410"/>
    <n v="4250"/>
    <s v="60-100 boven midden-hoog"/>
    <n v="0"/>
    <n v="0.6"/>
    <n v="2.5"/>
    <n v="11"/>
    <n v="19"/>
    <n v="0.6"/>
    <n v="26.4"/>
    <n v="79.5"/>
    <n v="103"/>
    <n v="1.4"/>
    <n v="2"/>
    <n v="4.5999999999999996"/>
    <n v="19.100000000000001"/>
    <n v="0.8"/>
    <n v="6.4"/>
    <n v="29"/>
    <n v="36"/>
    <n v="0.7"/>
    <n v="7"/>
    <n v="51.3"/>
    <n v="65"/>
    <n v="0.8"/>
    <n v="5"/>
    <n v="7"/>
    <n v="26"/>
    <n v="0.7"/>
    <n v="11.7"/>
    <n v="64.5"/>
    <n v="76"/>
    <n v="0.2"/>
    <n v="2.5"/>
    <n v="21"/>
    <n v="25"/>
    <n v="0.5"/>
    <n v="3"/>
    <n v="20"/>
    <n v="23"/>
    <n v="3.2"/>
    <n v="1.1000000000000001"/>
    <n v="1.4"/>
    <n v="1.4"/>
    <n v="3.4"/>
    <n v="2"/>
    <n v="8"/>
    <n v="53"/>
    <n v="1.9"/>
    <n v="2"/>
    <n v="3"/>
    <n v="5"/>
    <n v="1.4"/>
    <n v="3"/>
    <n v="4"/>
    <n v="12"/>
    <n v="1"/>
    <n v="2"/>
    <n v="3"/>
    <n v="9"/>
    <n v="0.5"/>
    <n v="17.899999999999999"/>
    <n v="0.8"/>
    <n v="1.6"/>
    <n v="3.2"/>
    <n v="0.3"/>
    <n v="4.5"/>
    <n v="19.600000000000001"/>
    <n v="24"/>
    <n v="0.6"/>
    <n v="5"/>
    <n v="5"/>
    <n v="7"/>
    <n v="1.4"/>
    <n v="6"/>
    <n v="6"/>
    <n v="8"/>
    <n v="0.6"/>
    <n v="9"/>
    <n v="9"/>
    <n v="11"/>
    <n v="0.4"/>
    <n v="7"/>
    <n v="15.6"/>
    <n v="18"/>
    <n v="1.8"/>
    <n v="1"/>
    <n v="1"/>
    <n v="4"/>
    <n v="1.8"/>
    <n v="1"/>
    <n v="1"/>
    <n v="9"/>
    <n v="0.7"/>
    <n v="1.8"/>
  </r>
  <r>
    <s v="BU05130601"/>
    <s v="Vreewijk"/>
    <x v="0"/>
    <x v="28"/>
    <n v="0"/>
    <n v="5"/>
    <n v="0"/>
    <n v="0"/>
    <n v="0"/>
    <n v="0"/>
    <n v="0"/>
    <n v="0"/>
    <n v="0"/>
    <n v="0"/>
    <n v="0"/>
    <n v="5"/>
    <n v="0"/>
    <n v="0"/>
    <n v="0"/>
    <n v="0"/>
    <n v="1.8"/>
    <n v="5"/>
    <n v="5"/>
    <n v="0"/>
    <n v="0"/>
    <n v="0"/>
    <n v="0"/>
    <n v="0"/>
    <n v="0"/>
    <n v="0"/>
    <n v="0"/>
    <n v="0"/>
    <n v="0"/>
    <n v="0"/>
    <n v="0"/>
    <n v="200"/>
    <n v="1650"/>
    <n v="2920"/>
    <s v="onclassificeerbaar"/>
    <n v="0"/>
    <n v="0.6"/>
    <n v="3"/>
    <n v="10"/>
    <n v="20"/>
    <n v="0.6"/>
    <n v="7"/>
    <n v="75"/>
    <n v="109"/>
    <n v="1.9"/>
    <n v="2"/>
    <n v="5"/>
    <n v="21"/>
    <n v="1.3"/>
    <n v="0"/>
    <n v="29"/>
    <n v="37"/>
    <n v="0.7"/>
    <n v="1"/>
    <n v="50"/>
    <n v="67"/>
    <n v="1.3"/>
    <n v="4"/>
    <n v="9"/>
    <n v="25"/>
    <n v="0.6"/>
    <n v="5"/>
    <n v="64"/>
    <n v="78"/>
    <n v="0.7"/>
    <n v="2"/>
    <n v="18"/>
    <n v="24"/>
    <n v="0.4"/>
    <n v="5"/>
    <n v="19"/>
    <n v="22"/>
    <n v="3.4"/>
    <n v="0.3"/>
    <n v="2"/>
    <n v="1.7"/>
    <n v="4.0999999999999996"/>
    <n v="2"/>
    <n v="8"/>
    <n v="53"/>
    <n v="1.8"/>
    <n v="2"/>
    <n v="3"/>
    <n v="5"/>
    <n v="1.2"/>
    <n v="3"/>
    <n v="3"/>
    <n v="13"/>
    <n v="1.5"/>
    <n v="2"/>
    <n v="3"/>
    <n v="9"/>
    <n v="0.6"/>
    <n v="18.399999999999999"/>
    <n v="1.6"/>
    <n v="2"/>
    <n v="3.9"/>
    <n v="0.7"/>
    <n v="3"/>
    <n v="18"/>
    <n v="21"/>
    <n v="0.5"/>
    <n v="5"/>
    <n v="5"/>
    <n v="7"/>
    <n v="2.1"/>
    <n v="6"/>
    <n v="6"/>
    <n v="8"/>
    <n v="0.5"/>
    <n v="9"/>
    <n v="9"/>
    <n v="11"/>
    <n v="0.3"/>
    <n v="3"/>
    <n v="12"/>
    <n v="21"/>
    <n v="2.5"/>
    <n v="1"/>
    <n v="1"/>
    <n v="4"/>
    <n v="2.5"/>
    <n v="1"/>
    <n v="2"/>
    <n v="9"/>
    <n v="0.7"/>
    <n v="2.5"/>
  </r>
  <r>
    <s v="BU05130602"/>
    <s v="Voorwillenseweg"/>
    <x v="0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601"/>
    <s v="Vreewijk"/>
    <x v="0"/>
    <x v="12"/>
    <n v="40"/>
    <n v="45"/>
    <n v="15"/>
    <n v="10"/>
    <n v="15"/>
    <n v="35"/>
    <n v="10"/>
    <n v="0"/>
    <n v="100"/>
    <n v="0"/>
    <n v="0"/>
    <n v="30"/>
    <n v="0"/>
    <n v="15"/>
    <n v="0"/>
    <n v="10"/>
    <n v="2.7"/>
    <n v="30"/>
    <n v="30"/>
    <n v="0"/>
    <n v="0"/>
    <n v="0"/>
    <n v="0"/>
    <n v="0"/>
    <n v="0"/>
    <n v="0"/>
    <n v="0"/>
    <n v="100"/>
    <n v="0"/>
    <n v="0"/>
    <n v="0"/>
    <n v="227"/>
    <n v="1660"/>
    <n v="3130"/>
    <s v="60-100 boven midden-hoog"/>
    <n v="0"/>
    <n v="0.5"/>
    <n v="3"/>
    <n v="10"/>
    <n v="19"/>
    <n v="0.5"/>
    <n v="7"/>
    <n v="75"/>
    <n v="104.8"/>
    <n v="1.8"/>
    <n v="2"/>
    <n v="5"/>
    <n v="21"/>
    <n v="1.2"/>
    <n v="0"/>
    <n v="29"/>
    <n v="36.299999999999997"/>
    <n v="0.6"/>
    <n v="1"/>
    <n v="50"/>
    <n v="65.099999999999994"/>
    <n v="1.2"/>
    <n v="4.8"/>
    <n v="8"/>
    <n v="25.5"/>
    <n v="0.5"/>
    <n v="4"/>
    <n v="64"/>
    <n v="77.099999999999994"/>
    <n v="0.8"/>
    <n v="2"/>
    <n v="18"/>
    <n v="24.2"/>
    <n v="0.3"/>
    <n v="5"/>
    <n v="19"/>
    <n v="22.3"/>
    <n v="3.5"/>
    <n v="0.4"/>
    <n v="1.9"/>
    <n v="1.6"/>
    <n v="4.0999999999999996"/>
    <n v="2"/>
    <n v="8"/>
    <n v="53"/>
    <n v="1.9"/>
    <n v="2"/>
    <n v="3"/>
    <n v="5"/>
    <n v="1.3"/>
    <n v="3"/>
    <n v="3"/>
    <n v="13"/>
    <n v="1.5"/>
    <n v="2"/>
    <n v="3"/>
    <n v="9"/>
    <n v="0.6"/>
    <n v="18.5"/>
    <n v="1.5"/>
    <n v="2.1"/>
    <n v="3.8"/>
    <n v="0.6"/>
    <n v="2.7"/>
    <n v="18"/>
    <n v="21.5"/>
    <n v="0.4"/>
    <n v="5"/>
    <n v="5"/>
    <n v="7"/>
    <n v="2.1"/>
    <n v="6"/>
    <n v="6"/>
    <n v="8"/>
    <n v="0.4"/>
    <n v="9"/>
    <n v="9"/>
    <n v="11"/>
    <n v="0.2"/>
    <n v="3"/>
    <n v="12"/>
    <n v="20"/>
    <n v="2.4"/>
    <n v="1"/>
    <n v="1"/>
    <n v="4"/>
    <n v="2.4"/>
    <n v="1"/>
    <n v="1.3"/>
    <n v="9"/>
    <n v="0.6"/>
    <n v="2.4"/>
  </r>
  <r>
    <s v="BU05130601"/>
    <s v="Vreewijk"/>
    <x v="0"/>
    <x v="29"/>
    <n v="10"/>
    <n v="10"/>
    <n v="0"/>
    <n v="0"/>
    <n v="0"/>
    <n v="0"/>
    <n v="10"/>
    <n v="0"/>
    <n v="100"/>
    <n v="0"/>
    <n v="0"/>
    <n v="10"/>
    <n v="0"/>
    <n v="0"/>
    <n v="0"/>
    <n v="0"/>
    <n v="2.2000000000000002"/>
    <n v="10"/>
    <n v="10"/>
    <n v="0"/>
    <n v="0"/>
    <n v="0"/>
    <n v="0"/>
    <n v="0"/>
    <n v="0"/>
    <n v="0"/>
    <n v="0"/>
    <n v="0"/>
    <n v="0"/>
    <n v="0"/>
    <n v="0"/>
    <n v="253"/>
    <n v="1490"/>
    <n v="2230"/>
    <s v="onclassificeerbaar"/>
    <n v="0"/>
    <n v="0.6"/>
    <n v="3"/>
    <n v="10"/>
    <n v="20"/>
    <n v="0.5"/>
    <n v="7.6"/>
    <n v="75"/>
    <n v="109"/>
    <n v="1.8"/>
    <n v="2"/>
    <n v="5"/>
    <n v="21"/>
    <n v="1.2"/>
    <n v="0"/>
    <n v="29"/>
    <n v="37"/>
    <n v="0.6"/>
    <n v="1"/>
    <n v="50"/>
    <n v="67"/>
    <n v="1.2"/>
    <n v="5"/>
    <n v="9"/>
    <n v="25"/>
    <n v="0.5"/>
    <n v="5"/>
    <n v="64"/>
    <n v="78"/>
    <n v="0.6"/>
    <n v="2"/>
    <n v="18"/>
    <n v="24"/>
    <n v="0.3"/>
    <n v="5"/>
    <n v="19"/>
    <n v="22"/>
    <n v="3.3"/>
    <n v="0.3"/>
    <n v="1.9"/>
    <n v="1.8"/>
    <n v="4"/>
    <n v="2"/>
    <n v="8"/>
    <n v="53"/>
    <n v="1.8"/>
    <n v="2"/>
    <n v="3"/>
    <n v="5"/>
    <n v="1.2"/>
    <n v="3"/>
    <n v="3"/>
    <n v="13"/>
    <n v="1.4"/>
    <n v="2"/>
    <n v="3"/>
    <n v="9"/>
    <n v="0.7"/>
    <n v="18.399999999999999"/>
    <n v="1.6"/>
    <n v="1.9"/>
    <n v="3.8"/>
    <n v="0.6"/>
    <n v="3"/>
    <n v="18"/>
    <n v="21"/>
    <n v="0.5"/>
    <n v="5"/>
    <n v="5"/>
    <n v="7"/>
    <n v="2.1"/>
    <n v="6"/>
    <n v="6"/>
    <n v="8"/>
    <n v="0.5"/>
    <n v="9"/>
    <n v="9"/>
    <n v="11"/>
    <n v="0.2"/>
    <n v="3"/>
    <n v="12"/>
    <n v="21"/>
    <n v="2.4"/>
    <n v="1"/>
    <n v="1"/>
    <n v="4"/>
    <n v="2.4"/>
    <n v="1"/>
    <n v="2"/>
    <n v="9"/>
    <n v="0.8"/>
    <n v="2.4"/>
  </r>
  <r>
    <s v="BU05130601"/>
    <s v="Vreewijk"/>
    <x v="0"/>
    <x v="10"/>
    <n v="45"/>
    <n v="35"/>
    <n v="20"/>
    <n v="10"/>
    <n v="20"/>
    <n v="20"/>
    <n v="10"/>
    <n v="0"/>
    <n v="90"/>
    <n v="10"/>
    <n v="0"/>
    <n v="25"/>
    <n v="0"/>
    <n v="5"/>
    <n v="0"/>
    <n v="15"/>
    <n v="3"/>
    <n v="25"/>
    <n v="0"/>
    <n v="25"/>
    <n v="0"/>
    <n v="0"/>
    <n v="0"/>
    <n v="0"/>
    <n v="0"/>
    <n v="0"/>
    <n v="0"/>
    <n v="90"/>
    <n v="0"/>
    <n v="0"/>
    <n v="0"/>
    <n v="208"/>
    <n v="1720"/>
    <n v="3220"/>
    <s v="40-80 midden tot boven midden"/>
    <n v="0"/>
    <n v="0.3"/>
    <n v="3"/>
    <n v="10"/>
    <n v="19"/>
    <n v="0.5"/>
    <n v="7"/>
    <n v="75"/>
    <n v="103"/>
    <n v="1.7"/>
    <n v="2"/>
    <n v="4"/>
    <n v="21"/>
    <n v="1.1000000000000001"/>
    <n v="0"/>
    <n v="29"/>
    <n v="36"/>
    <n v="0.7"/>
    <n v="2.2000000000000002"/>
    <n v="50"/>
    <n v="65"/>
    <n v="1.1000000000000001"/>
    <n v="5"/>
    <n v="7"/>
    <n v="26"/>
    <n v="0.5"/>
    <n v="2.8"/>
    <n v="63.4"/>
    <n v="75.099999999999994"/>
    <n v="0.7"/>
    <n v="1.6"/>
    <n v="19"/>
    <n v="24.1"/>
    <n v="0.3"/>
    <n v="4.5999999999999996"/>
    <n v="19"/>
    <n v="22.2"/>
    <n v="3.5"/>
    <n v="0.6"/>
    <n v="1.8"/>
    <n v="1.7"/>
    <n v="3.9"/>
    <n v="2"/>
    <n v="8"/>
    <n v="53"/>
    <n v="2.1"/>
    <n v="2"/>
    <n v="3"/>
    <n v="5"/>
    <n v="1.5"/>
    <n v="3"/>
    <n v="4"/>
    <n v="12.8"/>
    <n v="1.3"/>
    <n v="2"/>
    <n v="3"/>
    <n v="9"/>
    <n v="0.4"/>
    <n v="18.399999999999999"/>
    <n v="1.3"/>
    <n v="2"/>
    <n v="3.7"/>
    <n v="0.4"/>
    <n v="3"/>
    <n v="18"/>
    <n v="21.3"/>
    <n v="0.2"/>
    <n v="5"/>
    <n v="5"/>
    <n v="7"/>
    <n v="1.9"/>
    <n v="6"/>
    <n v="6"/>
    <n v="8"/>
    <n v="0.2"/>
    <n v="9"/>
    <n v="9"/>
    <n v="11"/>
    <n v="0.3"/>
    <n v="3"/>
    <n v="12"/>
    <n v="18"/>
    <n v="2.2999999999999998"/>
    <n v="1"/>
    <n v="1"/>
    <n v="4"/>
    <n v="2.2999999999999998"/>
    <n v="1"/>
    <n v="1"/>
    <n v="9"/>
    <n v="0.5"/>
    <n v="2.2999999999999998"/>
  </r>
  <r>
    <s v="BU05130601"/>
    <s v="Vreewijk"/>
    <x v="0"/>
    <x v="7"/>
    <n v="80"/>
    <n v="60"/>
    <n v="40"/>
    <n v="10"/>
    <n v="45"/>
    <n v="30"/>
    <n v="15"/>
    <n v="0"/>
    <n v="90"/>
    <n v="10"/>
    <n v="0"/>
    <n v="55"/>
    <n v="15"/>
    <n v="15"/>
    <n v="0"/>
    <n v="20"/>
    <n v="2.6"/>
    <n v="55"/>
    <n v="25"/>
    <n v="25"/>
    <n v="0"/>
    <n v="0"/>
    <n v="0"/>
    <n v="0"/>
    <n v="0"/>
    <n v="0"/>
    <n v="40"/>
    <n v="60"/>
    <n v="0"/>
    <n v="20"/>
    <n v="0"/>
    <n v="169"/>
    <n v="1470"/>
    <n v="2950"/>
    <s v="40-80 midden tot boven midden"/>
    <n v="5"/>
    <n v="0.4"/>
    <n v="3"/>
    <n v="10"/>
    <n v="19"/>
    <n v="0.5"/>
    <n v="7"/>
    <n v="75"/>
    <n v="103.3"/>
    <n v="1.8"/>
    <n v="2"/>
    <n v="4.5"/>
    <n v="21"/>
    <n v="1.2"/>
    <n v="0"/>
    <n v="29"/>
    <n v="36"/>
    <n v="0.6"/>
    <n v="1"/>
    <n v="50"/>
    <n v="65"/>
    <n v="1.2"/>
    <n v="4.9000000000000004"/>
    <n v="7.1"/>
    <n v="25.9"/>
    <n v="0.5"/>
    <n v="3.3"/>
    <n v="64"/>
    <n v="76"/>
    <n v="0.8"/>
    <n v="2"/>
    <n v="18.2"/>
    <n v="24.1"/>
    <n v="0.3"/>
    <n v="5"/>
    <n v="19"/>
    <n v="22.2"/>
    <n v="3.6"/>
    <n v="0.5"/>
    <n v="1.9"/>
    <n v="1.6"/>
    <n v="4"/>
    <n v="2"/>
    <n v="8"/>
    <n v="53"/>
    <n v="2"/>
    <n v="2"/>
    <n v="3"/>
    <n v="5"/>
    <n v="1.4"/>
    <n v="3"/>
    <n v="3.2"/>
    <n v="13"/>
    <n v="1.4"/>
    <n v="2"/>
    <n v="3"/>
    <n v="9"/>
    <n v="0.5"/>
    <n v="18.5"/>
    <n v="1.4"/>
    <n v="2.1"/>
    <n v="3.8"/>
    <n v="0.5"/>
    <n v="2.9"/>
    <n v="18"/>
    <n v="21.4"/>
    <n v="0.3"/>
    <n v="5"/>
    <n v="5"/>
    <n v="7"/>
    <n v="2"/>
    <n v="6"/>
    <n v="6"/>
    <n v="8"/>
    <n v="0.3"/>
    <n v="9"/>
    <n v="9"/>
    <n v="11"/>
    <n v="0.2"/>
    <n v="3"/>
    <n v="12"/>
    <n v="18.8"/>
    <n v="2.4"/>
    <n v="1"/>
    <n v="1"/>
    <n v="4"/>
    <n v="2.4"/>
    <n v="1"/>
    <n v="1"/>
    <n v="9"/>
    <n v="0.5"/>
    <n v="2.4"/>
  </r>
  <r>
    <s v="BU05130601"/>
    <s v="Vreewijk"/>
    <x v="0"/>
    <x v="9"/>
    <n v="35"/>
    <n v="40"/>
    <n v="15"/>
    <n v="15"/>
    <n v="10"/>
    <n v="35"/>
    <n v="0"/>
    <n v="0"/>
    <n v="80"/>
    <n v="10"/>
    <n v="10"/>
    <n v="25"/>
    <n v="0"/>
    <n v="10"/>
    <n v="0"/>
    <n v="10"/>
    <n v="2.9"/>
    <n v="25"/>
    <n v="25"/>
    <n v="0"/>
    <n v="0"/>
    <n v="0"/>
    <n v="0"/>
    <n v="0"/>
    <n v="0"/>
    <n v="0"/>
    <n v="0"/>
    <n v="100"/>
    <n v="0"/>
    <n v="0"/>
    <n v="0"/>
    <n v="276"/>
    <n v="1750"/>
    <n v="3700"/>
    <s v="60-100 boven midden-hoog"/>
    <n v="5"/>
    <n v="0.2"/>
    <n v="3"/>
    <n v="10.199999999999999"/>
    <n v="19"/>
    <n v="0.5"/>
    <n v="12.2"/>
    <n v="75"/>
    <n v="103"/>
    <n v="1.5"/>
    <n v="2"/>
    <n v="4"/>
    <n v="21"/>
    <n v="0.9"/>
    <n v="1.4"/>
    <n v="29"/>
    <n v="36"/>
    <n v="0.5"/>
    <n v="4.5"/>
    <n v="50"/>
    <n v="65"/>
    <n v="1"/>
    <n v="5"/>
    <n v="7"/>
    <n v="26"/>
    <n v="0.5"/>
    <n v="6.9"/>
    <n v="63.6"/>
    <n v="75"/>
    <n v="0.5"/>
    <n v="2"/>
    <n v="19.600000000000001"/>
    <n v="24"/>
    <n v="0.2"/>
    <n v="5"/>
    <n v="19"/>
    <n v="22"/>
    <n v="3.3"/>
    <n v="0.7"/>
    <n v="1.6"/>
    <n v="1.6"/>
    <n v="3.7"/>
    <n v="2"/>
    <n v="8"/>
    <n v="53"/>
    <n v="2.2000000000000002"/>
    <n v="2"/>
    <n v="3"/>
    <n v="5"/>
    <n v="1.5"/>
    <n v="3"/>
    <n v="4"/>
    <n v="12.6"/>
    <n v="1.2"/>
    <n v="2"/>
    <n v="3"/>
    <n v="9"/>
    <n v="0.4"/>
    <n v="18.2"/>
    <n v="1.2"/>
    <n v="1.8"/>
    <n v="3.5"/>
    <n v="0.3"/>
    <n v="3.2"/>
    <n v="18.600000000000001"/>
    <n v="21"/>
    <n v="0.2"/>
    <n v="5"/>
    <n v="5"/>
    <n v="7"/>
    <n v="1.7"/>
    <n v="6"/>
    <n v="6"/>
    <n v="8"/>
    <n v="0.2"/>
    <n v="9"/>
    <n v="9"/>
    <n v="11"/>
    <n v="0.1"/>
    <n v="3"/>
    <n v="12"/>
    <n v="18"/>
    <n v="2.1"/>
    <n v="1"/>
    <n v="1"/>
    <n v="4"/>
    <n v="2.1"/>
    <n v="1"/>
    <n v="1"/>
    <n v="9"/>
    <n v="0.4"/>
    <n v="2.1"/>
  </r>
  <r>
    <s v="BU05130601"/>
    <s v="Vreewijk"/>
    <x v="0"/>
    <x v="11"/>
    <n v="55"/>
    <n v="50"/>
    <n v="25"/>
    <n v="10"/>
    <n v="25"/>
    <n v="40"/>
    <n v="5"/>
    <n v="0"/>
    <n v="90"/>
    <n v="10"/>
    <n v="0"/>
    <n v="45"/>
    <n v="15"/>
    <n v="15"/>
    <n v="0"/>
    <n v="15"/>
    <n v="2.4"/>
    <n v="40"/>
    <n v="40"/>
    <n v="0"/>
    <n v="0"/>
    <n v="0"/>
    <n v="0"/>
    <n v="0"/>
    <n v="0"/>
    <n v="0"/>
    <n v="0"/>
    <n v="90"/>
    <n v="0"/>
    <n v="5"/>
    <n v="0"/>
    <n v="281"/>
    <n v="1800"/>
    <n v="3300"/>
    <s v="60-100 boven midden-hoog"/>
    <n v="0"/>
    <n v="0.3"/>
    <n v="3"/>
    <n v="10"/>
    <n v="19"/>
    <n v="0.5"/>
    <n v="9.6999999999999993"/>
    <n v="75"/>
    <n v="103"/>
    <n v="1.6"/>
    <n v="2"/>
    <n v="4.2"/>
    <n v="21"/>
    <n v="1"/>
    <n v="0.6"/>
    <n v="29"/>
    <n v="36"/>
    <n v="0.6"/>
    <n v="4"/>
    <n v="50"/>
    <n v="65"/>
    <n v="1"/>
    <n v="5"/>
    <n v="7"/>
    <n v="26"/>
    <n v="0.5"/>
    <n v="5.6"/>
    <n v="63.9"/>
    <n v="75.5"/>
    <n v="0.6"/>
    <n v="2"/>
    <n v="19.100000000000001"/>
    <n v="24"/>
    <n v="0.1"/>
    <n v="5"/>
    <n v="19"/>
    <n v="22"/>
    <n v="3.4"/>
    <n v="0.6"/>
    <n v="1.7"/>
    <n v="1.7"/>
    <n v="3.8"/>
    <n v="2"/>
    <n v="8"/>
    <n v="53"/>
    <n v="2.1"/>
    <n v="2"/>
    <n v="3"/>
    <n v="5"/>
    <n v="1.5"/>
    <n v="3"/>
    <n v="4"/>
    <n v="13"/>
    <n v="1.2"/>
    <n v="2"/>
    <n v="3"/>
    <n v="9"/>
    <n v="0.5"/>
    <n v="18.3"/>
    <n v="1.3"/>
    <n v="1.9"/>
    <n v="3.6"/>
    <n v="0.3"/>
    <n v="3"/>
    <n v="18.100000000000001"/>
    <n v="21"/>
    <n v="0.3"/>
    <n v="5"/>
    <n v="5"/>
    <n v="7"/>
    <n v="1.8"/>
    <n v="6"/>
    <n v="6"/>
    <n v="8"/>
    <n v="0.3"/>
    <n v="9"/>
    <n v="9"/>
    <n v="11"/>
    <n v="0.2"/>
    <n v="3"/>
    <n v="12"/>
    <n v="18"/>
    <n v="2.2000000000000002"/>
    <n v="1"/>
    <n v="1"/>
    <n v="4"/>
    <n v="2.2000000000000002"/>
    <n v="1"/>
    <n v="1"/>
    <n v="9"/>
    <n v="0.5"/>
    <n v="2.2000000000000002"/>
  </r>
  <r>
    <s v="BU05130601"/>
    <s v="Vreewijk"/>
    <x v="0"/>
    <x v="2"/>
    <n v="50"/>
    <n v="55"/>
    <n v="35"/>
    <n v="20"/>
    <n v="20"/>
    <n v="30"/>
    <n v="5"/>
    <n v="0"/>
    <n v="100"/>
    <n v="0"/>
    <n v="0"/>
    <n v="30"/>
    <n v="5"/>
    <n v="0"/>
    <n v="0"/>
    <n v="20"/>
    <n v="3.4"/>
    <n v="30"/>
    <n v="20"/>
    <n v="10"/>
    <n v="0"/>
    <n v="0"/>
    <n v="0"/>
    <n v="0"/>
    <n v="0"/>
    <n v="0"/>
    <n v="0"/>
    <n v="100"/>
    <n v="0"/>
    <n v="0"/>
    <n v="0"/>
    <n v="267"/>
    <n v="1620"/>
    <n v="3530"/>
    <s v="60-100 boven midden-hoog"/>
    <n v="0"/>
    <n v="0.4"/>
    <n v="3"/>
    <n v="10.7"/>
    <n v="19"/>
    <n v="0.6"/>
    <n v="20"/>
    <n v="75.7"/>
    <n v="103"/>
    <n v="1.4"/>
    <n v="2"/>
    <n v="4"/>
    <n v="19.5"/>
    <n v="0.9"/>
    <n v="3.8"/>
    <n v="29"/>
    <n v="36"/>
    <n v="0.7"/>
    <n v="6.2"/>
    <n v="50.1"/>
    <n v="65"/>
    <n v="0.9"/>
    <n v="5"/>
    <n v="7"/>
    <n v="26"/>
    <n v="0.6"/>
    <n v="9.6999999999999993"/>
    <n v="64"/>
    <n v="75"/>
    <n v="0.3"/>
    <n v="1"/>
    <n v="20.100000000000001"/>
    <n v="24.2"/>
    <n v="0.4"/>
    <n v="4"/>
    <n v="19.100000000000001"/>
    <n v="23"/>
    <n v="3.2"/>
    <n v="0.9"/>
    <n v="1.5"/>
    <n v="1.5"/>
    <n v="3.6"/>
    <n v="2"/>
    <n v="8"/>
    <n v="53"/>
    <n v="2"/>
    <n v="2"/>
    <n v="3"/>
    <n v="5"/>
    <n v="1.4"/>
    <n v="3"/>
    <n v="4"/>
    <n v="12"/>
    <n v="1.1000000000000001"/>
    <n v="2"/>
    <n v="3"/>
    <n v="9"/>
    <n v="0.4"/>
    <n v="18.100000000000001"/>
    <n v="1"/>
    <n v="1.7"/>
    <n v="3.4"/>
    <n v="0.4"/>
    <n v="3.7"/>
    <n v="19"/>
    <n v="22.2"/>
    <n v="0.4"/>
    <n v="5"/>
    <n v="5"/>
    <n v="7"/>
    <n v="1.6"/>
    <n v="6"/>
    <n v="6"/>
    <n v="8"/>
    <n v="0.4"/>
    <n v="9"/>
    <n v="9"/>
    <n v="11"/>
    <n v="0.3"/>
    <n v="5.3"/>
    <n v="12.9"/>
    <n v="18"/>
    <n v="1.9"/>
    <n v="1"/>
    <n v="1"/>
    <n v="4"/>
    <n v="1.9"/>
    <n v="1"/>
    <n v="1"/>
    <n v="9"/>
    <n v="0.5"/>
    <n v="1.9"/>
  </r>
  <r>
    <s v="BU05130601"/>
    <s v="Vreewijk"/>
    <x v="0"/>
    <x v="10"/>
    <n v="40"/>
    <n v="40"/>
    <n v="20"/>
    <n v="15"/>
    <n v="15"/>
    <n v="25"/>
    <n v="5"/>
    <n v="0"/>
    <n v="90"/>
    <n v="10"/>
    <n v="0"/>
    <n v="25"/>
    <n v="5"/>
    <n v="5"/>
    <n v="0"/>
    <n v="15"/>
    <n v="3"/>
    <n v="25"/>
    <n v="20"/>
    <n v="0"/>
    <n v="0"/>
    <n v="0"/>
    <n v="0"/>
    <n v="0"/>
    <n v="0"/>
    <n v="0"/>
    <n v="0"/>
    <n v="100"/>
    <n v="0"/>
    <n v="0"/>
    <n v="0"/>
    <n v="285"/>
    <n v="1890"/>
    <n v="3890"/>
    <s v="80-100 hoog"/>
    <n v="0"/>
    <n v="0.3"/>
    <n v="3"/>
    <n v="10"/>
    <n v="19"/>
    <n v="0.5"/>
    <n v="13"/>
    <n v="75"/>
    <n v="103"/>
    <n v="1.5"/>
    <n v="2"/>
    <n v="4"/>
    <n v="20.100000000000001"/>
    <n v="0.9"/>
    <n v="1.1000000000000001"/>
    <n v="29"/>
    <n v="36"/>
    <n v="0.6"/>
    <n v="4.5"/>
    <n v="50"/>
    <n v="65"/>
    <n v="1"/>
    <n v="5"/>
    <n v="7"/>
    <n v="26"/>
    <n v="0.5"/>
    <n v="6.6"/>
    <n v="64"/>
    <n v="75"/>
    <n v="0.4"/>
    <n v="1.8"/>
    <n v="20"/>
    <n v="24"/>
    <n v="0.2"/>
    <n v="4.8"/>
    <n v="19"/>
    <n v="22.2"/>
    <n v="3.3"/>
    <n v="0.8"/>
    <n v="1.6"/>
    <n v="1.6"/>
    <n v="3.7"/>
    <n v="2"/>
    <n v="8"/>
    <n v="53"/>
    <n v="2.1"/>
    <n v="2"/>
    <n v="3"/>
    <n v="5"/>
    <n v="1.5"/>
    <n v="3"/>
    <n v="4"/>
    <n v="12"/>
    <n v="1.2"/>
    <n v="2"/>
    <n v="3"/>
    <n v="9"/>
    <n v="0.3"/>
    <n v="18.100000000000001"/>
    <n v="1.1000000000000001"/>
    <n v="1.8"/>
    <n v="3.4"/>
    <n v="0.4"/>
    <n v="3"/>
    <n v="19"/>
    <n v="21.2"/>
    <n v="0.3"/>
    <n v="5"/>
    <n v="5"/>
    <n v="7"/>
    <n v="1.6"/>
    <n v="6"/>
    <n v="6"/>
    <n v="8"/>
    <n v="0.3"/>
    <n v="9"/>
    <n v="9"/>
    <n v="11"/>
    <n v="0.2"/>
    <n v="3.7"/>
    <n v="12"/>
    <n v="18"/>
    <n v="2"/>
    <n v="1"/>
    <n v="1"/>
    <n v="4"/>
    <n v="2"/>
    <n v="1"/>
    <n v="1"/>
    <n v="9"/>
    <n v="0.5"/>
    <n v="2"/>
  </r>
  <r>
    <s v="BU05130503"/>
    <s v="Achterwillenseweg"/>
    <x v="0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601"/>
    <s v="Vreewijk"/>
    <x v="0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500"/>
    <s v="Ouwe Gouwe"/>
    <x v="0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501"/>
    <s v="Statensingel"/>
    <x v="0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603"/>
    <s v="Kadenbuurt"/>
    <x v="0"/>
    <x v="4"/>
    <n v="30"/>
    <n v="35"/>
    <n v="10"/>
    <n v="10"/>
    <n v="10"/>
    <n v="25"/>
    <n v="15"/>
    <n v="0"/>
    <n v="70"/>
    <n v="10"/>
    <n v="10"/>
    <n v="30"/>
    <n v="10"/>
    <n v="10"/>
    <n v="0"/>
    <n v="5"/>
    <n v="2.2000000000000002"/>
    <n v="30"/>
    <n v="0"/>
    <n v="5"/>
    <n v="0"/>
    <n v="0"/>
    <n v="0"/>
    <n v="0"/>
    <n v="20"/>
    <n v="0"/>
    <n v="0"/>
    <n v="90"/>
    <n v="0"/>
    <n v="25"/>
    <n v="0"/>
    <n v="199"/>
    <n v="910"/>
    <n v="2300"/>
    <s v="60-80 boven midden"/>
    <n v="10"/>
    <n v="0.9"/>
    <n v="1.2"/>
    <n v="16"/>
    <n v="18"/>
    <n v="0.4"/>
    <n v="47"/>
    <n v="90"/>
    <n v="98"/>
    <n v="0.6"/>
    <n v="2"/>
    <n v="5"/>
    <n v="20"/>
    <n v="0.3"/>
    <n v="19.2"/>
    <n v="29"/>
    <n v="33"/>
    <n v="0.3"/>
    <n v="34.799999999999997"/>
    <n v="56.2"/>
    <n v="63"/>
    <n v="0.5"/>
    <n v="4"/>
    <n v="7"/>
    <n v="26.4"/>
    <n v="0.3"/>
    <n v="37.5"/>
    <n v="66.8"/>
    <n v="72"/>
    <n v="0.7"/>
    <n v="3.1"/>
    <n v="21.2"/>
    <n v="24"/>
    <n v="0.6"/>
    <n v="4.0999999999999996"/>
    <n v="21.9"/>
    <n v="22"/>
    <n v="2.2999999999999998"/>
    <n v="1.3"/>
    <n v="0.6"/>
    <n v="0.6"/>
    <n v="2.7"/>
    <n v="2"/>
    <n v="8"/>
    <n v="53"/>
    <n v="1.2"/>
    <n v="2"/>
    <n v="3"/>
    <n v="6"/>
    <n v="0.8"/>
    <n v="2"/>
    <n v="4"/>
    <n v="13.8"/>
    <n v="0.2"/>
    <n v="2"/>
    <n v="3"/>
    <n v="10"/>
    <n v="0.5"/>
    <n v="17.2"/>
    <n v="0.9"/>
    <n v="0.8"/>
    <n v="2.5"/>
    <n v="0.6"/>
    <n v="2.8"/>
    <n v="18.899999999999999"/>
    <n v="21"/>
    <n v="0.9"/>
    <n v="5"/>
    <n v="5"/>
    <n v="7"/>
    <n v="0.9"/>
    <n v="6"/>
    <n v="6"/>
    <n v="8"/>
    <n v="0.9"/>
    <n v="9"/>
    <n v="9"/>
    <n v="11"/>
    <n v="0.3"/>
    <n v="4.5"/>
    <n v="16"/>
    <n v="17"/>
    <n v="1.1000000000000001"/>
    <n v="1"/>
    <n v="1"/>
    <n v="4"/>
    <n v="1.1000000000000001"/>
    <n v="1"/>
    <n v="1"/>
    <n v="9"/>
    <n v="0.6"/>
    <n v="1.1000000000000001"/>
  </r>
  <r>
    <s v="BU05130603"/>
    <s v="Kadenbuurt"/>
    <x v="0"/>
    <x v="12"/>
    <n v="45"/>
    <n v="40"/>
    <n v="25"/>
    <n v="10"/>
    <n v="30"/>
    <n v="20"/>
    <n v="0"/>
    <n v="0"/>
    <n v="90"/>
    <n v="10"/>
    <n v="0"/>
    <n v="25"/>
    <n v="0"/>
    <n v="5"/>
    <n v="0"/>
    <n v="15"/>
    <n v="3.1"/>
    <n v="30"/>
    <n v="30"/>
    <n v="0"/>
    <n v="0"/>
    <n v="0"/>
    <n v="0"/>
    <n v="0"/>
    <n v="0"/>
    <n v="0"/>
    <n v="0"/>
    <n v="90"/>
    <n v="0"/>
    <n v="0"/>
    <n v="0"/>
    <n v="185"/>
    <n v="1480"/>
    <n v="3140"/>
    <s v="60-80 boven midden"/>
    <n v="0"/>
    <n v="0.9"/>
    <n v="1.4"/>
    <n v="15.7"/>
    <n v="18"/>
    <n v="0.6"/>
    <n v="36.4"/>
    <n v="89.7"/>
    <n v="98"/>
    <n v="0.9"/>
    <n v="2"/>
    <n v="5"/>
    <n v="19.399999999999999"/>
    <n v="0.5"/>
    <n v="15.6"/>
    <n v="29"/>
    <n v="33"/>
    <n v="0.4"/>
    <n v="25.1"/>
    <n v="56.7"/>
    <n v="63"/>
    <n v="0.6"/>
    <n v="4"/>
    <n v="7"/>
    <n v="26.1"/>
    <n v="0.5"/>
    <n v="28.3"/>
    <n v="66"/>
    <n v="72"/>
    <n v="0.6"/>
    <n v="4.3"/>
    <n v="22"/>
    <n v="24"/>
    <n v="0.9"/>
    <n v="4.4000000000000004"/>
    <n v="22"/>
    <n v="22.4"/>
    <n v="2.5"/>
    <n v="1.4"/>
    <n v="0.7"/>
    <n v="0.7"/>
    <n v="2.7"/>
    <n v="2"/>
    <n v="8"/>
    <n v="53"/>
    <n v="1.2"/>
    <n v="2"/>
    <n v="3"/>
    <n v="6"/>
    <n v="1.1000000000000001"/>
    <n v="2"/>
    <n v="4"/>
    <n v="13.2"/>
    <n v="0.4"/>
    <n v="2"/>
    <n v="3"/>
    <n v="10"/>
    <n v="0.5"/>
    <n v="17.2"/>
    <n v="0.7"/>
    <n v="0.8"/>
    <n v="2.5"/>
    <n v="0.7"/>
    <n v="4.9000000000000004"/>
    <n v="19"/>
    <n v="21.4"/>
    <n v="0.7"/>
    <n v="5"/>
    <n v="5"/>
    <n v="7"/>
    <n v="0.7"/>
    <n v="6"/>
    <n v="6"/>
    <n v="8"/>
    <n v="0.7"/>
    <n v="9"/>
    <n v="9"/>
    <n v="11"/>
    <n v="0.6"/>
    <n v="5.6"/>
    <n v="16"/>
    <n v="17"/>
    <n v="1.1000000000000001"/>
    <n v="1"/>
    <n v="1"/>
    <n v="4"/>
    <n v="1.1000000000000001"/>
    <n v="1"/>
    <n v="1"/>
    <n v="9"/>
    <n v="0.7"/>
    <n v="1.1000000000000001"/>
  </r>
  <r>
    <s v="BU05130603"/>
    <s v="Kadenbuurt"/>
    <x v="0"/>
    <x v="24"/>
    <n v="30"/>
    <n v="25"/>
    <n v="5"/>
    <n v="15"/>
    <n v="20"/>
    <n v="10"/>
    <n v="0"/>
    <n v="0"/>
    <n v="90"/>
    <n v="0"/>
    <n v="0"/>
    <n v="40"/>
    <n v="25"/>
    <n v="5"/>
    <n v="0"/>
    <n v="0"/>
    <n v="1.5"/>
    <n v="25"/>
    <n v="20"/>
    <n v="0"/>
    <n v="0"/>
    <n v="5"/>
    <n v="0"/>
    <n v="0"/>
    <n v="0"/>
    <n v="0"/>
    <n v="20"/>
    <n v="80"/>
    <n v="0"/>
    <n v="10"/>
    <n v="0"/>
    <n v="203"/>
    <n v="1370"/>
    <n v="2640"/>
    <s v="40-60 midden"/>
    <n v="0"/>
    <n v="0.8"/>
    <n v="1.9"/>
    <n v="16"/>
    <n v="18"/>
    <n v="0.3"/>
    <n v="50.6"/>
    <n v="90"/>
    <n v="98.3"/>
    <n v="0.5"/>
    <n v="2"/>
    <n v="5.7"/>
    <n v="20"/>
    <n v="0.1"/>
    <n v="22.8"/>
    <n v="29"/>
    <n v="33"/>
    <n v="0.2"/>
    <n v="38.700000000000003"/>
    <n v="56.7"/>
    <n v="63"/>
    <n v="0.5"/>
    <n v="4"/>
    <n v="7"/>
    <n v="27.2"/>
    <n v="0.2"/>
    <n v="44.8"/>
    <n v="67"/>
    <n v="72.900000000000006"/>
    <n v="0.8"/>
    <n v="3.6"/>
    <n v="21.3"/>
    <n v="24"/>
    <n v="0.5"/>
    <n v="4.5"/>
    <n v="20.8"/>
    <n v="22"/>
    <n v="2.2000000000000002"/>
    <n v="1.3"/>
    <n v="0.5"/>
    <n v="0.5"/>
    <n v="2.6"/>
    <n v="2"/>
    <n v="8"/>
    <n v="53"/>
    <n v="1.1000000000000001"/>
    <n v="2"/>
    <n v="3"/>
    <n v="6"/>
    <n v="0.7"/>
    <n v="2"/>
    <n v="4"/>
    <n v="14"/>
    <n v="0.1"/>
    <n v="2"/>
    <n v="3"/>
    <n v="10"/>
    <n v="0.5"/>
    <n v="17.100000000000001"/>
    <n v="0.9"/>
    <n v="0.7"/>
    <n v="2.4"/>
    <n v="0.6"/>
    <n v="2.4"/>
    <n v="19.3"/>
    <n v="21"/>
    <n v="0.9"/>
    <n v="5"/>
    <n v="5"/>
    <n v="7"/>
    <n v="0.9"/>
    <n v="6"/>
    <n v="6"/>
    <n v="8"/>
    <n v="0.9"/>
    <n v="9"/>
    <n v="9"/>
    <n v="11"/>
    <n v="0.1"/>
    <n v="4.8"/>
    <n v="16"/>
    <n v="18.3"/>
    <n v="1"/>
    <n v="1"/>
    <n v="1"/>
    <n v="4.7"/>
    <n v="1"/>
    <n v="1"/>
    <n v="1"/>
    <n v="9.6999999999999993"/>
    <n v="0.5"/>
    <n v="1"/>
  </r>
  <r>
    <s v="BU05130603"/>
    <s v="Kadenbuurt"/>
    <x v="0"/>
    <x v="4"/>
    <n v="40"/>
    <n v="30"/>
    <n v="15"/>
    <n v="5"/>
    <n v="25"/>
    <n v="20"/>
    <n v="5"/>
    <n v="0"/>
    <n v="90"/>
    <n v="0"/>
    <n v="0"/>
    <n v="30"/>
    <n v="10"/>
    <n v="10"/>
    <n v="0"/>
    <n v="10"/>
    <n v="2.2999999999999998"/>
    <n v="35"/>
    <n v="20"/>
    <n v="15"/>
    <n v="0"/>
    <n v="0"/>
    <n v="0"/>
    <n v="0"/>
    <n v="0"/>
    <n v="0"/>
    <n v="0"/>
    <n v="100"/>
    <n v="0"/>
    <n v="0"/>
    <n v="0"/>
    <n v="175"/>
    <n v="1240"/>
    <n v="2660"/>
    <s v="60-80 boven midden"/>
    <n v="0"/>
    <n v="0.8"/>
    <n v="1"/>
    <n v="16"/>
    <n v="18"/>
    <n v="0.6"/>
    <n v="35.4"/>
    <n v="90"/>
    <n v="98"/>
    <n v="0.8"/>
    <n v="2"/>
    <n v="5"/>
    <n v="19"/>
    <n v="0.5"/>
    <n v="15.9"/>
    <n v="29"/>
    <n v="33"/>
    <n v="0.4"/>
    <n v="23.3"/>
    <n v="57"/>
    <n v="63"/>
    <n v="0.7"/>
    <n v="4"/>
    <n v="7"/>
    <n v="26.7"/>
    <n v="0.5"/>
    <n v="26"/>
    <n v="66"/>
    <n v="72"/>
    <n v="0.7"/>
    <n v="4"/>
    <n v="21.7"/>
    <n v="24"/>
    <n v="0.9"/>
    <n v="3.7"/>
    <n v="21.7"/>
    <n v="22"/>
    <n v="2.4"/>
    <n v="1.4"/>
    <n v="0.6"/>
    <n v="0.6"/>
    <n v="2.6"/>
    <n v="2"/>
    <n v="8"/>
    <n v="53"/>
    <n v="1.1000000000000001"/>
    <n v="2"/>
    <n v="3"/>
    <n v="6"/>
    <n v="1"/>
    <n v="2"/>
    <n v="4"/>
    <n v="13"/>
    <n v="0.4"/>
    <n v="2"/>
    <n v="3"/>
    <n v="10"/>
    <n v="0.5"/>
    <n v="17.100000000000001"/>
    <n v="0.6"/>
    <n v="0.8"/>
    <n v="2.4"/>
    <n v="0.8"/>
    <n v="4.4000000000000004"/>
    <n v="19"/>
    <n v="21"/>
    <n v="0.6"/>
    <n v="5"/>
    <n v="5"/>
    <n v="7"/>
    <n v="0.6"/>
    <n v="6"/>
    <n v="6"/>
    <n v="8"/>
    <n v="0.6"/>
    <n v="9"/>
    <n v="9"/>
    <n v="11"/>
    <n v="0.5"/>
    <n v="5"/>
    <n v="16"/>
    <n v="17"/>
    <n v="1"/>
    <n v="1"/>
    <n v="1"/>
    <n v="4"/>
    <n v="1"/>
    <n v="1"/>
    <n v="1"/>
    <n v="9"/>
    <n v="0.7"/>
    <n v="1"/>
  </r>
  <r>
    <s v="BU05130603"/>
    <s v="Kadenbuurt"/>
    <x v="0"/>
    <x v="27"/>
    <n v="55"/>
    <n v="45"/>
    <n v="15"/>
    <n v="15"/>
    <n v="40"/>
    <n v="25"/>
    <n v="5"/>
    <n v="0"/>
    <n v="80"/>
    <n v="10"/>
    <n v="10"/>
    <n v="55"/>
    <n v="20"/>
    <n v="20"/>
    <n v="0"/>
    <n v="10"/>
    <n v="1.9"/>
    <n v="55"/>
    <n v="20"/>
    <n v="0"/>
    <n v="0"/>
    <n v="25"/>
    <n v="0"/>
    <n v="5"/>
    <n v="0"/>
    <n v="0"/>
    <n v="70"/>
    <n v="30"/>
    <n v="15"/>
    <n v="40"/>
    <n v="5"/>
    <n v="185"/>
    <n v="1140"/>
    <n v="2690"/>
    <s v="40-80 midden tot boven midden"/>
    <n v="10"/>
    <n v="0.7"/>
    <n v="2.1"/>
    <n v="16"/>
    <n v="18"/>
    <n v="0.1"/>
    <n v="46.7"/>
    <n v="88.9"/>
    <n v="99.1"/>
    <n v="0.2"/>
    <n v="2"/>
    <n v="6"/>
    <n v="21"/>
    <n v="0.1"/>
    <n v="23.9"/>
    <n v="29"/>
    <n v="33.4"/>
    <n v="0.1"/>
    <n v="39.799999999999997"/>
    <n v="58"/>
    <n v="63"/>
    <n v="0.6"/>
    <n v="4"/>
    <n v="7"/>
    <n v="27"/>
    <n v="0.1"/>
    <n v="45"/>
    <n v="67"/>
    <n v="74.8"/>
    <n v="0.7"/>
    <n v="2.8"/>
    <n v="21.5"/>
    <n v="24"/>
    <n v="0.3"/>
    <n v="3.4"/>
    <n v="18.899999999999999"/>
    <n v="22"/>
    <n v="2.1"/>
    <n v="1.4"/>
    <n v="0.4"/>
    <n v="0.4"/>
    <n v="2.5"/>
    <n v="2"/>
    <n v="8"/>
    <n v="53"/>
    <n v="1"/>
    <n v="2"/>
    <n v="3"/>
    <n v="6"/>
    <n v="0.5"/>
    <n v="2"/>
    <n v="4"/>
    <n v="14"/>
    <n v="0.2"/>
    <n v="2"/>
    <n v="3"/>
    <n v="10"/>
    <n v="0.6"/>
    <n v="17"/>
    <n v="0.7"/>
    <n v="0.5"/>
    <n v="2.2999999999999998"/>
    <n v="0.7"/>
    <n v="1"/>
    <n v="18.899999999999999"/>
    <n v="21"/>
    <n v="0.9"/>
    <n v="5"/>
    <n v="5"/>
    <n v="7.6"/>
    <n v="0.9"/>
    <n v="6"/>
    <n v="6"/>
    <n v="8"/>
    <n v="0.9"/>
    <n v="9"/>
    <n v="9"/>
    <n v="11.6"/>
    <n v="0.3"/>
    <n v="4.2"/>
    <n v="16"/>
    <n v="19"/>
    <n v="0.9"/>
    <n v="1"/>
    <n v="1"/>
    <n v="5"/>
    <n v="0.9"/>
    <n v="1"/>
    <n v="1.4"/>
    <n v="10"/>
    <n v="0.3"/>
    <n v="0.9"/>
  </r>
  <r>
    <s v="BU05130603"/>
    <s v="Kadenbuurt"/>
    <x v="0"/>
    <x v="25"/>
    <n v="10"/>
    <n v="15"/>
    <n v="5"/>
    <n v="0"/>
    <n v="5"/>
    <n v="10"/>
    <n v="0"/>
    <n v="0"/>
    <n v="80"/>
    <n v="0"/>
    <n v="0"/>
    <n v="10"/>
    <n v="5"/>
    <n v="0"/>
    <n v="0"/>
    <n v="0"/>
    <n v="2.2000000000000002"/>
    <n v="10"/>
    <n v="0"/>
    <n v="10"/>
    <n v="0"/>
    <n v="0"/>
    <n v="0"/>
    <n v="0"/>
    <n v="0"/>
    <n v="0"/>
    <n v="0"/>
    <n v="90"/>
    <n v="0"/>
    <n v="0"/>
    <n v="0"/>
    <n v="159"/>
    <n v="1330"/>
    <n v="2760"/>
    <s v="onclassificeerbaar"/>
    <n v="0"/>
    <n v="0.8"/>
    <n v="1.1000000000000001"/>
    <n v="16"/>
    <n v="18"/>
    <n v="0.4"/>
    <n v="35.200000000000003"/>
    <n v="90"/>
    <n v="98"/>
    <n v="0.7"/>
    <n v="2"/>
    <n v="5"/>
    <n v="19.399999999999999"/>
    <n v="0.4"/>
    <n v="15.6"/>
    <n v="29"/>
    <n v="33"/>
    <n v="0.3"/>
    <n v="23"/>
    <n v="56.9"/>
    <n v="63"/>
    <n v="0.8"/>
    <n v="4"/>
    <n v="7"/>
    <n v="26.9"/>
    <n v="0.3"/>
    <n v="24.1"/>
    <n v="66.099999999999994"/>
    <n v="72.099999999999994"/>
    <n v="0.8"/>
    <n v="3.8"/>
    <n v="21"/>
    <n v="24"/>
    <n v="0.7"/>
    <n v="2"/>
    <n v="20.9"/>
    <n v="22"/>
    <n v="2.2000000000000002"/>
    <n v="1.6"/>
    <n v="0.4"/>
    <n v="0.4"/>
    <n v="2.6"/>
    <n v="2"/>
    <n v="8"/>
    <n v="53"/>
    <n v="1.1000000000000001"/>
    <n v="2"/>
    <n v="3"/>
    <n v="6"/>
    <n v="0.9"/>
    <n v="2"/>
    <n v="4"/>
    <n v="13.1"/>
    <n v="0.2"/>
    <n v="2"/>
    <n v="3"/>
    <n v="10"/>
    <n v="0.7"/>
    <n v="17.100000000000001"/>
    <n v="0.6"/>
    <n v="0.7"/>
    <n v="2.4"/>
    <n v="0.9"/>
    <n v="3.4"/>
    <n v="19"/>
    <n v="21"/>
    <n v="0.6"/>
    <n v="5"/>
    <n v="5"/>
    <n v="7"/>
    <n v="0.6"/>
    <n v="6"/>
    <n v="6"/>
    <n v="8"/>
    <n v="0.6"/>
    <n v="9"/>
    <n v="9"/>
    <n v="11"/>
    <n v="0.4"/>
    <n v="5.0999999999999996"/>
    <n v="16"/>
    <n v="17"/>
    <n v="1"/>
    <n v="1"/>
    <n v="1"/>
    <n v="4.5999999999999996"/>
    <n v="1"/>
    <n v="1"/>
    <n v="1"/>
    <n v="9.6"/>
    <n v="0.6"/>
    <n v="1"/>
  </r>
  <r>
    <s v="BU05130603"/>
    <s v="Kadenbuurt"/>
    <x v="0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603"/>
    <s v="Kadenbuurt"/>
    <x v="0"/>
    <x v="16"/>
    <n v="60"/>
    <n v="70"/>
    <n v="40"/>
    <n v="10"/>
    <n v="55"/>
    <n v="15"/>
    <n v="5"/>
    <n v="0"/>
    <n v="60"/>
    <n v="10"/>
    <n v="30"/>
    <n v="60"/>
    <n v="25"/>
    <n v="10"/>
    <n v="15"/>
    <n v="10"/>
    <n v="2"/>
    <n v="40"/>
    <n v="40"/>
    <n v="0"/>
    <n v="0"/>
    <n v="0"/>
    <n v="0"/>
    <n v="0"/>
    <n v="0"/>
    <n v="0"/>
    <n v="0"/>
    <n v="90"/>
    <n v="0"/>
    <n v="10"/>
    <n v="0"/>
    <n v="135"/>
    <n v="1220"/>
    <n v="2640"/>
    <s v="20-60 onder midden tot midden"/>
    <n v="25"/>
    <n v="0.8"/>
    <n v="1.8"/>
    <n v="16"/>
    <n v="18"/>
    <n v="0.3"/>
    <n v="47.3"/>
    <n v="89.4"/>
    <n v="98.6"/>
    <n v="0.5"/>
    <n v="2"/>
    <n v="5.3"/>
    <n v="20.3"/>
    <n v="0.2"/>
    <n v="21.4"/>
    <n v="29"/>
    <n v="33.299999999999997"/>
    <n v="0.2"/>
    <n v="34.5"/>
    <n v="56.9"/>
    <n v="63"/>
    <n v="0.7"/>
    <n v="4"/>
    <n v="7"/>
    <n v="26.7"/>
    <n v="0.2"/>
    <n v="39.1"/>
    <n v="67.099999999999994"/>
    <n v="73.2"/>
    <n v="0.8"/>
    <n v="2.8"/>
    <n v="21"/>
    <n v="24"/>
    <n v="0.5"/>
    <n v="2.6"/>
    <n v="19.399999999999999"/>
    <n v="22"/>
    <n v="2.2000000000000002"/>
    <n v="1.5"/>
    <n v="0.4"/>
    <n v="0.4"/>
    <n v="2.6"/>
    <n v="2"/>
    <n v="8"/>
    <n v="53"/>
    <n v="1"/>
    <n v="2"/>
    <n v="3"/>
    <n v="6"/>
    <n v="0.7"/>
    <n v="2"/>
    <n v="4"/>
    <n v="14"/>
    <n v="0.2"/>
    <n v="2"/>
    <n v="3"/>
    <n v="10"/>
    <n v="0.7"/>
    <n v="17"/>
    <n v="0.7"/>
    <n v="0.7"/>
    <n v="2.2999999999999998"/>
    <n v="0.8"/>
    <n v="1.2"/>
    <n v="18.7"/>
    <n v="21"/>
    <n v="0.7"/>
    <n v="5"/>
    <n v="5"/>
    <n v="7.3"/>
    <n v="0.7"/>
    <n v="6"/>
    <n v="6"/>
    <n v="8"/>
    <n v="0.7"/>
    <n v="9"/>
    <n v="9"/>
    <n v="11.3"/>
    <n v="0.3"/>
    <n v="5.8"/>
    <n v="16"/>
    <n v="17.600000000000001"/>
    <n v="0.9"/>
    <n v="1"/>
    <n v="1"/>
    <n v="4.3"/>
    <n v="0.9"/>
    <n v="1"/>
    <n v="1.3"/>
    <n v="9.3000000000000007"/>
    <n v="0.6"/>
    <n v="0.9"/>
  </r>
  <r>
    <s v="BU05130603"/>
    <s v="Kadenbuurt"/>
    <x v="0"/>
    <x v="24"/>
    <n v="25"/>
    <n v="30"/>
    <n v="20"/>
    <n v="5"/>
    <n v="15"/>
    <n v="15"/>
    <n v="0"/>
    <n v="0"/>
    <n v="90"/>
    <n v="0"/>
    <n v="0"/>
    <n v="20"/>
    <n v="0"/>
    <n v="0"/>
    <n v="0"/>
    <n v="10"/>
    <n v="3.1"/>
    <n v="20"/>
    <n v="0"/>
    <n v="20"/>
    <n v="0"/>
    <n v="0"/>
    <n v="0"/>
    <n v="0"/>
    <n v="0"/>
    <n v="0"/>
    <n v="0"/>
    <n v="90"/>
    <n v="0"/>
    <n v="0"/>
    <n v="0"/>
    <n v="160"/>
    <n v="1200"/>
    <n v="2650"/>
    <s v="40-80 midden tot boven midden"/>
    <n v="5"/>
    <n v="0.8"/>
    <n v="1"/>
    <n v="16"/>
    <n v="18"/>
    <n v="0.5"/>
    <n v="25.1"/>
    <n v="90"/>
    <n v="98"/>
    <n v="1"/>
    <n v="2"/>
    <n v="5"/>
    <n v="18"/>
    <n v="0.6"/>
    <n v="7"/>
    <n v="29"/>
    <n v="33"/>
    <n v="0.4"/>
    <n v="15.4"/>
    <n v="57"/>
    <n v="63"/>
    <n v="0.9"/>
    <n v="4"/>
    <n v="7"/>
    <n v="26.6"/>
    <n v="0.3"/>
    <n v="14.4"/>
    <n v="67"/>
    <n v="72"/>
    <n v="0.6"/>
    <n v="4"/>
    <n v="22.1"/>
    <n v="24.9"/>
    <n v="0.9"/>
    <n v="1.7"/>
    <n v="22"/>
    <n v="23"/>
    <n v="2.5"/>
    <n v="1.6"/>
    <n v="0.7"/>
    <n v="0.7"/>
    <n v="2.6"/>
    <n v="2"/>
    <n v="8"/>
    <n v="53"/>
    <n v="1.1000000000000001"/>
    <n v="2"/>
    <n v="3"/>
    <n v="6"/>
    <n v="1.2"/>
    <n v="2"/>
    <n v="4"/>
    <n v="13"/>
    <n v="0.5"/>
    <n v="2"/>
    <n v="3"/>
    <n v="10"/>
    <n v="0.8"/>
    <n v="17.100000000000001"/>
    <n v="0.6"/>
    <n v="0.8"/>
    <n v="2.4"/>
    <n v="0.8"/>
    <n v="4.5"/>
    <n v="19.100000000000001"/>
    <n v="23"/>
    <n v="0.6"/>
    <n v="5"/>
    <n v="5"/>
    <n v="7"/>
    <n v="0.6"/>
    <n v="6"/>
    <n v="6"/>
    <n v="8"/>
    <n v="0.6"/>
    <n v="9"/>
    <n v="9"/>
    <n v="11"/>
    <n v="0.5"/>
    <n v="5.4"/>
    <n v="16"/>
    <n v="17"/>
    <n v="1"/>
    <n v="1"/>
    <n v="1"/>
    <n v="4.0999999999999996"/>
    <n v="1"/>
    <n v="1"/>
    <n v="1"/>
    <n v="9.1"/>
    <n v="0.6"/>
    <n v="1"/>
  </r>
  <r>
    <s v="BU05130603"/>
    <s v="Kadenbuurt"/>
    <x v="0"/>
    <x v="24"/>
    <n v="30"/>
    <n v="25"/>
    <n v="0"/>
    <n v="25"/>
    <n v="20"/>
    <n v="5"/>
    <n v="0"/>
    <n v="0"/>
    <n v="70"/>
    <n v="20"/>
    <n v="10"/>
    <n v="45"/>
    <n v="35"/>
    <n v="5"/>
    <n v="0"/>
    <n v="0"/>
    <n v="1.3"/>
    <n v="45"/>
    <n v="25"/>
    <n v="5"/>
    <n v="0"/>
    <n v="0"/>
    <n v="10"/>
    <n v="0"/>
    <n v="0"/>
    <n v="0"/>
    <n v="80"/>
    <n v="20"/>
    <n v="0"/>
    <n v="40"/>
    <n v="15"/>
    <n v="119"/>
    <n v="1080"/>
    <n v="2520"/>
    <s v="20-60 onder midden tot midden"/>
    <n v="0"/>
    <n v="0.7"/>
    <n v="2"/>
    <n v="16"/>
    <n v="18"/>
    <n v="0.1"/>
    <n v="48.4"/>
    <n v="88"/>
    <n v="99.5"/>
    <n v="0.4"/>
    <n v="2"/>
    <n v="6"/>
    <n v="21"/>
    <n v="0.1"/>
    <n v="23.9"/>
    <n v="29"/>
    <n v="33.5"/>
    <n v="0.1"/>
    <n v="38.6"/>
    <n v="58.1"/>
    <n v="63"/>
    <n v="0.7"/>
    <n v="4"/>
    <n v="7"/>
    <n v="27"/>
    <n v="0.1"/>
    <n v="45.6"/>
    <n v="67.400000000000006"/>
    <n v="75.400000000000006"/>
    <n v="0.7"/>
    <n v="2.4"/>
    <n v="21"/>
    <n v="24"/>
    <n v="0.4"/>
    <n v="2.5"/>
    <n v="18"/>
    <n v="22"/>
    <n v="2"/>
    <n v="1.5"/>
    <n v="0.2"/>
    <n v="0.2"/>
    <n v="2.4"/>
    <n v="2"/>
    <n v="8"/>
    <n v="53"/>
    <n v="0.9"/>
    <n v="2"/>
    <n v="3"/>
    <n v="6"/>
    <n v="0.5"/>
    <n v="2"/>
    <n v="4"/>
    <n v="14"/>
    <n v="0.3"/>
    <n v="2"/>
    <n v="3"/>
    <n v="10"/>
    <n v="0.7"/>
    <n v="16.899999999999999"/>
    <n v="0.8"/>
    <n v="0.5"/>
    <n v="2.2000000000000002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.8"/>
    <n v="16"/>
    <n v="19"/>
    <n v="0.8"/>
    <n v="1"/>
    <n v="1"/>
    <n v="5"/>
    <n v="0.8"/>
    <n v="1"/>
    <n v="1.6"/>
    <n v="10"/>
    <n v="0.4"/>
    <n v="0.8"/>
  </r>
  <r>
    <s v="BU05130603"/>
    <s v="Kadenbuurt"/>
    <x v="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223"/>
    <n v="1130"/>
    <n v="2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603"/>
    <s v="Kadenbuurt"/>
    <x v="0"/>
    <x v="1"/>
    <n v="40"/>
    <n v="25"/>
    <n v="20"/>
    <n v="0"/>
    <n v="15"/>
    <n v="15"/>
    <n v="10"/>
    <n v="0"/>
    <n v="100"/>
    <n v="0"/>
    <n v="0"/>
    <n v="20"/>
    <n v="0"/>
    <n v="10"/>
    <n v="0"/>
    <n v="10"/>
    <n v="2.9"/>
    <n v="20"/>
    <n v="20"/>
    <n v="0"/>
    <n v="0"/>
    <n v="0"/>
    <n v="0"/>
    <n v="0"/>
    <n v="0"/>
    <n v="0"/>
    <n v="0"/>
    <n v="100"/>
    <n v="0"/>
    <n v="0"/>
    <n v="0"/>
    <n v="188"/>
    <n v="1440"/>
    <n v="2740"/>
    <s v="40-80 midden tot boven midden"/>
    <n v="0"/>
    <n v="0.7"/>
    <n v="1"/>
    <n v="16"/>
    <n v="18"/>
    <n v="0.5"/>
    <n v="31.1"/>
    <n v="90"/>
    <n v="98"/>
    <n v="0.9"/>
    <n v="2"/>
    <n v="5"/>
    <n v="19.2"/>
    <n v="0.5"/>
    <n v="9.6"/>
    <n v="29"/>
    <n v="33"/>
    <n v="0.3"/>
    <n v="18.600000000000001"/>
    <n v="57.9"/>
    <n v="63"/>
    <n v="0.8"/>
    <n v="4"/>
    <n v="7"/>
    <n v="27"/>
    <n v="0.4"/>
    <n v="17.5"/>
    <n v="66.400000000000006"/>
    <n v="72.599999999999994"/>
    <n v="0.7"/>
    <n v="4.5999999999999996"/>
    <n v="22.4"/>
    <n v="24.3"/>
    <n v="0.8"/>
    <n v="2.9"/>
    <n v="21.4"/>
    <n v="23"/>
    <n v="2.4"/>
    <n v="1.6"/>
    <n v="0.6"/>
    <n v="0.6"/>
    <n v="2.5"/>
    <n v="2"/>
    <n v="8"/>
    <n v="53"/>
    <n v="1"/>
    <n v="2"/>
    <n v="3"/>
    <n v="6"/>
    <n v="1.1000000000000001"/>
    <n v="2"/>
    <n v="4"/>
    <n v="13"/>
    <n v="0.4"/>
    <n v="2"/>
    <n v="3"/>
    <n v="10"/>
    <n v="0.7"/>
    <n v="17"/>
    <n v="0.5"/>
    <n v="0.6"/>
    <n v="2.2999999999999998"/>
    <n v="0.8"/>
    <n v="4.4000000000000004"/>
    <n v="20"/>
    <n v="22.3"/>
    <n v="0.5"/>
    <n v="5"/>
    <n v="5"/>
    <n v="7.6"/>
    <n v="0.5"/>
    <n v="6"/>
    <n v="6"/>
    <n v="8"/>
    <n v="0.5"/>
    <n v="9"/>
    <n v="9"/>
    <n v="11.6"/>
    <n v="0.5"/>
    <n v="5"/>
    <n v="16"/>
    <n v="17"/>
    <n v="0.9"/>
    <n v="1"/>
    <n v="1"/>
    <n v="5"/>
    <n v="0.9"/>
    <n v="1"/>
    <n v="1"/>
    <n v="10"/>
    <n v="0.5"/>
    <n v="0.9"/>
  </r>
  <r>
    <s v="BU05130602"/>
    <s v="Voorwillenseweg"/>
    <x v="0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3"/>
    <s v="Kadenbuurt"/>
    <x v="0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602"/>
    <s v="Voorwillenseweg"/>
    <x v="0"/>
    <x v="3"/>
    <n v="35"/>
    <n v="60"/>
    <n v="20"/>
    <n v="15"/>
    <n v="30"/>
    <n v="25"/>
    <n v="10"/>
    <n v="0"/>
    <n v="80"/>
    <n v="10"/>
    <n v="0"/>
    <n v="45"/>
    <n v="20"/>
    <n v="10"/>
    <n v="0"/>
    <n v="15"/>
    <n v="2.2000000000000002"/>
    <n v="35"/>
    <n v="35"/>
    <n v="0"/>
    <n v="0"/>
    <n v="0"/>
    <n v="0"/>
    <n v="0"/>
    <n v="0"/>
    <n v="0"/>
    <n v="0"/>
    <n v="90"/>
    <n v="0"/>
    <n v="0"/>
    <n v="0"/>
    <n v="235"/>
    <n v="1630"/>
    <n v="2590"/>
    <s v="40-80 midden tot boven midden"/>
    <n v="0"/>
    <n v="0.6"/>
    <n v="1"/>
    <n v="11"/>
    <n v="19"/>
    <n v="0.6"/>
    <n v="28.2"/>
    <n v="79.400000000000006"/>
    <n v="103"/>
    <n v="1.3"/>
    <n v="2"/>
    <n v="4"/>
    <n v="20"/>
    <n v="0.7"/>
    <n v="11.7"/>
    <n v="29"/>
    <n v="36"/>
    <n v="0.5"/>
    <n v="9.9"/>
    <n v="51.8"/>
    <n v="65"/>
    <n v="0.7"/>
    <n v="5"/>
    <n v="7"/>
    <n v="26"/>
    <n v="0.6"/>
    <n v="17"/>
    <n v="65"/>
    <n v="75.7"/>
    <n v="0.1"/>
    <n v="1.3"/>
    <n v="21"/>
    <n v="24.8"/>
    <n v="0.4"/>
    <n v="4.2"/>
    <n v="20.399999999999999"/>
    <n v="23"/>
    <n v="3.1"/>
    <n v="1"/>
    <n v="1.3"/>
    <n v="1.3"/>
    <n v="3.4"/>
    <n v="2"/>
    <n v="8"/>
    <n v="53"/>
    <n v="1.8"/>
    <n v="2"/>
    <n v="3"/>
    <n v="5"/>
    <n v="1.2"/>
    <n v="3"/>
    <n v="4"/>
    <n v="12.4"/>
    <n v="0.9"/>
    <n v="2"/>
    <n v="3"/>
    <n v="9"/>
    <n v="0.5"/>
    <n v="17.8"/>
    <n v="0.9"/>
    <n v="1.5"/>
    <n v="3.1"/>
    <n v="0.3"/>
    <n v="4.2"/>
    <n v="19.5"/>
    <n v="22.8"/>
    <n v="0.6"/>
    <n v="5"/>
    <n v="5"/>
    <n v="7"/>
    <n v="1.3"/>
    <n v="6"/>
    <n v="6"/>
    <n v="8"/>
    <n v="0.6"/>
    <n v="9"/>
    <n v="9"/>
    <n v="11"/>
    <n v="0.3"/>
    <n v="7"/>
    <n v="15.6"/>
    <n v="17.100000000000001"/>
    <n v="1.7"/>
    <n v="1"/>
    <n v="1"/>
    <n v="4"/>
    <n v="1.7"/>
    <n v="1"/>
    <n v="1"/>
    <n v="9"/>
    <n v="0.7"/>
    <n v="1.7"/>
  </r>
  <r>
    <s v="BU05130602"/>
    <s v="Voorwillenseweg"/>
    <x v="0"/>
    <x v="4"/>
    <n v="35"/>
    <n v="35"/>
    <n v="15"/>
    <n v="10"/>
    <n v="10"/>
    <n v="25"/>
    <n v="5"/>
    <n v="0"/>
    <n v="80"/>
    <n v="20"/>
    <n v="0"/>
    <n v="25"/>
    <n v="5"/>
    <n v="10"/>
    <n v="0"/>
    <n v="10"/>
    <n v="2.8"/>
    <n v="25"/>
    <n v="25"/>
    <n v="0"/>
    <n v="0"/>
    <n v="0"/>
    <n v="0"/>
    <n v="0"/>
    <n v="0"/>
    <n v="0"/>
    <n v="0"/>
    <n v="90"/>
    <n v="0"/>
    <n v="0"/>
    <n v="0"/>
    <n v="343"/>
    <n v="1860"/>
    <n v="3660"/>
    <s v="60-100 boven midden-hoog"/>
    <n v="0"/>
    <n v="0.5"/>
    <n v="2.8"/>
    <n v="11"/>
    <n v="19"/>
    <n v="0.6"/>
    <n v="22.3"/>
    <n v="77.2"/>
    <n v="103"/>
    <n v="1.3"/>
    <n v="2"/>
    <n v="4"/>
    <n v="19.899999999999999"/>
    <n v="0.8"/>
    <n v="8.4"/>
    <n v="29"/>
    <n v="36"/>
    <n v="0.6"/>
    <n v="8"/>
    <n v="50.4"/>
    <n v="65"/>
    <n v="0.8"/>
    <n v="5"/>
    <n v="7"/>
    <n v="26"/>
    <n v="0.6"/>
    <n v="11.2"/>
    <n v="64"/>
    <n v="75.2"/>
    <n v="0.2"/>
    <n v="1.5"/>
    <n v="20.6"/>
    <n v="24.1"/>
    <n v="0.3"/>
    <n v="4.5"/>
    <n v="19.899999999999999"/>
    <n v="22.5"/>
    <n v="3.2"/>
    <n v="0.9"/>
    <n v="1.4"/>
    <n v="1.4"/>
    <n v="3.5"/>
    <n v="2"/>
    <n v="8"/>
    <n v="53"/>
    <n v="2"/>
    <n v="2"/>
    <n v="3"/>
    <n v="5"/>
    <n v="1.3"/>
    <n v="3"/>
    <n v="4"/>
    <n v="12"/>
    <n v="1"/>
    <n v="2"/>
    <n v="3"/>
    <n v="9"/>
    <n v="0.5"/>
    <n v="18"/>
    <n v="1"/>
    <n v="1.6"/>
    <n v="3.3"/>
    <n v="0.3"/>
    <n v="4"/>
    <n v="19"/>
    <n v="21.7"/>
    <n v="0.5"/>
    <n v="5"/>
    <n v="5"/>
    <n v="7"/>
    <n v="1.5"/>
    <n v="6"/>
    <n v="6"/>
    <n v="8"/>
    <n v="0.5"/>
    <n v="9"/>
    <n v="9"/>
    <n v="11"/>
    <n v="0.2"/>
    <n v="5.4"/>
    <n v="14.2"/>
    <n v="17.5"/>
    <n v="1.8"/>
    <n v="1"/>
    <n v="1"/>
    <n v="4"/>
    <n v="1.8"/>
    <n v="1"/>
    <n v="1"/>
    <n v="9"/>
    <n v="0.7"/>
    <n v="1.8"/>
  </r>
  <r>
    <s v="BU05130100"/>
    <s v="Nieuwe Markt e.o."/>
    <x v="0"/>
    <x v="3"/>
    <n v="40"/>
    <n v="55"/>
    <n v="0"/>
    <n v="5"/>
    <n v="20"/>
    <n v="25"/>
    <n v="40"/>
    <n v="0"/>
    <n v="90"/>
    <n v="10"/>
    <n v="0"/>
    <n v="70"/>
    <n v="45"/>
    <n v="20"/>
    <n v="0"/>
    <n v="0"/>
    <n v="1.4"/>
    <n v="70"/>
    <n v="10"/>
    <n v="10"/>
    <n v="0"/>
    <n v="25"/>
    <n v="30"/>
    <n v="0"/>
    <n v="0"/>
    <n v="0"/>
    <n v="50"/>
    <n v="50"/>
    <n v="0"/>
    <n v="65"/>
    <n v="0"/>
    <n v="164"/>
    <n v="1000"/>
    <n v="1780"/>
    <s v="20-60 onder midden tot midden"/>
    <n v="10"/>
    <n v="0.8"/>
    <n v="3.7"/>
    <n v="16"/>
    <n v="18.7"/>
    <n v="0.2"/>
    <n v="42.2"/>
    <n v="87.4"/>
    <n v="103.5"/>
    <n v="0.4"/>
    <n v="2"/>
    <n v="6"/>
    <n v="21.3"/>
    <n v="0.2"/>
    <n v="25.5"/>
    <n v="29"/>
    <n v="34"/>
    <n v="0.2"/>
    <n v="39"/>
    <n v="57.2"/>
    <n v="64.8"/>
    <n v="0.6"/>
    <n v="4"/>
    <n v="8"/>
    <n v="28"/>
    <n v="0.2"/>
    <n v="44.9"/>
    <n v="67"/>
    <n v="76.099999999999994"/>
    <n v="0.8"/>
    <n v="1.5"/>
    <n v="19.5"/>
    <n v="24"/>
    <n v="0.5"/>
    <n v="2.5"/>
    <n v="18"/>
    <n v="22"/>
    <n v="1.9"/>
    <n v="1.6"/>
    <n v="0.3"/>
    <n v="0.3"/>
    <n v="2.6"/>
    <n v="2"/>
    <n v="8"/>
    <n v="53"/>
    <n v="1"/>
    <n v="2"/>
    <n v="3"/>
    <n v="6"/>
    <n v="0.6"/>
    <n v="2"/>
    <n v="4"/>
    <n v="14"/>
    <n v="0.4"/>
    <n v="2"/>
    <n v="3"/>
    <n v="10"/>
    <n v="0.8"/>
    <n v="17.100000000000001"/>
    <n v="0.9"/>
    <n v="0.6"/>
    <n v="2.4"/>
    <n v="0.9"/>
    <n v="1"/>
    <n v="17.3"/>
    <n v="21.2"/>
    <n v="0.9"/>
    <n v="5"/>
    <n v="5"/>
    <n v="7.1"/>
    <n v="0.9"/>
    <n v="6"/>
    <n v="6"/>
    <n v="8"/>
    <n v="0.9"/>
    <n v="9"/>
    <n v="9"/>
    <n v="11.1"/>
    <n v="0.4"/>
    <n v="4"/>
    <n v="16"/>
    <n v="19"/>
    <n v="0.9"/>
    <n v="1"/>
    <n v="1"/>
    <n v="4.5"/>
    <n v="0.9"/>
    <n v="1"/>
    <n v="2"/>
    <n v="9.5"/>
    <n v="0.5"/>
    <n v="0.9"/>
  </r>
  <r>
    <s v="BU05130101"/>
    <s v="De Baan e.o."/>
    <x v="0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100"/>
    <s v="Nieuwe Markt e.o."/>
    <x v="0"/>
    <x v="21"/>
    <n v="65"/>
    <n v="75"/>
    <n v="15"/>
    <n v="15"/>
    <n v="30"/>
    <n v="40"/>
    <n v="40"/>
    <n v="0"/>
    <n v="70"/>
    <n v="10"/>
    <n v="10"/>
    <n v="85"/>
    <n v="55"/>
    <n v="15"/>
    <n v="5"/>
    <n v="10"/>
    <n v="1.6"/>
    <n v="80"/>
    <n v="10"/>
    <n v="0"/>
    <n v="0"/>
    <n v="50"/>
    <n v="25"/>
    <n v="0"/>
    <n v="0"/>
    <n v="0"/>
    <n v="90"/>
    <n v="10"/>
    <n v="70"/>
    <n v="75"/>
    <n v="0"/>
    <n v="132"/>
    <n v="930"/>
    <n v="1880"/>
    <s v="20-40 onder midden"/>
    <n v="25"/>
    <n v="0.4"/>
    <n v="1"/>
    <n v="14.9"/>
    <n v="18"/>
    <n v="0.1"/>
    <n v="48.8"/>
    <n v="88.8"/>
    <n v="99.2"/>
    <n v="0.5"/>
    <n v="2"/>
    <n v="5.9"/>
    <n v="20.3"/>
    <n v="0.1"/>
    <n v="24.2"/>
    <n v="29"/>
    <n v="33.1"/>
    <n v="0.1"/>
    <n v="38.4"/>
    <n v="56"/>
    <n v="63.1"/>
    <n v="0.3"/>
    <n v="4"/>
    <n v="7"/>
    <n v="26.4"/>
    <n v="0.2"/>
    <n v="43.8"/>
    <n v="67"/>
    <n v="74.099999999999994"/>
    <n v="0.6"/>
    <n v="2.8"/>
    <n v="21"/>
    <n v="24"/>
    <n v="0.6"/>
    <n v="6.2"/>
    <n v="22"/>
    <n v="22"/>
    <n v="2.4"/>
    <n v="1.1000000000000001"/>
    <n v="0.7"/>
    <n v="0.7"/>
    <n v="2.8"/>
    <n v="2"/>
    <n v="8"/>
    <n v="53"/>
    <n v="1.3"/>
    <n v="2"/>
    <n v="3"/>
    <n v="6"/>
    <n v="0.6"/>
    <n v="2.4"/>
    <n v="4"/>
    <n v="14"/>
    <n v="0.5"/>
    <n v="2"/>
    <n v="3"/>
    <n v="9.9"/>
    <n v="0.3"/>
    <n v="17.3"/>
    <n v="0.8"/>
    <n v="0.8"/>
    <n v="2.6"/>
    <n v="0.4"/>
    <n v="3"/>
    <n v="18"/>
    <n v="21"/>
    <n v="1.2"/>
    <n v="5"/>
    <n v="5"/>
    <n v="7"/>
    <n v="1.2"/>
    <n v="6"/>
    <n v="6"/>
    <n v="8"/>
    <n v="1.2"/>
    <n v="9"/>
    <n v="9"/>
    <n v="11"/>
    <n v="0.5"/>
    <n v="2.2000000000000002"/>
    <n v="16"/>
    <n v="19"/>
    <n v="1.2"/>
    <n v="1"/>
    <n v="1"/>
    <n v="4"/>
    <n v="1.2"/>
    <n v="1"/>
    <n v="1.3"/>
    <n v="9"/>
    <n v="0.2"/>
    <n v="1.2"/>
  </r>
  <r>
    <s v="BU05130100"/>
    <s v="Nieuwe Markt e.o."/>
    <x v="0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100"/>
    <s v="Nieuwe Markt e.o."/>
    <x v="0"/>
    <x v="27"/>
    <n v="40"/>
    <n v="60"/>
    <n v="15"/>
    <n v="0"/>
    <n v="25"/>
    <n v="30"/>
    <n v="25"/>
    <n v="0"/>
    <n v="60"/>
    <n v="10"/>
    <n v="20"/>
    <n v="65"/>
    <n v="40"/>
    <n v="10"/>
    <n v="10"/>
    <n v="0"/>
    <n v="1.5"/>
    <n v="70"/>
    <n v="0"/>
    <n v="0"/>
    <n v="0"/>
    <n v="0"/>
    <n v="65"/>
    <n v="0"/>
    <n v="0"/>
    <n v="0"/>
    <n v="90"/>
    <n v="10"/>
    <n v="60"/>
    <n v="65"/>
    <n v="0"/>
    <n v="135"/>
    <n v="870"/>
    <n v="1700"/>
    <s v="00-40 laag tot onder midden"/>
    <n v="25"/>
    <n v="0.5"/>
    <n v="1.3"/>
    <n v="16"/>
    <n v="18"/>
    <n v="0.2"/>
    <n v="47.9"/>
    <n v="90"/>
    <n v="98.5"/>
    <n v="0.4"/>
    <n v="2"/>
    <n v="5.7"/>
    <n v="20"/>
    <n v="0.2"/>
    <n v="24.5"/>
    <n v="29"/>
    <n v="33"/>
    <n v="0.2"/>
    <n v="40.5"/>
    <n v="56"/>
    <n v="63"/>
    <n v="0.4"/>
    <n v="4"/>
    <n v="7"/>
    <n v="27.1"/>
    <n v="0.3"/>
    <n v="43.4"/>
    <n v="67"/>
    <n v="73.2"/>
    <n v="0.7"/>
    <n v="3"/>
    <n v="20.6"/>
    <n v="24"/>
    <n v="0.5"/>
    <n v="5.8"/>
    <n v="20.7"/>
    <n v="22"/>
    <n v="2.2999999999999998"/>
    <n v="1.2"/>
    <n v="0.6"/>
    <n v="0.6"/>
    <n v="2.7"/>
    <n v="2"/>
    <n v="8"/>
    <n v="53"/>
    <n v="1.1000000000000001"/>
    <n v="2"/>
    <n v="3"/>
    <n v="6"/>
    <n v="0.6"/>
    <n v="2"/>
    <n v="4"/>
    <n v="14"/>
    <n v="0.4"/>
    <n v="2"/>
    <n v="3"/>
    <n v="10"/>
    <n v="0.4"/>
    <n v="17.2"/>
    <n v="0.8"/>
    <n v="0.7"/>
    <n v="2.5"/>
    <n v="0.5"/>
    <n v="2.6"/>
    <n v="18.100000000000001"/>
    <n v="21"/>
    <n v="1"/>
    <n v="5"/>
    <n v="5"/>
    <n v="7"/>
    <n v="1"/>
    <n v="6"/>
    <n v="6"/>
    <n v="8"/>
    <n v="1"/>
    <n v="9"/>
    <n v="9"/>
    <n v="11"/>
    <n v="0.4"/>
    <n v="2.2999999999999998"/>
    <n v="16"/>
    <n v="18.399999999999999"/>
    <n v="1"/>
    <n v="1"/>
    <n v="1"/>
    <n v="4"/>
    <n v="1"/>
    <n v="1"/>
    <n v="1"/>
    <n v="9"/>
    <n v="0.1"/>
    <n v="1"/>
  </r>
  <r>
    <s v="BU05130100"/>
    <s v="Nieuwe Markt e.o."/>
    <x v="0"/>
    <x v="15"/>
    <n v="45"/>
    <n v="40"/>
    <n v="10"/>
    <n v="10"/>
    <n v="20"/>
    <n v="35"/>
    <n v="20"/>
    <n v="0"/>
    <n v="70"/>
    <n v="20"/>
    <n v="10"/>
    <n v="60"/>
    <n v="35"/>
    <n v="15"/>
    <n v="0"/>
    <n v="5"/>
    <n v="1.5"/>
    <n v="45"/>
    <n v="25"/>
    <n v="0"/>
    <n v="0"/>
    <n v="0"/>
    <n v="20"/>
    <n v="0"/>
    <n v="0"/>
    <n v="0"/>
    <n v="30"/>
    <n v="70"/>
    <n v="10"/>
    <n v="15"/>
    <n v="0"/>
    <n v="188"/>
    <n v="1320"/>
    <n v="2030"/>
    <s v="20-60 onder midden tot midden"/>
    <n v="5"/>
    <n v="0.8"/>
    <n v="1"/>
    <n v="15.4"/>
    <n v="18"/>
    <n v="0.3"/>
    <n v="47.9"/>
    <n v="89.4"/>
    <n v="98.1"/>
    <n v="0.6"/>
    <n v="2"/>
    <n v="5.4"/>
    <n v="20"/>
    <n v="0.3"/>
    <n v="22"/>
    <n v="29"/>
    <n v="33"/>
    <n v="0.2"/>
    <n v="38.200000000000003"/>
    <n v="56"/>
    <n v="63"/>
    <n v="0.4"/>
    <n v="4"/>
    <n v="7"/>
    <n v="26.9"/>
    <n v="0.3"/>
    <n v="40.799999999999997"/>
    <n v="67"/>
    <n v="72.900000000000006"/>
    <n v="0.7"/>
    <n v="2.9"/>
    <n v="21"/>
    <n v="24"/>
    <n v="0.6"/>
    <n v="6.1"/>
    <n v="22"/>
    <n v="22"/>
    <n v="2.2999999999999998"/>
    <n v="1.2"/>
    <n v="0.6"/>
    <n v="0.6"/>
    <n v="2.8"/>
    <n v="2"/>
    <n v="8"/>
    <n v="53"/>
    <n v="1.2"/>
    <n v="2"/>
    <n v="3"/>
    <n v="6"/>
    <n v="0.8"/>
    <n v="2"/>
    <n v="4"/>
    <n v="14"/>
    <n v="0.2"/>
    <n v="2"/>
    <n v="3"/>
    <n v="9.9"/>
    <n v="0.4"/>
    <n v="17.2"/>
    <n v="0.9"/>
    <n v="0.8"/>
    <n v="2.5"/>
    <n v="0.5"/>
    <n v="3"/>
    <n v="18.600000000000001"/>
    <n v="21"/>
    <n v="1"/>
    <n v="5"/>
    <n v="5"/>
    <n v="7"/>
    <n v="1"/>
    <n v="6"/>
    <n v="6"/>
    <n v="8"/>
    <n v="1"/>
    <n v="9"/>
    <n v="9"/>
    <n v="11"/>
    <n v="0.2"/>
    <n v="4.3"/>
    <n v="16"/>
    <n v="17.7"/>
    <n v="1.1000000000000001"/>
    <n v="1"/>
    <n v="1"/>
    <n v="4"/>
    <n v="1.1000000000000001"/>
    <n v="1"/>
    <n v="1"/>
    <n v="9"/>
    <n v="0.5"/>
    <n v="1.1000000000000001"/>
  </r>
  <r>
    <s v="BU05130100"/>
    <s v="Nieuwe Markt e.o."/>
    <x v="0"/>
    <x v="27"/>
    <n v="55"/>
    <n v="45"/>
    <n v="15"/>
    <n v="15"/>
    <n v="40"/>
    <n v="25"/>
    <n v="5"/>
    <n v="0"/>
    <n v="80"/>
    <n v="10"/>
    <n v="10"/>
    <n v="55"/>
    <n v="20"/>
    <n v="20"/>
    <n v="0"/>
    <n v="10"/>
    <n v="1.9"/>
    <n v="55"/>
    <n v="20"/>
    <n v="0"/>
    <n v="0"/>
    <n v="25"/>
    <n v="0"/>
    <n v="5"/>
    <n v="0"/>
    <n v="0"/>
    <n v="70"/>
    <n v="30"/>
    <n v="15"/>
    <n v="40"/>
    <n v="5"/>
    <n v="185"/>
    <n v="1140"/>
    <n v="2690"/>
    <s v="40-80 midden tot boven midden"/>
    <n v="10"/>
    <n v="0.7"/>
    <n v="2.1"/>
    <n v="16"/>
    <n v="18"/>
    <n v="0.1"/>
    <n v="46.7"/>
    <n v="88.9"/>
    <n v="99.1"/>
    <n v="0.2"/>
    <n v="2"/>
    <n v="6"/>
    <n v="21"/>
    <n v="0.1"/>
    <n v="23.9"/>
    <n v="29"/>
    <n v="33.4"/>
    <n v="0.1"/>
    <n v="39.799999999999997"/>
    <n v="58"/>
    <n v="63"/>
    <n v="0.6"/>
    <n v="4"/>
    <n v="7"/>
    <n v="27"/>
    <n v="0.1"/>
    <n v="45"/>
    <n v="67"/>
    <n v="74.8"/>
    <n v="0.7"/>
    <n v="2.8"/>
    <n v="21.5"/>
    <n v="24"/>
    <n v="0.3"/>
    <n v="3.4"/>
    <n v="18.899999999999999"/>
    <n v="22"/>
    <n v="2.1"/>
    <n v="1.4"/>
    <n v="0.4"/>
    <n v="0.4"/>
    <n v="2.5"/>
    <n v="2"/>
    <n v="8"/>
    <n v="53"/>
    <n v="1"/>
    <n v="2"/>
    <n v="3"/>
    <n v="6"/>
    <n v="0.5"/>
    <n v="2"/>
    <n v="4"/>
    <n v="14"/>
    <n v="0.2"/>
    <n v="2"/>
    <n v="3"/>
    <n v="10"/>
    <n v="0.6"/>
    <n v="17"/>
    <n v="0.7"/>
    <n v="0.5"/>
    <n v="2.2999999999999998"/>
    <n v="0.7"/>
    <n v="1"/>
    <n v="18.899999999999999"/>
    <n v="21"/>
    <n v="0.9"/>
    <n v="5"/>
    <n v="5"/>
    <n v="7.6"/>
    <n v="0.9"/>
    <n v="6"/>
    <n v="6"/>
    <n v="8"/>
    <n v="0.9"/>
    <n v="9"/>
    <n v="9"/>
    <n v="11.6"/>
    <n v="0.3"/>
    <n v="4.2"/>
    <n v="16"/>
    <n v="19"/>
    <n v="0.9"/>
    <n v="1"/>
    <n v="1"/>
    <n v="5"/>
    <n v="0.9"/>
    <n v="1"/>
    <n v="1.4"/>
    <n v="10"/>
    <n v="0.3"/>
    <n v="0.9"/>
  </r>
  <r>
    <s v="BU05130100"/>
    <s v="Nieuwe Markt e.o."/>
    <x v="0"/>
    <x v="24"/>
    <n v="30"/>
    <n v="25"/>
    <n v="5"/>
    <n v="15"/>
    <n v="20"/>
    <n v="10"/>
    <n v="0"/>
    <n v="0"/>
    <n v="90"/>
    <n v="0"/>
    <n v="0"/>
    <n v="40"/>
    <n v="25"/>
    <n v="5"/>
    <n v="0"/>
    <n v="0"/>
    <n v="1.5"/>
    <n v="25"/>
    <n v="20"/>
    <n v="0"/>
    <n v="0"/>
    <n v="5"/>
    <n v="0"/>
    <n v="0"/>
    <n v="0"/>
    <n v="0"/>
    <n v="20"/>
    <n v="80"/>
    <n v="0"/>
    <n v="10"/>
    <n v="0"/>
    <n v="203"/>
    <n v="1370"/>
    <n v="2640"/>
    <s v="40-60 midden"/>
    <n v="0"/>
    <n v="0.8"/>
    <n v="1.9"/>
    <n v="16"/>
    <n v="18"/>
    <n v="0.3"/>
    <n v="50.6"/>
    <n v="90"/>
    <n v="98.3"/>
    <n v="0.5"/>
    <n v="2"/>
    <n v="5.7"/>
    <n v="20"/>
    <n v="0.1"/>
    <n v="22.8"/>
    <n v="29"/>
    <n v="33"/>
    <n v="0.2"/>
    <n v="38.700000000000003"/>
    <n v="56.7"/>
    <n v="63"/>
    <n v="0.5"/>
    <n v="4"/>
    <n v="7"/>
    <n v="27.2"/>
    <n v="0.2"/>
    <n v="44.8"/>
    <n v="67"/>
    <n v="72.900000000000006"/>
    <n v="0.8"/>
    <n v="3.6"/>
    <n v="21.3"/>
    <n v="24"/>
    <n v="0.5"/>
    <n v="4.5"/>
    <n v="20.8"/>
    <n v="22"/>
    <n v="2.2000000000000002"/>
    <n v="1.3"/>
    <n v="0.5"/>
    <n v="0.5"/>
    <n v="2.6"/>
    <n v="2"/>
    <n v="8"/>
    <n v="53"/>
    <n v="1.1000000000000001"/>
    <n v="2"/>
    <n v="3"/>
    <n v="6"/>
    <n v="0.7"/>
    <n v="2"/>
    <n v="4"/>
    <n v="14"/>
    <n v="0.1"/>
    <n v="2"/>
    <n v="3"/>
    <n v="10"/>
    <n v="0.5"/>
    <n v="17.100000000000001"/>
    <n v="0.9"/>
    <n v="0.7"/>
    <n v="2.4"/>
    <n v="0.6"/>
    <n v="2.4"/>
    <n v="19.3"/>
    <n v="21"/>
    <n v="0.9"/>
    <n v="5"/>
    <n v="5"/>
    <n v="7"/>
    <n v="0.9"/>
    <n v="6"/>
    <n v="6"/>
    <n v="8"/>
    <n v="0.9"/>
    <n v="9"/>
    <n v="9"/>
    <n v="11"/>
    <n v="0.1"/>
    <n v="4.8"/>
    <n v="16"/>
    <n v="18.3"/>
    <n v="1"/>
    <n v="1"/>
    <n v="1"/>
    <n v="4.7"/>
    <n v="1"/>
    <n v="1"/>
    <n v="1"/>
    <n v="9.6999999999999993"/>
    <n v="0.5"/>
    <n v="1"/>
  </r>
  <r>
    <s v="BU05130501"/>
    <s v="Statensingel"/>
    <x v="1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100"/>
    <s v="Nieuwe Markt e.o."/>
    <x v="0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406"/>
    <s v="De Mammoet"/>
    <x v="1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406"/>
    <s v="De Mammoet"/>
    <x v="12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401"/>
    <s v="Zomenbuurt"/>
    <x v="12"/>
    <x v="1"/>
    <n v="30"/>
    <n v="35"/>
    <n v="0"/>
    <n v="0"/>
    <n v="15"/>
    <n v="20"/>
    <n v="30"/>
    <n v="0"/>
    <n v="90"/>
    <n v="10"/>
    <n v="0"/>
    <n v="45"/>
    <n v="20"/>
    <n v="20"/>
    <n v="0"/>
    <n v="0"/>
    <n v="1.5"/>
    <n v="45"/>
    <n v="0"/>
    <n v="0"/>
    <n v="45"/>
    <n v="0"/>
    <n v="0"/>
    <n v="0"/>
    <n v="0"/>
    <n v="0"/>
    <n v="20"/>
    <n v="80"/>
    <n v="0"/>
    <n v="45"/>
    <n v="0"/>
    <n v="183"/>
    <n v="1110"/>
    <n v="2130"/>
    <s v="40-80 midden tot boven midden"/>
    <n v="0"/>
    <n v="0.7"/>
    <n v="3"/>
    <n v="9.1999999999999993"/>
    <n v="19"/>
    <n v="0.5"/>
    <n v="12"/>
    <n v="67.8"/>
    <n v="98"/>
    <n v="0.7"/>
    <n v="2"/>
    <n v="5"/>
    <n v="20"/>
    <n v="1.7"/>
    <n v="0"/>
    <n v="25.5"/>
    <n v="33"/>
    <n v="0.5"/>
    <n v="5"/>
    <n v="51.6"/>
    <n v="67"/>
    <n v="2.7"/>
    <n v="5"/>
    <n v="8"/>
    <n v="25.6"/>
    <n v="0.8"/>
    <n v="1"/>
    <n v="53.5"/>
    <n v="85"/>
    <n v="0.7"/>
    <n v="3.5"/>
    <n v="15"/>
    <n v="26"/>
    <n v="1"/>
    <n v="1.3"/>
    <n v="8.6"/>
    <n v="26"/>
    <n v="3.2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4"/>
    <n v="15.7"/>
    <n v="2"/>
    <n v="1.3"/>
    <n v="1.7"/>
    <n v="0.7"/>
    <n v="5"/>
    <n v="13"/>
    <n v="25"/>
    <n v="1.2"/>
    <n v="4"/>
    <n v="5"/>
    <n v="7"/>
    <n v="1"/>
    <n v="5"/>
    <n v="6"/>
    <n v="8"/>
    <n v="1"/>
    <n v="7"/>
    <n v="9"/>
    <n v="12"/>
    <n v="0.4"/>
    <n v="2.5"/>
    <n v="11"/>
    <n v="17"/>
    <n v="1.4"/>
    <n v="1"/>
    <n v="1"/>
    <n v="5"/>
    <n v="1.4"/>
    <n v="1"/>
    <n v="1"/>
    <n v="10"/>
    <n v="0.4"/>
    <n v="1.4"/>
  </r>
  <r>
    <s v="BU05130401"/>
    <s v="Zomenbuurt"/>
    <x v="12"/>
    <x v="25"/>
    <n v="15"/>
    <n v="10"/>
    <n v="0"/>
    <n v="10"/>
    <n v="0"/>
    <n v="15"/>
    <n v="0"/>
    <n v="0"/>
    <n v="90"/>
    <n v="0"/>
    <n v="0"/>
    <n v="5"/>
    <n v="0"/>
    <n v="0"/>
    <n v="0"/>
    <n v="5"/>
    <n v="3.7"/>
    <n v="5"/>
    <n v="0"/>
    <n v="0"/>
    <n v="0"/>
    <n v="0"/>
    <n v="0"/>
    <n v="5"/>
    <n v="0"/>
    <n v="0"/>
    <n v="0"/>
    <n v="0"/>
    <n v="0"/>
    <n v="0"/>
    <n v="0"/>
    <n v="632"/>
    <n v="1990"/>
    <n v="6360"/>
    <s v="onclassificeerbaar"/>
    <n v="0"/>
    <n v="0.5"/>
    <n v="4"/>
    <n v="7.4"/>
    <n v="23.6"/>
    <n v="0.5"/>
    <n v="13"/>
    <n v="37.6"/>
    <n v="110.4"/>
    <n v="0.7"/>
    <n v="3"/>
    <n v="5"/>
    <n v="19"/>
    <n v="2.2000000000000002"/>
    <n v="0"/>
    <n v="9.5"/>
    <n v="34.4"/>
    <n v="0.4"/>
    <n v="5"/>
    <n v="27"/>
    <n v="72.2"/>
    <n v="2.8"/>
    <n v="5"/>
    <n v="8"/>
    <n v="26"/>
    <n v="0.5"/>
    <n v="1"/>
    <n v="19.2"/>
    <n v="87.9"/>
    <n v="0.1"/>
    <n v="4"/>
    <n v="13"/>
    <n v="24.9"/>
    <n v="0.2"/>
    <n v="2"/>
    <n v="7"/>
    <n v="25.4"/>
    <n v="2.9"/>
    <n v="2.5"/>
    <n v="2.6"/>
    <n v="2.6"/>
    <n v="1.2"/>
    <n v="2"/>
    <n v="10"/>
    <n v="53.7"/>
    <n v="2.5"/>
    <n v="2"/>
    <n v="3"/>
    <n v="6"/>
    <n v="2.9"/>
    <n v="2"/>
    <n v="4"/>
    <n v="15"/>
    <n v="2.7"/>
    <n v="2"/>
    <n v="4"/>
    <n v="11"/>
    <n v="0.7"/>
    <n v="14.8"/>
    <n v="2.4"/>
    <n v="1.8"/>
    <n v="1.2"/>
    <n v="0.7"/>
    <n v="2"/>
    <n v="11"/>
    <n v="24.5"/>
    <n v="1.8"/>
    <n v="4"/>
    <n v="5.4"/>
    <n v="7"/>
    <n v="1.5"/>
    <n v="4"/>
    <n v="6.4"/>
    <n v="8"/>
    <n v="1.5"/>
    <n v="6"/>
    <n v="9.4"/>
    <n v="12"/>
    <n v="0.7"/>
    <n v="2"/>
    <n v="9.1"/>
    <n v="18.5"/>
    <n v="1.7"/>
    <n v="1"/>
    <n v="1"/>
    <n v="5"/>
    <n v="1.7"/>
    <n v="1"/>
    <n v="1"/>
    <n v="10"/>
    <n v="0.7"/>
    <n v="1.7"/>
  </r>
  <r>
    <s v="BU05130401"/>
    <s v="Zomenbuurt"/>
    <x v="12"/>
    <x v="23"/>
    <n v="0"/>
    <n v="0"/>
    <n v="0"/>
    <n v="0"/>
    <n v="0"/>
    <n v="0"/>
    <n v="0"/>
    <n v="0"/>
    <n v="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333"/>
    <n v="1650"/>
    <n v="3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401"/>
    <s v="Zomenbuurt"/>
    <x v="12"/>
    <x v="13"/>
    <n v="25"/>
    <n v="25"/>
    <n v="10"/>
    <n v="0"/>
    <n v="15"/>
    <n v="15"/>
    <n v="15"/>
    <n v="0"/>
    <n v="90"/>
    <n v="10"/>
    <n v="0"/>
    <n v="20"/>
    <n v="5"/>
    <n v="5"/>
    <n v="0"/>
    <n v="10"/>
    <n v="2.2999999999999998"/>
    <n v="20"/>
    <n v="0"/>
    <n v="0"/>
    <n v="0"/>
    <n v="20"/>
    <n v="0"/>
    <n v="0"/>
    <n v="0"/>
    <n v="0"/>
    <n v="0"/>
    <n v="100"/>
    <n v="0"/>
    <n v="0"/>
    <n v="0"/>
    <n v="224"/>
    <n v="1350"/>
    <n v="3350"/>
    <s v="60-80 boven midden"/>
    <n v="0"/>
    <n v="0.4"/>
    <n v="3"/>
    <n v="8"/>
    <n v="19.3"/>
    <n v="0.3"/>
    <n v="12"/>
    <n v="57.9"/>
    <n v="99.3"/>
    <n v="0.6"/>
    <n v="2.2999999999999998"/>
    <n v="5"/>
    <n v="19"/>
    <n v="2"/>
    <n v="0"/>
    <n v="18.7"/>
    <n v="33"/>
    <n v="0.3"/>
    <n v="5"/>
    <n v="41.3"/>
    <n v="67.3"/>
    <n v="2.9"/>
    <n v="5"/>
    <n v="8"/>
    <n v="26"/>
    <n v="0.4"/>
    <n v="1"/>
    <n v="41.3"/>
    <n v="86"/>
    <n v="0.5"/>
    <n v="2.2999999999999998"/>
    <n v="15"/>
    <n v="25"/>
    <n v="0.6"/>
    <n v="2"/>
    <n v="7"/>
    <n v="26"/>
    <n v="3.2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3"/>
    <n v="11"/>
    <n v="25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500"/>
    <s v="Ouwe Gouwe"/>
    <x v="0"/>
    <x v="15"/>
    <n v="45"/>
    <n v="40"/>
    <n v="15"/>
    <n v="5"/>
    <n v="35"/>
    <n v="25"/>
    <n v="5"/>
    <n v="0"/>
    <n v="80"/>
    <n v="10"/>
    <n v="20"/>
    <n v="50"/>
    <n v="30"/>
    <n v="10"/>
    <n v="0"/>
    <n v="10"/>
    <n v="1.8"/>
    <n v="50"/>
    <n v="50"/>
    <n v="0"/>
    <n v="0"/>
    <n v="0"/>
    <n v="0"/>
    <n v="0"/>
    <n v="0"/>
    <n v="0"/>
    <n v="60"/>
    <n v="40"/>
    <n v="30"/>
    <n v="0"/>
    <n v="0"/>
    <n v="122"/>
    <n v="1010"/>
    <n v="1950"/>
    <s v="00-40 laag tot onder midden"/>
    <n v="15"/>
    <n v="0.9"/>
    <n v="1"/>
    <n v="15"/>
    <n v="18"/>
    <n v="0.6"/>
    <n v="27.2"/>
    <n v="89"/>
    <n v="98"/>
    <n v="1.1000000000000001"/>
    <n v="2"/>
    <n v="5"/>
    <n v="19.5"/>
    <n v="0.7"/>
    <n v="13.5"/>
    <n v="29"/>
    <n v="33"/>
    <n v="0.6"/>
    <n v="14"/>
    <n v="55"/>
    <n v="63"/>
    <n v="0.7"/>
    <n v="4.4000000000000004"/>
    <n v="7"/>
    <n v="26"/>
    <n v="0.4"/>
    <n v="15.1"/>
    <n v="67"/>
    <n v="72.099999999999994"/>
    <n v="0.3"/>
    <n v="3"/>
    <n v="23"/>
    <n v="24.1"/>
    <n v="0.8"/>
    <n v="3.1"/>
    <n v="22"/>
    <n v="23"/>
    <n v="2.8"/>
    <n v="1.4"/>
    <n v="1"/>
    <n v="1"/>
    <n v="3"/>
    <n v="2"/>
    <n v="8"/>
    <n v="53"/>
    <n v="1.5"/>
    <n v="2"/>
    <n v="3"/>
    <n v="5.0999999999999996"/>
    <n v="1.3"/>
    <n v="2"/>
    <n v="4"/>
    <n v="13"/>
    <n v="0.6"/>
    <n v="2"/>
    <n v="3"/>
    <n v="9"/>
    <n v="0.6"/>
    <n v="17.5"/>
    <n v="0.6"/>
    <n v="1.1000000000000001"/>
    <n v="2.8"/>
    <n v="0.5"/>
    <n v="6"/>
    <n v="20"/>
    <n v="22.1"/>
    <n v="0.9"/>
    <n v="5"/>
    <n v="5"/>
    <n v="7"/>
    <n v="1"/>
    <n v="6"/>
    <n v="6"/>
    <n v="8"/>
    <n v="0.9"/>
    <n v="9"/>
    <n v="9"/>
    <n v="11"/>
    <n v="0.6"/>
    <n v="6"/>
    <n v="16"/>
    <n v="17"/>
    <n v="1.4"/>
    <n v="1"/>
    <n v="1"/>
    <n v="4"/>
    <n v="1.4"/>
    <n v="1"/>
    <n v="1"/>
    <n v="9"/>
    <n v="0.6"/>
    <n v="1.4"/>
  </r>
  <r>
    <s v="BU05130500"/>
    <s v="Ouwe Gouwe"/>
    <x v="0"/>
    <x v="12"/>
    <n v="45"/>
    <n v="40"/>
    <n v="20"/>
    <n v="0"/>
    <n v="35"/>
    <n v="20"/>
    <n v="10"/>
    <n v="0"/>
    <n v="50"/>
    <n v="20"/>
    <n v="30"/>
    <n v="40"/>
    <n v="20"/>
    <n v="10"/>
    <n v="5"/>
    <n v="10"/>
    <n v="2"/>
    <n v="40"/>
    <n v="0"/>
    <n v="0"/>
    <n v="0"/>
    <n v="0"/>
    <n v="0"/>
    <n v="40"/>
    <n v="0"/>
    <n v="0"/>
    <n v="100"/>
    <n v="0"/>
    <n v="0"/>
    <n v="40"/>
    <n v="0"/>
    <n v="157"/>
    <n v="730"/>
    <n v="1820"/>
    <s v="20-60 onder midden tot midden"/>
    <n v="5"/>
    <n v="0.9"/>
    <n v="1.3"/>
    <n v="14.5"/>
    <n v="18"/>
    <n v="0.7"/>
    <n v="23.4"/>
    <n v="89"/>
    <n v="98.5"/>
    <n v="1.2"/>
    <n v="2"/>
    <n v="4.2"/>
    <n v="19"/>
    <n v="0.8"/>
    <n v="8.1999999999999993"/>
    <n v="29"/>
    <n v="33.5"/>
    <n v="0.7"/>
    <n v="10.1"/>
    <n v="54.8"/>
    <n v="63.3"/>
    <n v="0.8"/>
    <n v="4.5999999999999996"/>
    <n v="7"/>
    <n v="26"/>
    <n v="0.5"/>
    <n v="11.8"/>
    <n v="67"/>
    <n v="72.599999999999994"/>
    <n v="0.2"/>
    <n v="3"/>
    <n v="22.8"/>
    <n v="25"/>
    <n v="0.7"/>
    <n v="2.9"/>
    <n v="22"/>
    <n v="23"/>
    <n v="2.9"/>
    <n v="1.3"/>
    <n v="1.1000000000000001"/>
    <n v="1.1000000000000001"/>
    <n v="3.1"/>
    <n v="2"/>
    <n v="8"/>
    <n v="53"/>
    <n v="1.6"/>
    <n v="2"/>
    <n v="3"/>
    <n v="5"/>
    <n v="1.4"/>
    <n v="2.2999999999999998"/>
    <n v="4"/>
    <n v="13"/>
    <n v="0.8"/>
    <n v="2"/>
    <n v="3"/>
    <n v="9"/>
    <n v="0.7"/>
    <n v="17.600000000000001"/>
    <n v="0.7"/>
    <n v="1.2"/>
    <n v="2.9"/>
    <n v="0.5"/>
    <n v="5.7"/>
    <n v="20"/>
    <n v="23.5"/>
    <n v="0.8"/>
    <n v="5"/>
    <n v="5"/>
    <n v="7"/>
    <n v="1.1000000000000001"/>
    <n v="6"/>
    <n v="6"/>
    <n v="8"/>
    <n v="0.8"/>
    <n v="9"/>
    <n v="9"/>
    <n v="11"/>
    <n v="0.6"/>
    <n v="6.3"/>
    <n v="16"/>
    <n v="17"/>
    <n v="1.5"/>
    <n v="1"/>
    <n v="1"/>
    <n v="4"/>
    <n v="1.5"/>
    <n v="1"/>
    <n v="1"/>
    <n v="9"/>
    <n v="0.7"/>
    <n v="1.5"/>
  </r>
  <r>
    <s v="BU05130500"/>
    <s v="Ouwe Gouwe"/>
    <x v="0"/>
    <x v="24"/>
    <n v="30"/>
    <n v="25"/>
    <n v="10"/>
    <n v="10"/>
    <n v="15"/>
    <n v="20"/>
    <n v="0"/>
    <n v="0"/>
    <n v="90"/>
    <n v="0"/>
    <n v="0"/>
    <n v="20"/>
    <n v="0"/>
    <n v="5"/>
    <n v="0"/>
    <n v="10"/>
    <n v="3.1"/>
    <n v="20"/>
    <n v="15"/>
    <n v="0"/>
    <n v="0"/>
    <n v="0"/>
    <n v="0"/>
    <n v="0"/>
    <n v="0"/>
    <n v="0"/>
    <n v="0"/>
    <n v="100"/>
    <n v="0"/>
    <n v="0"/>
    <n v="0"/>
    <n v="174"/>
    <n v="1430"/>
    <n v="3220"/>
    <s v="60-100 boven midden-hoog"/>
    <n v="0"/>
    <n v="1"/>
    <n v="0.5"/>
    <n v="15"/>
    <n v="18"/>
    <n v="0.5"/>
    <n v="34.299999999999997"/>
    <n v="89"/>
    <n v="98"/>
    <n v="0.9"/>
    <n v="2"/>
    <n v="5"/>
    <n v="19.2"/>
    <n v="0.6"/>
    <n v="15"/>
    <n v="29"/>
    <n v="33"/>
    <n v="0.5"/>
    <n v="22.6"/>
    <n v="56"/>
    <n v="63"/>
    <n v="0.6"/>
    <n v="4"/>
    <n v="7"/>
    <n v="25.7"/>
    <n v="0.3"/>
    <n v="24"/>
    <n v="66.8"/>
    <n v="72"/>
    <n v="0.5"/>
    <n v="3.4"/>
    <n v="22"/>
    <n v="24.6"/>
    <n v="0.9"/>
    <n v="3.6"/>
    <n v="22"/>
    <n v="23"/>
    <n v="2.6"/>
    <n v="1.4"/>
    <n v="0.8"/>
    <n v="0.8"/>
    <n v="2.8"/>
    <n v="2"/>
    <n v="8"/>
    <n v="53"/>
    <n v="1.3"/>
    <n v="2"/>
    <n v="3"/>
    <n v="6"/>
    <n v="1.1000000000000001"/>
    <n v="2"/>
    <n v="4"/>
    <n v="13"/>
    <n v="0.5"/>
    <n v="2"/>
    <n v="3"/>
    <n v="9.8000000000000007"/>
    <n v="0.5"/>
    <n v="17.3"/>
    <n v="0.6"/>
    <n v="0.9"/>
    <n v="2.6"/>
    <n v="0.7"/>
    <n v="5"/>
    <n v="19.3"/>
    <n v="22.9"/>
    <n v="0.8"/>
    <n v="5"/>
    <n v="5"/>
    <n v="7"/>
    <n v="0.8"/>
    <n v="6"/>
    <n v="6"/>
    <n v="8"/>
    <n v="0.8"/>
    <n v="9"/>
    <n v="9"/>
    <n v="11"/>
    <n v="0.5"/>
    <n v="5.4"/>
    <n v="16"/>
    <n v="17"/>
    <n v="1.2"/>
    <n v="1"/>
    <n v="1"/>
    <n v="4"/>
    <n v="1.2"/>
    <n v="1"/>
    <n v="1"/>
    <n v="9"/>
    <n v="0.6"/>
    <n v="1.2"/>
  </r>
  <r>
    <s v="BU05130500"/>
    <s v="Ouwe Gouwe"/>
    <x v="0"/>
    <x v="1"/>
    <n v="30"/>
    <n v="40"/>
    <n v="10"/>
    <n v="0"/>
    <n v="35"/>
    <n v="10"/>
    <n v="10"/>
    <n v="0"/>
    <n v="80"/>
    <n v="0"/>
    <n v="10"/>
    <n v="40"/>
    <n v="20"/>
    <n v="10"/>
    <n v="5"/>
    <n v="0"/>
    <n v="1.6"/>
    <n v="40"/>
    <n v="40"/>
    <n v="0"/>
    <n v="0"/>
    <n v="0"/>
    <n v="0"/>
    <n v="0"/>
    <n v="0"/>
    <n v="0"/>
    <n v="80"/>
    <n v="20"/>
    <n v="30"/>
    <n v="0"/>
    <n v="0"/>
    <n v="119"/>
    <n v="1110"/>
    <n v="1570"/>
    <s v="00-40 laag tot onder midden"/>
    <n v="10"/>
    <n v="1.1000000000000001"/>
    <n v="0"/>
    <n v="15"/>
    <n v="18"/>
    <n v="0.4"/>
    <n v="31.8"/>
    <n v="89"/>
    <n v="98"/>
    <n v="1"/>
    <n v="2"/>
    <n v="5"/>
    <n v="18.8"/>
    <n v="0.7"/>
    <n v="14.8"/>
    <n v="29"/>
    <n v="33"/>
    <n v="0.5"/>
    <n v="18.3"/>
    <n v="55.9"/>
    <n v="63"/>
    <n v="0.7"/>
    <n v="4"/>
    <n v="7"/>
    <n v="26"/>
    <n v="0.3"/>
    <n v="19"/>
    <n v="67"/>
    <n v="72"/>
    <n v="0.4"/>
    <n v="3"/>
    <n v="22.4"/>
    <n v="25"/>
    <n v="0.9"/>
    <n v="3.8"/>
    <n v="22"/>
    <n v="23"/>
    <n v="2.6"/>
    <n v="1.4"/>
    <n v="0.8"/>
    <n v="0.8"/>
    <n v="2.9"/>
    <n v="2"/>
    <n v="8"/>
    <n v="53"/>
    <n v="1.3"/>
    <n v="2"/>
    <n v="3"/>
    <n v="6"/>
    <n v="1.2"/>
    <n v="2"/>
    <n v="4"/>
    <n v="13"/>
    <n v="0.5"/>
    <n v="2"/>
    <n v="3"/>
    <n v="9"/>
    <n v="0.6"/>
    <n v="17.399999999999999"/>
    <n v="0.5"/>
    <n v="1"/>
    <n v="2.7"/>
    <n v="0.7"/>
    <n v="5"/>
    <n v="20"/>
    <n v="23.7"/>
    <n v="0.9"/>
    <n v="5"/>
    <n v="5"/>
    <n v="7"/>
    <n v="0.9"/>
    <n v="6"/>
    <n v="6"/>
    <n v="8"/>
    <n v="0.9"/>
    <n v="9"/>
    <n v="9"/>
    <n v="11"/>
    <n v="0.5"/>
    <n v="5.0999999999999996"/>
    <n v="16"/>
    <n v="17"/>
    <n v="1.2"/>
    <n v="1"/>
    <n v="1"/>
    <n v="4"/>
    <n v="1.2"/>
    <n v="1"/>
    <n v="1"/>
    <n v="9"/>
    <n v="0.5"/>
    <n v="1.2"/>
  </r>
  <r>
    <s v="BU05130500"/>
    <s v="Ouwe Gouwe"/>
    <x v="0"/>
    <x v="1"/>
    <n v="40"/>
    <n v="25"/>
    <n v="20"/>
    <n v="0"/>
    <n v="15"/>
    <n v="15"/>
    <n v="10"/>
    <n v="0"/>
    <n v="100"/>
    <n v="0"/>
    <n v="0"/>
    <n v="20"/>
    <n v="0"/>
    <n v="10"/>
    <n v="0"/>
    <n v="10"/>
    <n v="2.9"/>
    <n v="20"/>
    <n v="20"/>
    <n v="0"/>
    <n v="0"/>
    <n v="0"/>
    <n v="0"/>
    <n v="0"/>
    <n v="0"/>
    <n v="0"/>
    <n v="0"/>
    <n v="100"/>
    <n v="0"/>
    <n v="0"/>
    <n v="0"/>
    <n v="188"/>
    <n v="1440"/>
    <n v="2740"/>
    <s v="40-80 midden tot boven midden"/>
    <n v="0"/>
    <n v="0.7"/>
    <n v="1"/>
    <n v="16"/>
    <n v="18"/>
    <n v="0.5"/>
    <n v="31.1"/>
    <n v="90"/>
    <n v="98"/>
    <n v="0.9"/>
    <n v="2"/>
    <n v="5"/>
    <n v="19.2"/>
    <n v="0.5"/>
    <n v="9.6"/>
    <n v="29"/>
    <n v="33"/>
    <n v="0.3"/>
    <n v="18.600000000000001"/>
    <n v="57.9"/>
    <n v="63"/>
    <n v="0.8"/>
    <n v="4"/>
    <n v="7"/>
    <n v="27"/>
    <n v="0.4"/>
    <n v="17.5"/>
    <n v="66.400000000000006"/>
    <n v="72.599999999999994"/>
    <n v="0.7"/>
    <n v="4.5999999999999996"/>
    <n v="22.4"/>
    <n v="24.3"/>
    <n v="0.8"/>
    <n v="2.9"/>
    <n v="21.4"/>
    <n v="23"/>
    <n v="2.4"/>
    <n v="1.6"/>
    <n v="0.6"/>
    <n v="0.6"/>
    <n v="2.5"/>
    <n v="2"/>
    <n v="8"/>
    <n v="53"/>
    <n v="1"/>
    <n v="2"/>
    <n v="3"/>
    <n v="6"/>
    <n v="1.1000000000000001"/>
    <n v="2"/>
    <n v="4"/>
    <n v="13"/>
    <n v="0.4"/>
    <n v="2"/>
    <n v="3"/>
    <n v="10"/>
    <n v="0.7"/>
    <n v="17"/>
    <n v="0.5"/>
    <n v="0.6"/>
    <n v="2.2999999999999998"/>
    <n v="0.8"/>
    <n v="4.4000000000000004"/>
    <n v="20"/>
    <n v="22.3"/>
    <n v="0.5"/>
    <n v="5"/>
    <n v="5"/>
    <n v="7.6"/>
    <n v="0.5"/>
    <n v="6"/>
    <n v="6"/>
    <n v="8"/>
    <n v="0.5"/>
    <n v="9"/>
    <n v="9"/>
    <n v="11.6"/>
    <n v="0.5"/>
    <n v="5"/>
    <n v="16"/>
    <n v="17"/>
    <n v="0.9"/>
    <n v="1"/>
    <n v="1"/>
    <n v="5"/>
    <n v="0.9"/>
    <n v="1"/>
    <n v="1"/>
    <n v="10"/>
    <n v="0.5"/>
    <n v="0.9"/>
  </r>
  <r>
    <s v="BU05130500"/>
    <s v="Ouwe Gouwe"/>
    <x v="0"/>
    <x v="24"/>
    <n v="25"/>
    <n v="30"/>
    <n v="20"/>
    <n v="5"/>
    <n v="15"/>
    <n v="15"/>
    <n v="0"/>
    <n v="0"/>
    <n v="90"/>
    <n v="0"/>
    <n v="0"/>
    <n v="20"/>
    <n v="0"/>
    <n v="0"/>
    <n v="0"/>
    <n v="10"/>
    <n v="3.1"/>
    <n v="20"/>
    <n v="0"/>
    <n v="20"/>
    <n v="0"/>
    <n v="0"/>
    <n v="0"/>
    <n v="0"/>
    <n v="0"/>
    <n v="0"/>
    <n v="0"/>
    <n v="90"/>
    <n v="0"/>
    <n v="0"/>
    <n v="0"/>
    <n v="160"/>
    <n v="1200"/>
    <n v="2650"/>
    <s v="40-80 midden tot boven midden"/>
    <n v="5"/>
    <n v="0.8"/>
    <n v="1"/>
    <n v="16"/>
    <n v="18"/>
    <n v="0.5"/>
    <n v="25.1"/>
    <n v="90"/>
    <n v="98"/>
    <n v="1"/>
    <n v="2"/>
    <n v="5"/>
    <n v="18"/>
    <n v="0.6"/>
    <n v="7"/>
    <n v="29"/>
    <n v="33"/>
    <n v="0.4"/>
    <n v="15.4"/>
    <n v="57"/>
    <n v="63"/>
    <n v="0.9"/>
    <n v="4"/>
    <n v="7"/>
    <n v="26.6"/>
    <n v="0.3"/>
    <n v="14.4"/>
    <n v="67"/>
    <n v="72"/>
    <n v="0.6"/>
    <n v="4"/>
    <n v="22.1"/>
    <n v="24.9"/>
    <n v="0.9"/>
    <n v="1.7"/>
    <n v="22"/>
    <n v="23"/>
    <n v="2.5"/>
    <n v="1.6"/>
    <n v="0.7"/>
    <n v="0.7"/>
    <n v="2.6"/>
    <n v="2"/>
    <n v="8"/>
    <n v="53"/>
    <n v="1.1000000000000001"/>
    <n v="2"/>
    <n v="3"/>
    <n v="6"/>
    <n v="1.2"/>
    <n v="2"/>
    <n v="4"/>
    <n v="13"/>
    <n v="0.5"/>
    <n v="2"/>
    <n v="3"/>
    <n v="10"/>
    <n v="0.8"/>
    <n v="17.100000000000001"/>
    <n v="0.6"/>
    <n v="0.8"/>
    <n v="2.4"/>
    <n v="0.8"/>
    <n v="4.5"/>
    <n v="19.100000000000001"/>
    <n v="23"/>
    <n v="0.6"/>
    <n v="5"/>
    <n v="5"/>
    <n v="7"/>
    <n v="0.6"/>
    <n v="6"/>
    <n v="6"/>
    <n v="8"/>
    <n v="0.6"/>
    <n v="9"/>
    <n v="9"/>
    <n v="11"/>
    <n v="0.5"/>
    <n v="5.4"/>
    <n v="16"/>
    <n v="17"/>
    <n v="1"/>
    <n v="1"/>
    <n v="1"/>
    <n v="4.0999999999999996"/>
    <n v="1"/>
    <n v="1"/>
    <n v="1"/>
    <n v="9.1"/>
    <n v="0.6"/>
    <n v="1"/>
  </r>
  <r>
    <s v="BU05130300"/>
    <s v="Boerhaavekwartier"/>
    <x v="0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500"/>
    <s v="Ouwe Gouwe"/>
    <x v="0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223"/>
    <n v="1130"/>
    <n v="2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104"/>
    <s v="Nieuwe Park Oost"/>
    <x v="0"/>
    <x v="3"/>
    <n v="40"/>
    <n v="55"/>
    <n v="0"/>
    <n v="5"/>
    <n v="20"/>
    <n v="25"/>
    <n v="40"/>
    <n v="0"/>
    <n v="90"/>
    <n v="10"/>
    <n v="0"/>
    <n v="70"/>
    <n v="45"/>
    <n v="20"/>
    <n v="0"/>
    <n v="0"/>
    <n v="1.4"/>
    <n v="70"/>
    <n v="10"/>
    <n v="10"/>
    <n v="0"/>
    <n v="25"/>
    <n v="30"/>
    <n v="0"/>
    <n v="0"/>
    <n v="0"/>
    <n v="50"/>
    <n v="50"/>
    <n v="0"/>
    <n v="65"/>
    <n v="0"/>
    <n v="164"/>
    <n v="1000"/>
    <n v="1780"/>
    <s v="20-60 onder midden tot midden"/>
    <n v="10"/>
    <n v="0.8"/>
    <n v="3.7"/>
    <n v="16"/>
    <n v="18.7"/>
    <n v="0.2"/>
    <n v="42.2"/>
    <n v="87.4"/>
    <n v="103.5"/>
    <n v="0.4"/>
    <n v="2"/>
    <n v="6"/>
    <n v="21.3"/>
    <n v="0.2"/>
    <n v="25.5"/>
    <n v="29"/>
    <n v="34"/>
    <n v="0.2"/>
    <n v="39"/>
    <n v="57.2"/>
    <n v="64.8"/>
    <n v="0.6"/>
    <n v="4"/>
    <n v="8"/>
    <n v="28"/>
    <n v="0.2"/>
    <n v="44.9"/>
    <n v="67"/>
    <n v="76.099999999999994"/>
    <n v="0.8"/>
    <n v="1.5"/>
    <n v="19.5"/>
    <n v="24"/>
    <n v="0.5"/>
    <n v="2.5"/>
    <n v="18"/>
    <n v="22"/>
    <n v="1.9"/>
    <n v="1.6"/>
    <n v="0.3"/>
    <n v="0.3"/>
    <n v="2.6"/>
    <n v="2"/>
    <n v="8"/>
    <n v="53"/>
    <n v="1"/>
    <n v="2"/>
    <n v="3"/>
    <n v="6"/>
    <n v="0.6"/>
    <n v="2"/>
    <n v="4"/>
    <n v="14"/>
    <n v="0.4"/>
    <n v="2"/>
    <n v="3"/>
    <n v="10"/>
    <n v="0.8"/>
    <n v="17.100000000000001"/>
    <n v="0.9"/>
    <n v="0.6"/>
    <n v="2.4"/>
    <n v="0.9"/>
    <n v="1"/>
    <n v="17.3"/>
    <n v="21.2"/>
    <n v="0.9"/>
    <n v="5"/>
    <n v="5"/>
    <n v="7.1"/>
    <n v="0.9"/>
    <n v="6"/>
    <n v="6"/>
    <n v="8"/>
    <n v="0.9"/>
    <n v="9"/>
    <n v="9"/>
    <n v="11.1"/>
    <n v="0.4"/>
    <n v="4"/>
    <n v="16"/>
    <n v="19"/>
    <n v="0.9"/>
    <n v="1"/>
    <n v="1"/>
    <n v="4.5"/>
    <n v="0.9"/>
    <n v="1"/>
    <n v="2"/>
    <n v="9.5"/>
    <n v="0.5"/>
    <n v="0.9"/>
  </r>
  <r>
    <s v="BU05130104"/>
    <s v="Nieuwe Park Oost"/>
    <x v="0"/>
    <x v="14"/>
    <n v="15"/>
    <n v="25"/>
    <n v="10"/>
    <n v="0"/>
    <n v="15"/>
    <n v="10"/>
    <n v="0"/>
    <n v="0"/>
    <n v="90"/>
    <n v="0"/>
    <n v="0"/>
    <n v="20"/>
    <n v="10"/>
    <n v="5"/>
    <n v="0"/>
    <n v="0"/>
    <n v="1.7"/>
    <n v="25"/>
    <n v="0"/>
    <n v="10"/>
    <n v="10"/>
    <n v="0"/>
    <n v="0"/>
    <n v="0"/>
    <n v="0"/>
    <n v="0"/>
    <n v="0"/>
    <n v="0"/>
    <n v="0"/>
    <n v="20"/>
    <n v="0"/>
    <n v="156"/>
    <n v="0"/>
    <n v="2970"/>
    <s v="20-60 onder midden tot midden"/>
    <n v="0"/>
    <n v="0.8"/>
    <n v="2"/>
    <n v="16"/>
    <n v="18"/>
    <n v="0.1"/>
    <n v="47"/>
    <n v="87"/>
    <n v="99.5"/>
    <n v="0.5"/>
    <n v="2"/>
    <n v="6"/>
    <n v="21"/>
    <n v="0.1"/>
    <n v="23"/>
    <n v="29"/>
    <n v="34"/>
    <n v="0.2"/>
    <n v="38"/>
    <n v="58"/>
    <n v="63"/>
    <n v="0.8"/>
    <n v="4"/>
    <n v="7"/>
    <n v="27"/>
    <n v="0.2"/>
    <n v="44.1"/>
    <n v="67"/>
    <n v="75"/>
    <n v="0.8"/>
    <n v="2"/>
    <n v="20"/>
    <n v="24"/>
    <n v="0.5"/>
    <n v="2.5"/>
    <n v="18"/>
    <n v="22"/>
    <n v="2"/>
    <n v="1.6"/>
    <n v="0.2"/>
    <n v="0.2"/>
    <n v="2.5"/>
    <n v="2"/>
    <n v="8"/>
    <n v="53"/>
    <n v="1"/>
    <n v="2"/>
    <n v="3"/>
    <n v="6"/>
    <n v="0.7"/>
    <n v="2"/>
    <n v="4"/>
    <n v="14"/>
    <n v="0.4"/>
    <n v="2"/>
    <n v="3"/>
    <n v="10"/>
    <n v="0.9"/>
    <n v="17"/>
    <n v="0.9"/>
    <n v="0.7"/>
    <n v="2.2999999999999998"/>
    <n v="0.9"/>
    <n v="1"/>
    <n v="18"/>
    <n v="21"/>
    <n v="0.9"/>
    <n v="5"/>
    <n v="5"/>
    <n v="8"/>
    <n v="0.9"/>
    <n v="6"/>
    <n v="6"/>
    <n v="8"/>
    <n v="0.9"/>
    <n v="9"/>
    <n v="9"/>
    <n v="12"/>
    <n v="0.4"/>
    <n v="4.5"/>
    <n v="16"/>
    <n v="19"/>
    <n v="0.9"/>
    <n v="1"/>
    <n v="1"/>
    <n v="5"/>
    <n v="0.9"/>
    <n v="1"/>
    <n v="2"/>
    <n v="10"/>
    <n v="0.5"/>
    <n v="0.9"/>
  </r>
  <r>
    <s v="BU05130104"/>
    <s v="Nieuwe Park Oost"/>
    <x v="0"/>
    <x v="24"/>
    <n v="30"/>
    <n v="25"/>
    <n v="0"/>
    <n v="25"/>
    <n v="20"/>
    <n v="5"/>
    <n v="0"/>
    <n v="0"/>
    <n v="70"/>
    <n v="20"/>
    <n v="10"/>
    <n v="45"/>
    <n v="35"/>
    <n v="5"/>
    <n v="0"/>
    <n v="0"/>
    <n v="1.3"/>
    <n v="45"/>
    <n v="25"/>
    <n v="5"/>
    <n v="0"/>
    <n v="0"/>
    <n v="10"/>
    <n v="0"/>
    <n v="0"/>
    <n v="0"/>
    <n v="80"/>
    <n v="20"/>
    <n v="0"/>
    <n v="40"/>
    <n v="15"/>
    <n v="119"/>
    <n v="1080"/>
    <n v="2520"/>
    <s v="20-60 onder midden tot midden"/>
    <n v="0"/>
    <n v="0.7"/>
    <n v="2"/>
    <n v="16"/>
    <n v="18"/>
    <n v="0.1"/>
    <n v="48.4"/>
    <n v="88"/>
    <n v="99.5"/>
    <n v="0.4"/>
    <n v="2"/>
    <n v="6"/>
    <n v="21"/>
    <n v="0.1"/>
    <n v="23.9"/>
    <n v="29"/>
    <n v="33.5"/>
    <n v="0.1"/>
    <n v="38.6"/>
    <n v="58.1"/>
    <n v="63"/>
    <n v="0.7"/>
    <n v="4"/>
    <n v="7"/>
    <n v="27"/>
    <n v="0.1"/>
    <n v="45.6"/>
    <n v="67.400000000000006"/>
    <n v="75.400000000000006"/>
    <n v="0.7"/>
    <n v="2.4"/>
    <n v="21"/>
    <n v="24"/>
    <n v="0.4"/>
    <n v="2.5"/>
    <n v="18"/>
    <n v="22"/>
    <n v="2"/>
    <n v="1.5"/>
    <n v="0.2"/>
    <n v="0.2"/>
    <n v="2.4"/>
    <n v="2"/>
    <n v="8"/>
    <n v="53"/>
    <n v="0.9"/>
    <n v="2"/>
    <n v="3"/>
    <n v="6"/>
    <n v="0.5"/>
    <n v="2"/>
    <n v="4"/>
    <n v="14"/>
    <n v="0.3"/>
    <n v="2"/>
    <n v="3"/>
    <n v="10"/>
    <n v="0.7"/>
    <n v="16.899999999999999"/>
    <n v="0.8"/>
    <n v="0.5"/>
    <n v="2.2000000000000002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.8"/>
    <n v="16"/>
    <n v="19"/>
    <n v="0.8"/>
    <n v="1"/>
    <n v="1"/>
    <n v="5"/>
    <n v="0.8"/>
    <n v="1"/>
    <n v="1.6"/>
    <n v="10"/>
    <n v="0.4"/>
    <n v="0.8"/>
  </r>
  <r>
    <s v="BU05130104"/>
    <s v="Nieuwe Park Oost"/>
    <x v="0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101"/>
    <s v="De Baan e.o."/>
    <x v="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104"/>
    <s v="Nieuwe Park Oost"/>
    <x v="0"/>
    <x v="33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2"/>
    <n v="16"/>
    <n v="18"/>
    <n v="0.2"/>
    <n v="48"/>
    <n v="88"/>
    <n v="99"/>
    <n v="0.4"/>
    <n v="2"/>
    <n v="6"/>
    <n v="21"/>
    <n v="0.2"/>
    <n v="24"/>
    <n v="29"/>
    <n v="33"/>
    <n v="0.1"/>
    <n v="38"/>
    <n v="59"/>
    <n v="63"/>
    <n v="0.8"/>
    <n v="4"/>
    <n v="7"/>
    <n v="27"/>
    <n v="0.2"/>
    <n v="46"/>
    <n v="68"/>
    <n v="75"/>
    <n v="0.7"/>
    <n v="3"/>
    <n v="21"/>
    <n v="24"/>
    <n v="0.4"/>
    <n v="3"/>
    <n v="18"/>
    <n v="22"/>
    <n v="2.1"/>
    <n v="1.5"/>
    <n v="0.3"/>
    <n v="0.3"/>
    <n v="2.2999999999999998"/>
    <n v="2"/>
    <n v="8"/>
    <n v="53"/>
    <n v="0.8"/>
    <n v="2"/>
    <n v="3"/>
    <n v="6"/>
    <n v="0.6"/>
    <n v="2"/>
    <n v="4"/>
    <n v="14"/>
    <n v="0.3"/>
    <n v="2"/>
    <n v="3"/>
    <n v="10"/>
    <n v="0.8"/>
    <n v="16.8"/>
    <n v="0.8"/>
    <n v="0.6"/>
    <n v="2.1"/>
    <n v="0.9"/>
    <n v="1"/>
    <n v="18"/>
    <n v="21"/>
    <n v="0.7"/>
    <n v="5"/>
    <n v="5"/>
    <n v="8"/>
    <n v="0.7"/>
    <n v="6"/>
    <n v="6"/>
    <n v="8"/>
    <n v="0.7"/>
    <n v="9"/>
    <n v="9"/>
    <n v="12"/>
    <n v="0.3"/>
    <n v="7"/>
    <n v="16"/>
    <n v="19"/>
    <n v="0.7"/>
    <n v="1"/>
    <n v="1"/>
    <n v="5"/>
    <n v="0.7"/>
    <n v="1"/>
    <n v="1"/>
    <n v="10"/>
    <n v="0.4"/>
    <n v="0.7"/>
  </r>
  <r>
    <s v="BU05130101"/>
    <s v="De Baan e.o."/>
    <x v="0"/>
    <x v="8"/>
    <n v="15"/>
    <n v="15"/>
    <n v="0"/>
    <n v="0"/>
    <n v="0"/>
    <n v="15"/>
    <n v="0"/>
    <n v="0"/>
    <n v="70"/>
    <n v="30"/>
    <n v="0"/>
    <n v="15"/>
    <n v="0"/>
    <n v="5"/>
    <n v="0"/>
    <n v="5"/>
    <n v="2.2999999999999998"/>
    <n v="15"/>
    <n v="15"/>
    <n v="0"/>
    <n v="0"/>
    <n v="0"/>
    <n v="0"/>
    <n v="0"/>
    <n v="0"/>
    <n v="0"/>
    <n v="0"/>
    <n v="90"/>
    <n v="0"/>
    <n v="0"/>
    <n v="0"/>
    <n v="253"/>
    <n v="1720"/>
    <n v="3150"/>
    <s v="60-100 boven midden-hoog"/>
    <n v="0"/>
    <n v="0.9"/>
    <n v="2"/>
    <n v="11"/>
    <n v="21.1"/>
    <n v="0.1"/>
    <n v="25.5"/>
    <n v="76"/>
    <n v="110.4"/>
    <n v="1.1000000000000001"/>
    <n v="2"/>
    <n v="4"/>
    <n v="22"/>
    <n v="0.5"/>
    <n v="13.6"/>
    <n v="29.2"/>
    <n v="37"/>
    <n v="0.3"/>
    <n v="20.9"/>
    <n v="50"/>
    <n v="67.8"/>
    <n v="0.5"/>
    <n v="5"/>
    <n v="8.1999999999999993"/>
    <n v="26"/>
    <n v="0.4"/>
    <n v="26.5"/>
    <n v="65.099999999999994"/>
    <n v="79.400000000000006"/>
    <n v="0.1"/>
    <n v="2"/>
    <n v="20.6"/>
    <n v="24"/>
    <n v="0"/>
    <n v="6"/>
    <n v="19.7"/>
    <n v="22"/>
    <n v="2.9"/>
    <n v="0.5"/>
    <n v="1.2"/>
    <n v="1.2"/>
    <n v="3.4"/>
    <n v="2"/>
    <n v="8"/>
    <n v="53"/>
    <n v="1.6"/>
    <n v="2"/>
    <n v="3"/>
    <n v="5"/>
    <n v="1"/>
    <n v="3"/>
    <n v="4"/>
    <n v="13.2"/>
    <n v="0.9"/>
    <n v="2"/>
    <n v="3"/>
    <n v="9"/>
    <n v="0.4"/>
    <n v="17.8"/>
    <n v="1.3"/>
    <n v="1.4"/>
    <n v="3.1"/>
    <n v="0.6"/>
    <n v="3"/>
    <n v="19"/>
    <n v="22"/>
    <n v="0.9"/>
    <n v="5"/>
    <n v="5"/>
    <n v="7"/>
    <n v="1.5"/>
    <n v="6"/>
    <n v="6"/>
    <n v="8"/>
    <n v="0.9"/>
    <n v="9"/>
    <n v="9"/>
    <n v="11"/>
    <n v="0.6"/>
    <n v="3"/>
    <n v="14.7"/>
    <n v="20"/>
    <n v="1.7"/>
    <n v="1"/>
    <n v="1"/>
    <n v="4"/>
    <n v="1.7"/>
    <n v="1"/>
    <n v="2"/>
    <n v="9"/>
    <n v="0.7"/>
    <n v="1.7"/>
  </r>
  <r>
    <s v="BU05130101"/>
    <s v="De Baan e.o."/>
    <x v="0"/>
    <x v="8"/>
    <n v="20"/>
    <n v="15"/>
    <n v="0"/>
    <n v="0"/>
    <n v="5"/>
    <n v="15"/>
    <n v="10"/>
    <n v="0"/>
    <n v="70"/>
    <n v="0"/>
    <n v="20"/>
    <n v="5"/>
    <n v="0"/>
    <n v="0"/>
    <n v="0"/>
    <n v="0"/>
    <n v="1.6"/>
    <n v="5"/>
    <n v="5"/>
    <n v="0"/>
    <n v="0"/>
    <n v="0"/>
    <n v="0"/>
    <n v="0"/>
    <n v="0"/>
    <n v="0"/>
    <n v="0"/>
    <n v="0"/>
    <n v="0"/>
    <n v="0"/>
    <n v="0"/>
    <n v="386"/>
    <n v="2030"/>
    <n v="0"/>
    <s v="onclassificeerbaar"/>
    <n v="15"/>
    <n v="1"/>
    <n v="0.3"/>
    <n v="11"/>
    <n v="23"/>
    <n v="0.2"/>
    <n v="22.2"/>
    <n v="76"/>
    <n v="111"/>
    <n v="1.2"/>
    <n v="2"/>
    <n v="4"/>
    <n v="22"/>
    <n v="0.6"/>
    <n v="12.1"/>
    <n v="30"/>
    <n v="37"/>
    <n v="0.4"/>
    <n v="12.7"/>
    <n v="50"/>
    <n v="68"/>
    <n v="0.6"/>
    <n v="5"/>
    <n v="9"/>
    <n v="26"/>
    <n v="0.5"/>
    <n v="20.8"/>
    <n v="64"/>
    <n v="80"/>
    <n v="0"/>
    <n v="1.2"/>
    <n v="20.8"/>
    <n v="24"/>
    <n v="0"/>
    <n v="6"/>
    <n v="19.8"/>
    <n v="22"/>
    <n v="3"/>
    <n v="0.4"/>
    <n v="1.3"/>
    <n v="1.3"/>
    <n v="3.5"/>
    <n v="2"/>
    <n v="8"/>
    <n v="53"/>
    <n v="1.5"/>
    <n v="2"/>
    <n v="3"/>
    <n v="5"/>
    <n v="0.9"/>
    <n v="3"/>
    <n v="3.2"/>
    <n v="13"/>
    <n v="1"/>
    <n v="2"/>
    <n v="3"/>
    <n v="9"/>
    <n v="0.5"/>
    <n v="17.899999999999999"/>
    <n v="1.4"/>
    <n v="1.5"/>
    <n v="3.2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7"/>
    <n v="3"/>
    <n v="13.9"/>
    <n v="20.9"/>
    <n v="1.8"/>
    <n v="1"/>
    <n v="1"/>
    <n v="4"/>
    <n v="1.8"/>
    <n v="1"/>
    <n v="2"/>
    <n v="9"/>
    <n v="0.8"/>
    <n v="1.8"/>
  </r>
  <r>
    <s v="BU05130305"/>
    <s v="Gaardenbuurt"/>
    <x v="12"/>
    <x v="15"/>
    <n v="45"/>
    <n v="45"/>
    <n v="15"/>
    <n v="10"/>
    <n v="15"/>
    <n v="25"/>
    <n v="20"/>
    <n v="0"/>
    <n v="40"/>
    <n v="10"/>
    <n v="50"/>
    <n v="30"/>
    <n v="5"/>
    <n v="10"/>
    <n v="0"/>
    <n v="10"/>
    <n v="2.9"/>
    <n v="30"/>
    <n v="0"/>
    <n v="0"/>
    <n v="30"/>
    <n v="0"/>
    <n v="0"/>
    <n v="0"/>
    <n v="0"/>
    <n v="0"/>
    <n v="0"/>
    <n v="0"/>
    <n v="0"/>
    <n v="0"/>
    <n v="0"/>
    <n v="164"/>
    <n v="1480"/>
    <n v="2530"/>
    <s v="20-40 onder midden"/>
    <n v="20"/>
    <n v="0.4"/>
    <n v="3.5"/>
    <n v="6.8"/>
    <n v="22.5"/>
    <n v="0.4"/>
    <n v="8.6999999999999993"/>
    <n v="31.1"/>
    <n v="106.2"/>
    <n v="1"/>
    <n v="3"/>
    <n v="5"/>
    <n v="19"/>
    <n v="2.4"/>
    <n v="0"/>
    <n v="4.0999999999999996"/>
    <n v="34"/>
    <n v="0.3"/>
    <n v="4.0999999999999996"/>
    <n v="20.6"/>
    <n v="70.5"/>
    <n v="2.7"/>
    <n v="5"/>
    <n v="8"/>
    <n v="26"/>
    <n v="0.8"/>
    <n v="1"/>
    <n v="14.2"/>
    <n v="86.3"/>
    <n v="0.2"/>
    <n v="2.1"/>
    <n v="13"/>
    <n v="22.3"/>
    <n v="0.4"/>
    <n v="2"/>
    <n v="6.7"/>
    <n v="23.1"/>
    <n v="2.9"/>
    <n v="2.4"/>
    <n v="2.9"/>
    <n v="2.9"/>
    <n v="1.2"/>
    <n v="2"/>
    <n v="10"/>
    <n v="52.1"/>
    <n v="2.5"/>
    <n v="2"/>
    <n v="3"/>
    <n v="6"/>
    <n v="3.2"/>
    <n v="2"/>
    <n v="4"/>
    <n v="13.2"/>
    <n v="2.9"/>
    <n v="2"/>
    <n v="4"/>
    <n v="11"/>
    <n v="1"/>
    <n v="14.9"/>
    <n v="2.7"/>
    <n v="2.1"/>
    <n v="1.2"/>
    <n v="0.3"/>
    <n v="1.1000000000000001"/>
    <n v="10"/>
    <n v="21.7"/>
    <n v="2"/>
    <n v="4"/>
    <n v="5"/>
    <n v="7"/>
    <n v="1.7"/>
    <n v="4"/>
    <n v="6"/>
    <n v="8"/>
    <n v="1.7"/>
    <n v="6"/>
    <n v="9"/>
    <n v="12"/>
    <n v="1"/>
    <n v="0.7"/>
    <n v="8.8000000000000007"/>
    <n v="16.7"/>
    <n v="1.9"/>
    <n v="1"/>
    <n v="1"/>
    <n v="5"/>
    <n v="1.9"/>
    <n v="1"/>
    <n v="1"/>
    <n v="10"/>
    <n v="1"/>
    <n v="1.9"/>
  </r>
  <r>
    <s v="BU05130305"/>
    <s v="Gaardenbuurt"/>
    <x v="12"/>
    <x v="10"/>
    <n v="30"/>
    <n v="50"/>
    <n v="10"/>
    <n v="0"/>
    <n v="10"/>
    <n v="15"/>
    <n v="45"/>
    <n v="0"/>
    <n v="80"/>
    <n v="0"/>
    <n v="10"/>
    <n v="45"/>
    <n v="35"/>
    <n v="10"/>
    <n v="0"/>
    <n v="0"/>
    <n v="1.5"/>
    <n v="60"/>
    <n v="0"/>
    <n v="0"/>
    <n v="60"/>
    <n v="0"/>
    <n v="0"/>
    <n v="0"/>
    <n v="0"/>
    <n v="0"/>
    <n v="100"/>
    <n v="0"/>
    <n v="0"/>
    <n v="60"/>
    <n v="5"/>
    <n v="99"/>
    <n v="950"/>
    <n v="1630"/>
    <s v="00-40 laag tot onder midden"/>
    <n v="15"/>
    <n v="0.5"/>
    <n v="4"/>
    <n v="7"/>
    <n v="23"/>
    <n v="0.5"/>
    <n v="12.9"/>
    <n v="35"/>
    <n v="107.9"/>
    <n v="0.8"/>
    <n v="3"/>
    <n v="5"/>
    <n v="19"/>
    <n v="2.2000000000000002"/>
    <n v="0"/>
    <n v="6.4"/>
    <n v="34"/>
    <n v="0.3"/>
    <n v="5"/>
    <n v="24.3"/>
    <n v="71.3"/>
    <n v="2.7"/>
    <n v="5"/>
    <n v="8"/>
    <n v="26"/>
    <n v="0.6"/>
    <n v="1"/>
    <n v="17.100000000000001"/>
    <n v="87.6"/>
    <n v="0.2"/>
    <n v="3.2"/>
    <n v="13"/>
    <n v="24"/>
    <n v="0.3"/>
    <n v="2"/>
    <n v="7"/>
    <n v="24.1"/>
    <n v="2.8"/>
    <n v="2.4"/>
    <n v="2.7"/>
    <n v="2.7"/>
    <n v="1.1000000000000001"/>
    <n v="2"/>
    <n v="10"/>
    <n v="53"/>
    <n v="2.4"/>
    <n v="2"/>
    <n v="3"/>
    <n v="6"/>
    <n v="3"/>
    <n v="2"/>
    <n v="4"/>
    <n v="13.9"/>
    <n v="2.7"/>
    <n v="2"/>
    <n v="4"/>
    <n v="11"/>
    <n v="0.8"/>
    <n v="14.9"/>
    <n v="2.5"/>
    <n v="1.9"/>
    <n v="1.1000000000000001"/>
    <n v="0.4"/>
    <n v="2"/>
    <n v="10.5"/>
    <n v="23.7"/>
    <n v="1.9"/>
    <n v="4"/>
    <n v="5.2"/>
    <n v="7"/>
    <n v="1.6"/>
    <n v="4"/>
    <n v="6.2"/>
    <n v="8"/>
    <n v="1.6"/>
    <n v="6"/>
    <n v="9.1999999999999993"/>
    <n v="12"/>
    <n v="0.8"/>
    <n v="1.6"/>
    <n v="9"/>
    <n v="17.100000000000001"/>
    <n v="1.8"/>
    <n v="1"/>
    <n v="1"/>
    <n v="5"/>
    <n v="1.8"/>
    <n v="1"/>
    <n v="1"/>
    <n v="10"/>
    <n v="0.8"/>
    <n v="1.8"/>
  </r>
  <r>
    <s v="BU05130305"/>
    <s v="Gaardenbuurt"/>
    <x v="12"/>
    <x v="28"/>
    <n v="0"/>
    <n v="5"/>
    <n v="0"/>
    <n v="0"/>
    <n v="0"/>
    <n v="5"/>
    <n v="0"/>
    <n v="0"/>
    <n v="0"/>
    <n v="0"/>
    <n v="0"/>
    <n v="5"/>
    <n v="0"/>
    <n v="0"/>
    <n v="0"/>
    <n v="0"/>
    <n v="1.6"/>
    <n v="5"/>
    <n v="0"/>
    <n v="0"/>
    <n v="5"/>
    <n v="0"/>
    <n v="0"/>
    <n v="0"/>
    <n v="0"/>
    <n v="0"/>
    <n v="0"/>
    <n v="0"/>
    <n v="0"/>
    <n v="0"/>
    <n v="0"/>
    <n v="161"/>
    <n v="1220"/>
    <n v="0"/>
    <s v="onclassificeerbaar"/>
    <n v="0"/>
    <n v="0.2"/>
    <n v="3"/>
    <n v="6"/>
    <n v="22"/>
    <n v="0.2"/>
    <n v="5.6"/>
    <n v="26.6"/>
    <n v="106"/>
    <n v="1.1000000000000001"/>
    <n v="3"/>
    <n v="5"/>
    <n v="19"/>
    <n v="2.5"/>
    <n v="0"/>
    <n v="3"/>
    <n v="34"/>
    <n v="0.3"/>
    <n v="3.3"/>
    <n v="17.600000000000001"/>
    <n v="68"/>
    <n v="2.6"/>
    <n v="5"/>
    <n v="8"/>
    <n v="26"/>
    <n v="0.9"/>
    <n v="1"/>
    <n v="13.6"/>
    <n v="87"/>
    <n v="0.1"/>
    <n v="2"/>
    <n v="12"/>
    <n v="21"/>
    <n v="0.6"/>
    <n v="2"/>
    <n v="6"/>
    <n v="22"/>
    <n v="2.8"/>
    <n v="2.2999999999999998"/>
    <n v="3"/>
    <n v="3"/>
    <n v="1"/>
    <n v="2"/>
    <n v="10"/>
    <n v="52"/>
    <n v="2.4"/>
    <n v="2"/>
    <n v="3"/>
    <n v="6"/>
    <n v="3.3"/>
    <n v="2"/>
    <n v="4"/>
    <n v="13"/>
    <n v="3"/>
    <n v="2"/>
    <n v="4"/>
    <n v="11"/>
    <n v="1.1000000000000001"/>
    <n v="15"/>
    <n v="2.8"/>
    <n v="2.2000000000000002"/>
    <n v="1"/>
    <n v="0.1"/>
    <n v="1"/>
    <n v="10"/>
    <n v="20"/>
    <n v="2.1"/>
    <n v="4"/>
    <n v="5"/>
    <n v="7"/>
    <n v="1.9"/>
    <n v="4"/>
    <n v="6"/>
    <n v="8"/>
    <n v="1.9"/>
    <n v="6"/>
    <n v="9"/>
    <n v="12"/>
    <n v="1.1000000000000001"/>
    <n v="0"/>
    <n v="8"/>
    <n v="16"/>
    <n v="2.1"/>
    <n v="1"/>
    <n v="1"/>
    <n v="5"/>
    <n v="2.1"/>
    <n v="1"/>
    <n v="1"/>
    <n v="10"/>
    <n v="1.1000000000000001"/>
    <n v="2.1"/>
  </r>
  <r>
    <s v="BU05130305"/>
    <s v="Gaardenbuurt"/>
    <x v="12"/>
    <x v="8"/>
    <n v="20"/>
    <n v="15"/>
    <n v="0"/>
    <n v="5"/>
    <n v="0"/>
    <n v="15"/>
    <n v="10"/>
    <n v="0"/>
    <n v="90"/>
    <n v="0"/>
    <n v="0"/>
    <n v="15"/>
    <n v="0"/>
    <n v="5"/>
    <n v="0"/>
    <n v="5"/>
    <n v="2.5"/>
    <n v="15"/>
    <n v="0"/>
    <n v="0"/>
    <n v="0"/>
    <n v="0"/>
    <n v="15"/>
    <n v="0"/>
    <n v="0"/>
    <n v="0"/>
    <n v="0"/>
    <n v="100"/>
    <n v="0"/>
    <n v="0"/>
    <n v="0"/>
    <n v="480"/>
    <n v="1800"/>
    <n v="4060"/>
    <s v="80-100 hoog"/>
    <n v="0"/>
    <n v="0.8"/>
    <n v="3.7"/>
    <n v="7.3"/>
    <n v="21.9"/>
    <n v="0.7"/>
    <n v="9.1999999999999993"/>
    <n v="33.9"/>
    <n v="103.9"/>
    <n v="1"/>
    <n v="3"/>
    <n v="5"/>
    <n v="19"/>
    <n v="2.4"/>
    <n v="0"/>
    <n v="4"/>
    <n v="34"/>
    <n v="0.5"/>
    <n v="4"/>
    <n v="22.2"/>
    <n v="71.7"/>
    <n v="2.5"/>
    <n v="5"/>
    <n v="8"/>
    <n v="26"/>
    <n v="0.7"/>
    <n v="1"/>
    <n v="14.7"/>
    <n v="87"/>
    <n v="0.3"/>
    <n v="2.7"/>
    <n v="13"/>
    <n v="22.7"/>
    <n v="0.4"/>
    <n v="2"/>
    <n v="6.7"/>
    <n v="23"/>
    <n v="2.6"/>
    <n v="2.1"/>
    <n v="2.8"/>
    <n v="2.8"/>
    <n v="0.9"/>
    <n v="2"/>
    <n v="10"/>
    <n v="52"/>
    <n v="2.2000000000000002"/>
    <n v="2"/>
    <n v="3"/>
    <n v="6"/>
    <n v="3.1"/>
    <n v="2"/>
    <n v="4"/>
    <n v="13"/>
    <n v="2.9"/>
    <n v="2"/>
    <n v="4"/>
    <n v="11"/>
    <n v="0.9"/>
    <n v="15"/>
    <n v="2.6"/>
    <n v="2"/>
    <n v="0.9"/>
    <n v="0.7"/>
    <n v="1.7"/>
    <n v="10"/>
    <n v="21.7"/>
    <n v="2"/>
    <n v="4"/>
    <n v="5"/>
    <n v="7"/>
    <n v="1.7"/>
    <n v="4"/>
    <n v="6"/>
    <n v="8"/>
    <n v="1.7"/>
    <n v="6"/>
    <n v="9"/>
    <n v="12"/>
    <n v="0.9"/>
    <n v="1"/>
    <n v="9"/>
    <n v="17"/>
    <n v="1.9"/>
    <n v="1"/>
    <n v="1"/>
    <n v="5"/>
    <n v="1.9"/>
    <n v="1"/>
    <n v="1"/>
    <n v="10"/>
    <n v="0.9"/>
    <n v="1.9"/>
  </r>
  <r>
    <s v="BU05130305"/>
    <s v="Gaardenbuurt"/>
    <x v="12"/>
    <x v="5"/>
    <n v="25"/>
    <n v="20"/>
    <n v="0"/>
    <n v="5"/>
    <n v="0"/>
    <n v="20"/>
    <n v="15"/>
    <n v="0"/>
    <n v="90"/>
    <n v="10"/>
    <n v="0"/>
    <n v="20"/>
    <n v="0"/>
    <n v="15"/>
    <n v="0"/>
    <n v="0"/>
    <n v="2.2000000000000002"/>
    <n v="20"/>
    <n v="0"/>
    <n v="0"/>
    <n v="0"/>
    <n v="0"/>
    <n v="20"/>
    <n v="0"/>
    <n v="0"/>
    <n v="0"/>
    <n v="0"/>
    <n v="100"/>
    <n v="0"/>
    <n v="0"/>
    <n v="0"/>
    <n v="459"/>
    <n v="1540"/>
    <n v="4340"/>
    <s v="80-100 hoog"/>
    <n v="0"/>
    <n v="0.8"/>
    <n v="3.1"/>
    <n v="7.7"/>
    <n v="19.8"/>
    <n v="0.8"/>
    <n v="7.4"/>
    <n v="31.8"/>
    <n v="101"/>
    <n v="1"/>
    <n v="3"/>
    <n v="5"/>
    <n v="19"/>
    <n v="2.4"/>
    <n v="0"/>
    <n v="4"/>
    <n v="33.799999999999997"/>
    <n v="0.6"/>
    <n v="4"/>
    <n v="20.7"/>
    <n v="71"/>
    <n v="2.4"/>
    <n v="5"/>
    <n v="8"/>
    <n v="26"/>
    <n v="0.8"/>
    <n v="1"/>
    <n v="14.2"/>
    <n v="87"/>
    <n v="0.4"/>
    <n v="2.1"/>
    <n v="13"/>
    <n v="21.9"/>
    <n v="0.4"/>
    <n v="2"/>
    <n v="6.4"/>
    <n v="22.9"/>
    <n v="2.6"/>
    <n v="2.1"/>
    <n v="2.9"/>
    <n v="2.9"/>
    <n v="0.9"/>
    <n v="2"/>
    <n v="10"/>
    <n v="52"/>
    <n v="2.2000000000000002"/>
    <n v="2"/>
    <n v="3"/>
    <n v="6"/>
    <n v="3.2"/>
    <n v="2"/>
    <n v="4"/>
    <n v="13"/>
    <n v="2.9"/>
    <n v="2"/>
    <n v="4"/>
    <n v="11"/>
    <n v="1"/>
    <n v="15.1"/>
    <n v="2.7"/>
    <n v="2.1"/>
    <n v="0.9"/>
    <n v="0.7"/>
    <n v="1.1000000000000001"/>
    <n v="10"/>
    <n v="21"/>
    <n v="1.9"/>
    <n v="4"/>
    <n v="5"/>
    <n v="7"/>
    <n v="1.8"/>
    <n v="4"/>
    <n v="6"/>
    <n v="8"/>
    <n v="1.8"/>
    <n v="6"/>
    <n v="9"/>
    <n v="12"/>
    <n v="1"/>
    <n v="0.7"/>
    <n v="8.9"/>
    <n v="16.7"/>
    <n v="2"/>
    <n v="1"/>
    <n v="1"/>
    <n v="5"/>
    <n v="2"/>
    <n v="1"/>
    <n v="1"/>
    <n v="10"/>
    <n v="1"/>
    <n v="2"/>
  </r>
  <r>
    <s v="BU05130305"/>
    <s v="Gaardenbuurt"/>
    <x v="12"/>
    <x v="24"/>
    <n v="30"/>
    <n v="25"/>
    <n v="5"/>
    <n v="10"/>
    <n v="0"/>
    <n v="20"/>
    <n v="15"/>
    <n v="0"/>
    <n v="90"/>
    <n v="0"/>
    <n v="0"/>
    <n v="20"/>
    <n v="0"/>
    <n v="10"/>
    <n v="0"/>
    <n v="5"/>
    <n v="2.5"/>
    <n v="20"/>
    <n v="0"/>
    <n v="0"/>
    <n v="0"/>
    <n v="0"/>
    <n v="20"/>
    <n v="0"/>
    <n v="0"/>
    <n v="0"/>
    <n v="0"/>
    <n v="80"/>
    <n v="0"/>
    <n v="0"/>
    <n v="0"/>
    <n v="428"/>
    <n v="1830"/>
    <n v="3910"/>
    <s v="80-100 hoog"/>
    <n v="0"/>
    <n v="0.8"/>
    <n v="3"/>
    <n v="6.8"/>
    <n v="19.399999999999999"/>
    <n v="0.8"/>
    <n v="5.7"/>
    <n v="32.700000000000003"/>
    <n v="98.9"/>
    <n v="1.1000000000000001"/>
    <n v="2.7"/>
    <n v="5"/>
    <n v="19"/>
    <n v="2.5"/>
    <n v="0"/>
    <n v="4.0999999999999996"/>
    <n v="33.200000000000003"/>
    <n v="0.6"/>
    <n v="3.4"/>
    <n v="21.9"/>
    <n v="67.7"/>
    <n v="2.4"/>
    <n v="5"/>
    <n v="8"/>
    <n v="26"/>
    <n v="0.9"/>
    <n v="1.7"/>
    <n v="15.1"/>
    <n v="86.5"/>
    <n v="0.4"/>
    <n v="2"/>
    <n v="12.7"/>
    <n v="21"/>
    <n v="0.5"/>
    <n v="2"/>
    <n v="6.8"/>
    <n v="22"/>
    <n v="2.6"/>
    <n v="2.1"/>
    <n v="2.8"/>
    <n v="2.8"/>
    <n v="0.9"/>
    <n v="2"/>
    <n v="10"/>
    <n v="52"/>
    <n v="2.2000000000000002"/>
    <n v="2"/>
    <n v="3"/>
    <n v="6"/>
    <n v="3.1"/>
    <n v="2"/>
    <n v="4"/>
    <n v="13"/>
    <n v="2.8"/>
    <n v="2"/>
    <n v="4"/>
    <n v="11"/>
    <n v="1.1000000000000001"/>
    <n v="15.1"/>
    <n v="2.8"/>
    <n v="2.2000000000000002"/>
    <n v="0.9"/>
    <n v="0.7"/>
    <n v="1"/>
    <n v="10"/>
    <n v="20"/>
    <n v="1.9"/>
    <n v="4"/>
    <n v="5"/>
    <n v="7"/>
    <n v="1.8"/>
    <n v="4"/>
    <n v="6"/>
    <n v="8"/>
    <n v="1.8"/>
    <n v="6"/>
    <n v="9"/>
    <n v="12"/>
    <n v="1.1000000000000001"/>
    <n v="0"/>
    <n v="8.8000000000000007"/>
    <n v="16"/>
    <n v="2"/>
    <n v="1"/>
    <n v="1"/>
    <n v="5"/>
    <n v="2"/>
    <n v="1"/>
    <n v="1"/>
    <n v="10"/>
    <n v="1.1000000000000001"/>
    <n v="2"/>
  </r>
  <r>
    <s v="BU05130305"/>
    <s v="Gaardenbuurt"/>
    <x v="12"/>
    <x v="26"/>
    <n v="20"/>
    <n v="20"/>
    <n v="5"/>
    <n v="5"/>
    <n v="0"/>
    <n v="20"/>
    <n v="10"/>
    <n v="0"/>
    <n v="90"/>
    <n v="0"/>
    <n v="0"/>
    <n v="15"/>
    <n v="0"/>
    <n v="5"/>
    <n v="0"/>
    <n v="5"/>
    <n v="2.8"/>
    <n v="15"/>
    <n v="0"/>
    <n v="0"/>
    <n v="0"/>
    <n v="0"/>
    <n v="5"/>
    <n v="5"/>
    <n v="0"/>
    <n v="0"/>
    <n v="0"/>
    <n v="90"/>
    <n v="0"/>
    <n v="0"/>
    <n v="0"/>
    <n v="506"/>
    <n v="1870"/>
    <n v="5680"/>
    <s v="80-100 hoog"/>
    <n v="0"/>
    <n v="0.9"/>
    <n v="2"/>
    <n v="7"/>
    <n v="18.2"/>
    <n v="0.9"/>
    <n v="4.8"/>
    <n v="35.4"/>
    <n v="95"/>
    <n v="1.2"/>
    <n v="2"/>
    <n v="5"/>
    <n v="19.3"/>
    <n v="2.5"/>
    <n v="0"/>
    <n v="9.1999999999999993"/>
    <n v="33"/>
    <n v="0.8"/>
    <n v="1.7"/>
    <n v="26.6"/>
    <n v="67.099999999999994"/>
    <n v="2.2000000000000002"/>
    <n v="5"/>
    <n v="8"/>
    <n v="26"/>
    <n v="0.9"/>
    <n v="2.7"/>
    <n v="18.8"/>
    <n v="86"/>
    <n v="0.6"/>
    <n v="1.8"/>
    <n v="12"/>
    <n v="21.3"/>
    <n v="0.7"/>
    <n v="2"/>
    <n v="7"/>
    <n v="22"/>
    <n v="2.4"/>
    <n v="1.9"/>
    <n v="2.6"/>
    <n v="2.6"/>
    <n v="0.6"/>
    <n v="2"/>
    <n v="10"/>
    <n v="52"/>
    <n v="2"/>
    <n v="2"/>
    <n v="3"/>
    <n v="6"/>
    <n v="3"/>
    <n v="2"/>
    <n v="4"/>
    <n v="13"/>
    <n v="2.7"/>
    <n v="2"/>
    <n v="4"/>
    <n v="11"/>
    <n v="1.2"/>
    <n v="15.3"/>
    <n v="2.9"/>
    <n v="2.2999999999999998"/>
    <n v="0.6"/>
    <n v="0.9"/>
    <n v="0.8"/>
    <n v="10"/>
    <n v="20"/>
    <n v="1.7"/>
    <n v="3.7"/>
    <n v="5"/>
    <n v="7"/>
    <n v="1.7"/>
    <n v="4"/>
    <n v="6"/>
    <n v="8"/>
    <n v="1.7"/>
    <n v="5.7"/>
    <n v="9"/>
    <n v="12"/>
    <n v="1"/>
    <n v="0.9"/>
    <n v="9"/>
    <n v="16.3"/>
    <n v="2.1"/>
    <n v="1"/>
    <n v="1"/>
    <n v="5"/>
    <n v="2.1"/>
    <n v="1"/>
    <n v="1"/>
    <n v="10"/>
    <n v="1.2"/>
    <n v="2.1"/>
  </r>
  <r>
    <s v="BU05130305"/>
    <s v="Gaardenbuurt"/>
    <x v="12"/>
    <x v="10"/>
    <n v="45"/>
    <n v="35"/>
    <n v="10"/>
    <n v="10"/>
    <n v="5"/>
    <n v="40"/>
    <n v="15"/>
    <n v="0"/>
    <n v="90"/>
    <n v="10"/>
    <n v="10"/>
    <n v="30"/>
    <n v="0"/>
    <n v="15"/>
    <n v="0"/>
    <n v="10"/>
    <n v="2.7"/>
    <n v="30"/>
    <n v="0"/>
    <n v="0"/>
    <n v="0"/>
    <n v="0"/>
    <n v="30"/>
    <n v="0"/>
    <n v="0"/>
    <n v="0"/>
    <n v="0"/>
    <n v="100"/>
    <n v="0"/>
    <n v="0"/>
    <n v="0"/>
    <n v="429"/>
    <n v="1620"/>
    <n v="4000"/>
    <s v="80-100 hoog"/>
    <n v="0"/>
    <n v="0.8"/>
    <n v="3.4"/>
    <n v="6.8"/>
    <n v="19.8"/>
    <n v="0.8"/>
    <n v="8.1999999999999993"/>
    <n v="31.8"/>
    <n v="100.9"/>
    <n v="1"/>
    <n v="3"/>
    <n v="5"/>
    <n v="19"/>
    <n v="2.4"/>
    <n v="0"/>
    <n v="4"/>
    <n v="34"/>
    <n v="0.6"/>
    <n v="4"/>
    <n v="20.6"/>
    <n v="71.2"/>
    <n v="2.5"/>
    <n v="5"/>
    <n v="8"/>
    <n v="26"/>
    <n v="0.8"/>
    <n v="1"/>
    <n v="14"/>
    <n v="87"/>
    <n v="0.4"/>
    <n v="2.1"/>
    <n v="13"/>
    <n v="22.3"/>
    <n v="0.4"/>
    <n v="2"/>
    <n v="6.4"/>
    <n v="23"/>
    <n v="2.7"/>
    <n v="2.2000000000000002"/>
    <n v="2.9"/>
    <n v="2.9"/>
    <n v="1"/>
    <n v="2"/>
    <n v="10"/>
    <n v="52"/>
    <n v="2.2999999999999998"/>
    <n v="2"/>
    <n v="3"/>
    <n v="6"/>
    <n v="3.2"/>
    <n v="2"/>
    <n v="4"/>
    <n v="13"/>
    <n v="2.9"/>
    <n v="2"/>
    <n v="4"/>
    <n v="11"/>
    <n v="1"/>
    <n v="15.1"/>
    <n v="2.7"/>
    <n v="2.1"/>
    <n v="1"/>
    <n v="0.7"/>
    <n v="1.1000000000000001"/>
    <n v="10"/>
    <n v="21.4"/>
    <n v="2"/>
    <n v="4"/>
    <n v="5"/>
    <n v="7"/>
    <n v="1.7"/>
    <n v="4"/>
    <n v="6"/>
    <n v="8"/>
    <n v="1.7"/>
    <n v="6"/>
    <n v="9"/>
    <n v="12"/>
    <n v="1"/>
    <n v="0.8"/>
    <n v="9"/>
    <n v="16.5"/>
    <n v="2"/>
    <n v="1"/>
    <n v="1"/>
    <n v="5"/>
    <n v="2"/>
    <n v="1"/>
    <n v="1"/>
    <n v="10"/>
    <n v="1"/>
    <n v="2"/>
  </r>
  <r>
    <s v="BU05130305"/>
    <s v="Gaardenbuurt"/>
    <x v="12"/>
    <x v="22"/>
    <n v="30"/>
    <n v="25"/>
    <n v="0"/>
    <n v="10"/>
    <n v="5"/>
    <n v="30"/>
    <n v="10"/>
    <n v="0"/>
    <n v="90"/>
    <n v="0"/>
    <n v="0"/>
    <n v="25"/>
    <n v="0"/>
    <n v="15"/>
    <n v="0"/>
    <n v="5"/>
    <n v="2.5"/>
    <n v="25"/>
    <n v="0"/>
    <n v="0"/>
    <n v="0"/>
    <n v="0"/>
    <n v="25"/>
    <n v="0"/>
    <n v="0"/>
    <n v="0"/>
    <n v="0"/>
    <n v="100"/>
    <n v="0"/>
    <n v="0"/>
    <n v="0"/>
    <n v="448"/>
    <n v="1600"/>
    <n v="4150"/>
    <s v="80-100 hoog"/>
    <n v="0"/>
    <n v="1"/>
    <n v="2.6"/>
    <n v="7"/>
    <n v="18.5"/>
    <n v="0.9"/>
    <n v="5"/>
    <n v="32.299999999999997"/>
    <n v="96.1"/>
    <n v="1.1000000000000001"/>
    <n v="2.1"/>
    <n v="5"/>
    <n v="19"/>
    <n v="2.5"/>
    <n v="0"/>
    <n v="4"/>
    <n v="33"/>
    <n v="0.7"/>
    <n v="2.5"/>
    <n v="21.8"/>
    <n v="66.2"/>
    <n v="2.4"/>
    <n v="5"/>
    <n v="8"/>
    <n v="26"/>
    <n v="0.9"/>
    <n v="1"/>
    <n v="14.5"/>
    <n v="86"/>
    <n v="0.5"/>
    <n v="2"/>
    <n v="12"/>
    <n v="21"/>
    <n v="0.6"/>
    <n v="2"/>
    <n v="7"/>
    <n v="22"/>
    <n v="2.5"/>
    <n v="2.1"/>
    <n v="2.8"/>
    <n v="2.8"/>
    <n v="0.8"/>
    <n v="2"/>
    <n v="10"/>
    <n v="52"/>
    <n v="2.1"/>
    <n v="2"/>
    <n v="3"/>
    <n v="6"/>
    <n v="3.1"/>
    <n v="2"/>
    <n v="4"/>
    <n v="13"/>
    <n v="2.9"/>
    <n v="2"/>
    <n v="4"/>
    <n v="11"/>
    <n v="1.1000000000000001"/>
    <n v="15.2"/>
    <n v="2.8"/>
    <n v="2.2000000000000002"/>
    <n v="0.8"/>
    <n v="0.9"/>
    <n v="1"/>
    <n v="10"/>
    <n v="20"/>
    <n v="1.9"/>
    <n v="4"/>
    <n v="5"/>
    <n v="7"/>
    <n v="1.9"/>
    <n v="4"/>
    <n v="6"/>
    <n v="8"/>
    <n v="1.9"/>
    <n v="6"/>
    <n v="9"/>
    <n v="12"/>
    <n v="1.1000000000000001"/>
    <n v="0"/>
    <n v="8.9"/>
    <n v="16"/>
    <n v="2.1"/>
    <n v="1"/>
    <n v="1"/>
    <n v="5"/>
    <n v="2.1"/>
    <n v="1"/>
    <n v="1"/>
    <n v="10"/>
    <n v="1.1000000000000001"/>
    <n v="2.1"/>
  </r>
  <r>
    <s v="BU05130305"/>
    <s v="Gaardenbuurt"/>
    <x v="12"/>
    <x v="4"/>
    <n v="35"/>
    <n v="40"/>
    <n v="0"/>
    <n v="15"/>
    <n v="0"/>
    <n v="35"/>
    <n v="15"/>
    <n v="0"/>
    <n v="90"/>
    <n v="0"/>
    <n v="0"/>
    <n v="25"/>
    <n v="0"/>
    <n v="15"/>
    <n v="0"/>
    <n v="10"/>
    <n v="2.7"/>
    <n v="25"/>
    <n v="0"/>
    <n v="0"/>
    <n v="0"/>
    <n v="0"/>
    <n v="25"/>
    <n v="0"/>
    <n v="0"/>
    <n v="0"/>
    <n v="0"/>
    <n v="100"/>
    <n v="0"/>
    <n v="0"/>
    <n v="0"/>
    <n v="430"/>
    <n v="1570"/>
    <n v="3870"/>
    <s v="80-100 hoog"/>
    <n v="0"/>
    <n v="0.9"/>
    <n v="2.2999999999999998"/>
    <n v="7"/>
    <n v="18.2"/>
    <n v="0.9"/>
    <n v="5.2"/>
    <n v="33.5"/>
    <n v="95.7"/>
    <n v="1.2"/>
    <n v="2.2000000000000002"/>
    <n v="5"/>
    <n v="19"/>
    <n v="2.6"/>
    <n v="0"/>
    <n v="5.7"/>
    <n v="33"/>
    <n v="0.7"/>
    <n v="2.4"/>
    <n v="23.7"/>
    <n v="66.3"/>
    <n v="2.2999999999999998"/>
    <n v="5"/>
    <n v="8"/>
    <n v="26"/>
    <n v="0.9"/>
    <n v="2.6"/>
    <n v="16.399999999999999"/>
    <n v="86"/>
    <n v="0.6"/>
    <n v="2"/>
    <n v="12"/>
    <n v="21"/>
    <n v="0.6"/>
    <n v="2"/>
    <n v="7"/>
    <n v="22"/>
    <n v="2.4"/>
    <n v="2"/>
    <n v="2.7"/>
    <n v="2.7"/>
    <n v="0.7"/>
    <n v="2"/>
    <n v="10"/>
    <n v="52"/>
    <n v="2"/>
    <n v="2"/>
    <n v="3"/>
    <n v="6"/>
    <n v="3"/>
    <n v="2"/>
    <n v="4"/>
    <n v="13"/>
    <n v="2.8"/>
    <n v="2"/>
    <n v="4"/>
    <n v="11"/>
    <n v="1.2"/>
    <n v="15.2"/>
    <n v="2.9"/>
    <n v="2.2000000000000002"/>
    <n v="0.7"/>
    <n v="0.9"/>
    <n v="1"/>
    <n v="10"/>
    <n v="20"/>
    <n v="1.8"/>
    <n v="4"/>
    <n v="5"/>
    <n v="7"/>
    <n v="1.8"/>
    <n v="4"/>
    <n v="6"/>
    <n v="8"/>
    <n v="1.8"/>
    <n v="6"/>
    <n v="9"/>
    <n v="12"/>
    <n v="1.1000000000000001"/>
    <n v="0"/>
    <n v="8.6999999999999993"/>
    <n v="16"/>
    <n v="2.1"/>
    <n v="1"/>
    <n v="1"/>
    <n v="5"/>
    <n v="2.1"/>
    <n v="1"/>
    <n v="1"/>
    <n v="10"/>
    <n v="1.2"/>
    <n v="2.1"/>
  </r>
  <r>
    <s v="BU05130305"/>
    <s v="Gaardenbuurt"/>
    <x v="12"/>
    <x v="25"/>
    <n v="15"/>
    <n v="10"/>
    <n v="0"/>
    <n v="5"/>
    <n v="0"/>
    <n v="10"/>
    <n v="0"/>
    <n v="0"/>
    <n v="80"/>
    <n v="0"/>
    <n v="0"/>
    <n v="10"/>
    <n v="0"/>
    <n v="0"/>
    <n v="0"/>
    <n v="5"/>
    <n v="3.1"/>
    <n v="10"/>
    <n v="0"/>
    <n v="0"/>
    <n v="0"/>
    <n v="0"/>
    <n v="10"/>
    <n v="0"/>
    <n v="0"/>
    <n v="0"/>
    <n v="0"/>
    <n v="100"/>
    <n v="0"/>
    <n v="0"/>
    <n v="0"/>
    <n v="470"/>
    <n v="1620"/>
    <n v="3760"/>
    <s v="onclassificeerbaar"/>
    <n v="0"/>
    <n v="0.7"/>
    <n v="4"/>
    <n v="7"/>
    <n v="22.8"/>
    <n v="0.7"/>
    <n v="12.6"/>
    <n v="35"/>
    <n v="105.6"/>
    <n v="0.9"/>
    <n v="3"/>
    <n v="5"/>
    <n v="19"/>
    <n v="2.2999999999999998"/>
    <n v="0"/>
    <n v="4.0999999999999996"/>
    <n v="34"/>
    <n v="0.5"/>
    <n v="4.9000000000000004"/>
    <n v="23"/>
    <n v="71.7"/>
    <n v="2.5"/>
    <n v="5"/>
    <n v="8"/>
    <n v="26"/>
    <n v="0.7"/>
    <n v="1"/>
    <n v="15"/>
    <n v="87.7"/>
    <n v="0.3"/>
    <n v="3"/>
    <n v="13"/>
    <n v="23.1"/>
    <n v="0.3"/>
    <n v="2"/>
    <n v="7"/>
    <n v="23.1"/>
    <n v="2.7"/>
    <n v="2.2000000000000002"/>
    <n v="2.8"/>
    <n v="2.8"/>
    <n v="1"/>
    <n v="2"/>
    <n v="10"/>
    <n v="52"/>
    <n v="2.2999999999999998"/>
    <n v="2"/>
    <n v="3"/>
    <n v="6"/>
    <n v="3.1"/>
    <n v="2"/>
    <n v="4"/>
    <n v="13"/>
    <n v="2.8"/>
    <n v="2"/>
    <n v="4"/>
    <n v="11"/>
    <n v="0.9"/>
    <n v="15"/>
    <n v="2.6"/>
    <n v="2"/>
    <n v="1"/>
    <n v="0.6"/>
    <n v="2"/>
    <n v="10"/>
    <n v="22.8"/>
    <n v="1.9"/>
    <n v="4"/>
    <n v="5"/>
    <n v="7"/>
    <n v="1.6"/>
    <n v="4"/>
    <n v="6"/>
    <n v="8"/>
    <n v="1.6"/>
    <n v="6"/>
    <n v="9"/>
    <n v="12"/>
    <n v="0.9"/>
    <n v="1"/>
    <n v="9"/>
    <n v="17"/>
    <n v="1.9"/>
    <n v="1"/>
    <n v="1"/>
    <n v="5"/>
    <n v="1.9"/>
    <n v="1"/>
    <n v="1"/>
    <n v="10"/>
    <n v="0.9"/>
    <n v="1.9"/>
  </r>
  <r>
    <s v="BU05130305"/>
    <s v="Gaardenbuurt"/>
    <x v="12"/>
    <x v="5"/>
    <n v="25"/>
    <n v="25"/>
    <n v="10"/>
    <n v="5"/>
    <n v="5"/>
    <n v="20"/>
    <n v="10"/>
    <n v="0"/>
    <n v="90"/>
    <n v="0"/>
    <n v="0"/>
    <n v="15"/>
    <n v="0"/>
    <n v="10"/>
    <n v="0"/>
    <n v="5"/>
    <n v="2.9"/>
    <n v="15"/>
    <n v="0"/>
    <n v="0"/>
    <n v="10"/>
    <n v="0"/>
    <n v="0"/>
    <n v="5"/>
    <n v="0"/>
    <n v="0"/>
    <n v="0"/>
    <n v="100"/>
    <n v="0"/>
    <n v="0"/>
    <n v="0"/>
    <n v="319"/>
    <n v="1650"/>
    <n v="4890"/>
    <s v="60-100 boven midden-hoog"/>
    <n v="0"/>
    <n v="0.4"/>
    <n v="1.3"/>
    <n v="7"/>
    <n v="18.8"/>
    <n v="0.4"/>
    <n v="1.3"/>
    <n v="33"/>
    <n v="96.9"/>
    <n v="1.4"/>
    <n v="2.5"/>
    <n v="5"/>
    <n v="19.3"/>
    <n v="2.7"/>
    <n v="0"/>
    <n v="5.5"/>
    <n v="33.1"/>
    <n v="0.6"/>
    <n v="1"/>
    <n v="24.2"/>
    <n v="67.5"/>
    <n v="2.2999999999999998"/>
    <n v="5"/>
    <n v="8"/>
    <n v="26"/>
    <n v="1"/>
    <n v="0.9"/>
    <n v="15.3"/>
    <n v="86.5"/>
    <n v="0.4"/>
    <n v="1.8"/>
    <n v="12"/>
    <n v="21.3"/>
    <n v="0.8"/>
    <n v="2"/>
    <n v="7"/>
    <n v="22"/>
    <n v="2.5"/>
    <n v="2"/>
    <n v="2.8"/>
    <n v="2.8"/>
    <n v="0.7"/>
    <n v="2"/>
    <n v="10"/>
    <n v="52"/>
    <n v="2.1"/>
    <n v="2"/>
    <n v="3"/>
    <n v="6"/>
    <n v="3.1"/>
    <n v="2"/>
    <n v="4"/>
    <n v="13"/>
    <n v="2.8"/>
    <n v="2"/>
    <n v="4"/>
    <n v="11"/>
    <n v="1.4"/>
    <n v="15.2"/>
    <n v="3"/>
    <n v="2.4"/>
    <n v="0.7"/>
    <n v="0.4"/>
    <n v="0.8"/>
    <n v="10"/>
    <n v="20"/>
    <n v="1.8"/>
    <n v="3"/>
    <n v="5"/>
    <n v="7"/>
    <n v="1.8"/>
    <n v="4"/>
    <n v="6"/>
    <n v="8"/>
    <n v="1.8"/>
    <n v="5"/>
    <n v="9"/>
    <n v="12"/>
    <n v="1.1000000000000001"/>
    <n v="0.6"/>
    <n v="6.8"/>
    <n v="16.3"/>
    <n v="2.2000000000000002"/>
    <n v="1"/>
    <n v="1"/>
    <n v="5"/>
    <n v="2.2000000000000002"/>
    <n v="1"/>
    <n v="1"/>
    <n v="10"/>
    <n v="1.4"/>
    <n v="2.2000000000000002"/>
  </r>
  <r>
    <s v="BU05130305"/>
    <s v="Gaardenbuurt"/>
    <x v="12"/>
    <x v="26"/>
    <n v="20"/>
    <n v="20"/>
    <n v="0"/>
    <n v="10"/>
    <n v="0"/>
    <n v="15"/>
    <n v="10"/>
    <n v="0"/>
    <n v="60"/>
    <n v="0"/>
    <n v="30"/>
    <n v="15"/>
    <n v="0"/>
    <n v="10"/>
    <n v="0"/>
    <n v="0"/>
    <n v="2.6"/>
    <n v="15"/>
    <n v="0"/>
    <n v="0"/>
    <n v="10"/>
    <n v="0"/>
    <n v="5"/>
    <n v="0"/>
    <n v="0"/>
    <n v="0"/>
    <n v="70"/>
    <n v="30"/>
    <n v="10"/>
    <n v="0"/>
    <n v="0"/>
    <n v="277"/>
    <n v="1400"/>
    <n v="3760"/>
    <s v="40-80 midden tot boven midden"/>
    <n v="0"/>
    <n v="0.5"/>
    <n v="1.6"/>
    <n v="8"/>
    <n v="19"/>
    <n v="0.5"/>
    <n v="2.5"/>
    <n v="53.9"/>
    <n v="98"/>
    <n v="1.3"/>
    <n v="2.2999999999999998"/>
    <n v="5"/>
    <n v="19.7"/>
    <n v="2.2000000000000002"/>
    <n v="0"/>
    <n v="17.5"/>
    <n v="33"/>
    <n v="1"/>
    <n v="1.2"/>
    <n v="39.5"/>
    <n v="67.599999999999994"/>
    <n v="2.4"/>
    <n v="5"/>
    <n v="8"/>
    <n v="26"/>
    <n v="0.5"/>
    <n v="1.7"/>
    <n v="39.4"/>
    <n v="82.8"/>
    <n v="0.5"/>
    <n v="2"/>
    <n v="14.3"/>
    <n v="22.9"/>
    <n v="0.8"/>
    <n v="2.7"/>
    <n v="6.7"/>
    <n v="22.5"/>
    <n v="2.6"/>
    <n v="2.1"/>
    <n v="2.5"/>
    <n v="2.5"/>
    <n v="1.1000000000000001"/>
    <n v="2"/>
    <n v="10"/>
    <n v="52"/>
    <n v="2"/>
    <n v="2"/>
    <n v="3"/>
    <n v="6"/>
    <n v="2.8"/>
    <n v="2"/>
    <n v="4"/>
    <n v="13"/>
    <n v="2.6"/>
    <n v="2"/>
    <n v="4"/>
    <n v="11"/>
    <n v="1.1000000000000001"/>
    <n v="15.6"/>
    <n v="2.4"/>
    <n v="1.8"/>
    <n v="0.9"/>
    <n v="0.6"/>
    <n v="1"/>
    <n v="11.4"/>
    <n v="21.3"/>
    <n v="1.6"/>
    <n v="4"/>
    <n v="5"/>
    <n v="7"/>
    <n v="1.5"/>
    <n v="4"/>
    <n v="6"/>
    <n v="8"/>
    <n v="1.5"/>
    <n v="6"/>
    <n v="9"/>
    <n v="12"/>
    <n v="0.8"/>
    <n v="1.4"/>
    <n v="10.1"/>
    <n v="16.7"/>
    <n v="1.6"/>
    <n v="1"/>
    <n v="1"/>
    <n v="5"/>
    <n v="1.6"/>
    <n v="1"/>
    <n v="1"/>
    <n v="10"/>
    <n v="1"/>
    <n v="1.6"/>
  </r>
  <r>
    <s v="BU05130305"/>
    <s v="Gaardenbuurt"/>
    <x v="12"/>
    <x v="28"/>
    <n v="10"/>
    <n v="0"/>
    <n v="0"/>
    <n v="0"/>
    <n v="0"/>
    <n v="0"/>
    <n v="5"/>
    <n v="0"/>
    <n v="80"/>
    <n v="0"/>
    <n v="0"/>
    <n v="5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516"/>
    <n v="2670"/>
    <n v="3930"/>
    <s v="onclassificeerbaar"/>
    <n v="0"/>
    <n v="0.5"/>
    <n v="4"/>
    <n v="7.6"/>
    <n v="23"/>
    <n v="0.5"/>
    <n v="13"/>
    <n v="44.9"/>
    <n v="109"/>
    <n v="0.7"/>
    <n v="3"/>
    <n v="5"/>
    <n v="19"/>
    <n v="2.1"/>
    <n v="0"/>
    <n v="13"/>
    <n v="34"/>
    <n v="0.4"/>
    <n v="5"/>
    <n v="32"/>
    <n v="72.599999999999994"/>
    <n v="2.7"/>
    <n v="5"/>
    <n v="8"/>
    <n v="26"/>
    <n v="0.5"/>
    <n v="1"/>
    <n v="26.7"/>
    <n v="89"/>
    <n v="0.1"/>
    <n v="4"/>
    <n v="13.4"/>
    <n v="26"/>
    <n v="0.1"/>
    <n v="2"/>
    <n v="7"/>
    <n v="27"/>
    <n v="2.8"/>
    <n v="2.4"/>
    <n v="2.6"/>
    <n v="2.6"/>
    <n v="1.1000000000000001"/>
    <n v="2"/>
    <n v="10"/>
    <n v="54"/>
    <n v="2.4"/>
    <n v="2"/>
    <n v="3"/>
    <n v="6"/>
    <n v="2.9"/>
    <n v="2"/>
    <n v="4"/>
    <n v="15"/>
    <n v="2.6"/>
    <n v="2"/>
    <n v="4"/>
    <n v="11"/>
    <n v="0.7"/>
    <n v="14.8"/>
    <n v="2.4"/>
    <n v="1.7"/>
    <n v="1.1000000000000001"/>
    <n v="0.6"/>
    <n v="2"/>
    <n v="11"/>
    <n v="25"/>
    <n v="1.7"/>
    <n v="4"/>
    <n v="6"/>
    <n v="7"/>
    <n v="1.4"/>
    <n v="4"/>
    <n v="7"/>
    <n v="8"/>
    <n v="1.4"/>
    <n v="6"/>
    <n v="10"/>
    <n v="12"/>
    <n v="0.7"/>
    <n v="2.8"/>
    <n v="9.6"/>
    <n v="20"/>
    <n v="1.6"/>
    <n v="1"/>
    <n v="1"/>
    <n v="5"/>
    <n v="1.6"/>
    <n v="1"/>
    <n v="1"/>
    <n v="10"/>
    <n v="0.7"/>
    <n v="1.6"/>
  </r>
  <r>
    <s v="BU05130305"/>
    <s v="Gaardenbuurt"/>
    <x v="12"/>
    <x v="15"/>
    <n v="40"/>
    <n v="50"/>
    <n v="15"/>
    <n v="20"/>
    <n v="15"/>
    <n v="25"/>
    <n v="20"/>
    <n v="0"/>
    <n v="40"/>
    <n v="10"/>
    <n v="50"/>
    <n v="35"/>
    <n v="15"/>
    <n v="10"/>
    <n v="0"/>
    <n v="10"/>
    <n v="2.7"/>
    <n v="35"/>
    <n v="0"/>
    <n v="0"/>
    <n v="35"/>
    <n v="0"/>
    <n v="0"/>
    <n v="0"/>
    <n v="0"/>
    <n v="0"/>
    <n v="100"/>
    <n v="0"/>
    <n v="0"/>
    <n v="0"/>
    <n v="0"/>
    <n v="172"/>
    <n v="1160"/>
    <n v="2080"/>
    <s v="20-40 onder midden"/>
    <n v="5"/>
    <n v="0.4"/>
    <n v="1"/>
    <n v="8.1999999999999993"/>
    <n v="19"/>
    <n v="0.4"/>
    <n v="1.2"/>
    <n v="65.900000000000006"/>
    <n v="98"/>
    <n v="1.3"/>
    <n v="2"/>
    <n v="5"/>
    <n v="20"/>
    <n v="1.9"/>
    <n v="0"/>
    <n v="24.4"/>
    <n v="33"/>
    <n v="1.1000000000000001"/>
    <n v="0.1"/>
    <n v="49.5"/>
    <n v="68.900000000000006"/>
    <n v="2.5"/>
    <n v="5"/>
    <n v="8"/>
    <n v="25.9"/>
    <n v="0.4"/>
    <n v="2"/>
    <n v="51.2"/>
    <n v="86.1"/>
    <n v="0.4"/>
    <n v="2.4"/>
    <n v="15"/>
    <n v="24.1"/>
    <n v="0.8"/>
    <n v="3"/>
    <n v="7.2"/>
    <n v="24.1"/>
    <n v="2.7"/>
    <n v="2.2000000000000002"/>
    <n v="2.2000000000000002"/>
    <n v="2.2000000000000002"/>
    <n v="1.2"/>
    <n v="2"/>
    <n v="10"/>
    <n v="52"/>
    <n v="1.9"/>
    <n v="2"/>
    <n v="3"/>
    <n v="6"/>
    <n v="2.5"/>
    <n v="2"/>
    <n v="4"/>
    <n v="13"/>
    <n v="2.2999999999999998"/>
    <n v="2"/>
    <n v="4"/>
    <n v="11"/>
    <n v="1"/>
    <n v="15.7"/>
    <n v="2.2000000000000002"/>
    <n v="1.6"/>
    <n v="1"/>
    <n v="0.4"/>
    <n v="1.7"/>
    <n v="12"/>
    <n v="22.1"/>
    <n v="1.4"/>
    <n v="4"/>
    <n v="5"/>
    <n v="7"/>
    <n v="1.3"/>
    <n v="4.3"/>
    <n v="6"/>
    <n v="8"/>
    <n v="1.3"/>
    <n v="6.3"/>
    <n v="9"/>
    <n v="12"/>
    <n v="0.6"/>
    <n v="2.7"/>
    <n v="11"/>
    <n v="17"/>
    <n v="1.3"/>
    <n v="1"/>
    <n v="1"/>
    <n v="5"/>
    <n v="1.3"/>
    <n v="1"/>
    <n v="1"/>
    <n v="10"/>
    <n v="0.9"/>
    <n v="1.3"/>
  </r>
  <r>
    <s v="BU05130305"/>
    <s v="Gaardenbuurt"/>
    <x v="12"/>
    <x v="13"/>
    <n v="20"/>
    <n v="30"/>
    <n v="10"/>
    <n v="10"/>
    <n v="5"/>
    <n v="10"/>
    <n v="15"/>
    <n v="0"/>
    <n v="60"/>
    <n v="0"/>
    <n v="40"/>
    <n v="20"/>
    <n v="5"/>
    <n v="10"/>
    <n v="0"/>
    <n v="5"/>
    <n v="2.4"/>
    <n v="25"/>
    <n v="0"/>
    <n v="0"/>
    <n v="25"/>
    <n v="0"/>
    <n v="0"/>
    <n v="0"/>
    <n v="0"/>
    <n v="0"/>
    <n v="70"/>
    <n v="30"/>
    <n v="15"/>
    <n v="0"/>
    <n v="0"/>
    <n v="174"/>
    <n v="1400"/>
    <n v="2480"/>
    <s v="20-40 onder midden"/>
    <n v="0"/>
    <n v="0.3"/>
    <n v="1"/>
    <n v="9"/>
    <n v="19"/>
    <n v="0.3"/>
    <n v="1"/>
    <n v="64.599999999999994"/>
    <n v="98"/>
    <n v="1.3"/>
    <n v="2"/>
    <n v="5"/>
    <n v="19.8"/>
    <n v="2"/>
    <n v="0"/>
    <n v="23.8"/>
    <n v="33"/>
    <n v="1.2"/>
    <n v="0"/>
    <n v="48.8"/>
    <n v="68.3"/>
    <n v="2.2999999999999998"/>
    <n v="5"/>
    <n v="7.9"/>
    <n v="26"/>
    <n v="0.3"/>
    <n v="2"/>
    <n v="49.7"/>
    <n v="81.599999999999994"/>
    <n v="0.5"/>
    <n v="2"/>
    <n v="14.7"/>
    <n v="23.8"/>
    <n v="0.8"/>
    <n v="2.8"/>
    <n v="7"/>
    <n v="22.7"/>
    <n v="2.5"/>
    <n v="2"/>
    <n v="2.2999999999999998"/>
    <n v="2.2999999999999998"/>
    <n v="1"/>
    <n v="2"/>
    <n v="10"/>
    <n v="52"/>
    <n v="1.7"/>
    <n v="2"/>
    <n v="3"/>
    <n v="6"/>
    <n v="2.6"/>
    <n v="2"/>
    <n v="4"/>
    <n v="13"/>
    <n v="2.4"/>
    <n v="2"/>
    <n v="4"/>
    <n v="10.8"/>
    <n v="1.1000000000000001"/>
    <n v="15.8"/>
    <n v="2.2999999999999998"/>
    <n v="1.7"/>
    <n v="0.8"/>
    <n v="0.5"/>
    <n v="1"/>
    <n v="12"/>
    <n v="21.7"/>
    <n v="1.2"/>
    <n v="4"/>
    <n v="5"/>
    <n v="7"/>
    <n v="1.2"/>
    <n v="4"/>
    <n v="6"/>
    <n v="8"/>
    <n v="1.2"/>
    <n v="6"/>
    <n v="9"/>
    <n v="12"/>
    <n v="0.5"/>
    <n v="2"/>
    <n v="10.9"/>
    <n v="17"/>
    <n v="1.4"/>
    <n v="1"/>
    <n v="1"/>
    <n v="5"/>
    <n v="1.4"/>
    <n v="1"/>
    <n v="1"/>
    <n v="10"/>
    <n v="0.8"/>
    <n v="1.4"/>
  </r>
  <r>
    <s v="BU05130401"/>
    <s v="Zomenbuurt"/>
    <x v="12"/>
    <x v="8"/>
    <n v="15"/>
    <n v="15"/>
    <n v="10"/>
    <n v="5"/>
    <n v="0"/>
    <n v="10"/>
    <n v="0"/>
    <n v="0"/>
    <n v="80"/>
    <n v="0"/>
    <n v="20"/>
    <n v="5"/>
    <n v="0"/>
    <n v="0"/>
    <n v="0"/>
    <n v="5"/>
    <n v="4.0999999999999996"/>
    <n v="5"/>
    <n v="0"/>
    <n v="0"/>
    <n v="0"/>
    <n v="0"/>
    <n v="0"/>
    <n v="5"/>
    <n v="0"/>
    <n v="0"/>
    <n v="0"/>
    <n v="0"/>
    <n v="0"/>
    <n v="0"/>
    <n v="0"/>
    <n v="511"/>
    <n v="1630"/>
    <n v="3850"/>
    <s v="onclassificeerbaar"/>
    <n v="0"/>
    <n v="0.5"/>
    <n v="4"/>
    <n v="7"/>
    <n v="23"/>
    <n v="0.5"/>
    <n v="13"/>
    <n v="34.700000000000003"/>
    <n v="108.2"/>
    <n v="0.7"/>
    <n v="3"/>
    <n v="5"/>
    <n v="19"/>
    <n v="2.2000000000000002"/>
    <n v="0"/>
    <n v="5.6"/>
    <n v="34"/>
    <n v="0.5"/>
    <n v="5"/>
    <n v="23.9"/>
    <n v="70.2"/>
    <n v="2.9"/>
    <n v="5"/>
    <n v="8"/>
    <n v="26"/>
    <n v="0.5"/>
    <n v="1"/>
    <n v="17.100000000000001"/>
    <n v="87"/>
    <n v="0.2"/>
    <n v="4"/>
    <n v="13"/>
    <n v="24"/>
    <n v="0.3"/>
    <n v="2"/>
    <n v="7"/>
    <n v="24"/>
    <n v="3"/>
    <n v="2.5"/>
    <n v="2.7"/>
    <n v="2.7"/>
    <n v="1.3"/>
    <n v="2"/>
    <n v="10"/>
    <n v="53"/>
    <n v="2.5"/>
    <n v="2"/>
    <n v="3"/>
    <n v="6"/>
    <n v="3"/>
    <n v="2"/>
    <n v="4"/>
    <n v="13.3"/>
    <n v="2.7"/>
    <n v="2"/>
    <n v="4"/>
    <n v="11"/>
    <n v="0.7"/>
    <n v="14.9"/>
    <n v="2.5"/>
    <n v="1.9"/>
    <n v="1.3"/>
    <n v="0.7"/>
    <n v="2"/>
    <n v="10.5"/>
    <n v="24"/>
    <n v="1.8"/>
    <n v="4"/>
    <n v="5"/>
    <n v="7"/>
    <n v="1.5"/>
    <n v="4"/>
    <n v="6"/>
    <n v="8"/>
    <n v="1.5"/>
    <n v="6"/>
    <n v="9"/>
    <n v="12"/>
    <n v="0.7"/>
    <n v="2"/>
    <n v="9"/>
    <n v="17"/>
    <n v="1.8"/>
    <n v="1"/>
    <n v="1"/>
    <n v="5"/>
    <n v="1.8"/>
    <n v="1"/>
    <n v="1"/>
    <n v="10"/>
    <n v="0.7"/>
    <n v="1.8"/>
  </r>
  <r>
    <s v="BU05130401"/>
    <s v="Zomenbuurt"/>
    <x v="12"/>
    <x v="24"/>
    <n v="25"/>
    <n v="30"/>
    <n v="15"/>
    <n v="0"/>
    <n v="15"/>
    <n v="15"/>
    <n v="5"/>
    <n v="0"/>
    <n v="60"/>
    <n v="0"/>
    <n v="40"/>
    <n v="20"/>
    <n v="5"/>
    <n v="0"/>
    <n v="0"/>
    <n v="10"/>
    <n v="2.5"/>
    <n v="20"/>
    <n v="0"/>
    <n v="0"/>
    <n v="20"/>
    <n v="0"/>
    <n v="0"/>
    <n v="0"/>
    <n v="0"/>
    <n v="0"/>
    <n v="70"/>
    <n v="30"/>
    <n v="15"/>
    <n v="0"/>
    <n v="0"/>
    <n v="159"/>
    <n v="1060"/>
    <n v="2940"/>
    <s v="20-60 onder midden tot midden"/>
    <n v="5"/>
    <n v="0.5"/>
    <n v="3"/>
    <n v="7"/>
    <n v="18.899999999999999"/>
    <n v="0.5"/>
    <n v="12"/>
    <n v="32.299999999999997"/>
    <n v="95"/>
    <n v="0.6"/>
    <n v="2"/>
    <n v="5"/>
    <n v="19"/>
    <n v="2.4"/>
    <n v="0"/>
    <n v="3.9"/>
    <n v="33"/>
    <n v="0.5"/>
    <n v="4"/>
    <n v="17.5"/>
    <n v="66.900000000000006"/>
    <n v="3.4"/>
    <n v="5"/>
    <n v="8"/>
    <n v="25"/>
    <n v="0.5"/>
    <n v="1"/>
    <n v="14"/>
    <n v="83"/>
    <n v="0.7"/>
    <n v="2"/>
    <n v="13"/>
    <n v="22.9"/>
    <n v="0.9"/>
    <n v="2"/>
    <n v="6.4"/>
    <n v="22"/>
    <n v="3.1"/>
    <n v="3.2"/>
    <n v="2.9"/>
    <n v="2.9"/>
    <n v="1.9"/>
    <n v="2"/>
    <n v="9"/>
    <n v="53"/>
    <n v="2.9"/>
    <n v="2"/>
    <n v="3"/>
    <n v="6"/>
    <n v="3.2"/>
    <n v="2"/>
    <n v="4"/>
    <n v="13"/>
    <n v="2.9"/>
    <n v="2"/>
    <n v="4"/>
    <n v="11"/>
    <n v="0.8"/>
    <n v="15.5"/>
    <n v="2.7"/>
    <n v="2.1"/>
    <n v="1.9"/>
    <n v="1.3"/>
    <n v="0"/>
    <n v="10"/>
    <n v="23"/>
    <n v="2"/>
    <n v="4"/>
    <n v="5"/>
    <n v="7"/>
    <n v="1.7"/>
    <n v="4"/>
    <n v="6"/>
    <n v="8"/>
    <n v="1.7"/>
    <n v="6"/>
    <n v="9"/>
    <n v="12"/>
    <n v="0.7"/>
    <n v="2"/>
    <n v="8.9"/>
    <n v="16.899999999999999"/>
    <n v="2.1"/>
    <n v="1"/>
    <n v="1"/>
    <n v="5"/>
    <n v="2.1"/>
    <n v="1"/>
    <n v="1"/>
    <n v="10"/>
    <n v="0.8"/>
    <n v="2.1"/>
  </r>
  <r>
    <s v="BU05130401"/>
    <s v="Zomenbuurt"/>
    <x v="12"/>
    <x v="9"/>
    <n v="40"/>
    <n v="35"/>
    <n v="15"/>
    <n v="10"/>
    <n v="15"/>
    <n v="20"/>
    <n v="15"/>
    <n v="0"/>
    <n v="80"/>
    <n v="10"/>
    <n v="10"/>
    <n v="30"/>
    <n v="5"/>
    <n v="10"/>
    <n v="0"/>
    <n v="10"/>
    <n v="2.7"/>
    <n v="30"/>
    <n v="0"/>
    <n v="0"/>
    <n v="0"/>
    <n v="30"/>
    <n v="0"/>
    <n v="0"/>
    <n v="0"/>
    <n v="0"/>
    <n v="0"/>
    <n v="90"/>
    <n v="0"/>
    <n v="0"/>
    <n v="0"/>
    <n v="205"/>
    <n v="1460"/>
    <n v="3150"/>
    <s v="60-80 boven midden"/>
    <n v="0"/>
    <n v="0.4"/>
    <n v="4"/>
    <n v="7.5"/>
    <n v="21.9"/>
    <n v="0.3"/>
    <n v="13"/>
    <n v="49.1"/>
    <n v="107.2"/>
    <n v="0.5"/>
    <n v="3"/>
    <n v="5"/>
    <n v="19"/>
    <n v="2"/>
    <n v="0"/>
    <n v="15.3"/>
    <n v="34"/>
    <n v="0.3"/>
    <n v="5"/>
    <n v="34.799999999999997"/>
    <n v="70"/>
    <n v="3"/>
    <n v="5"/>
    <n v="8"/>
    <n v="26"/>
    <n v="0.3"/>
    <n v="1"/>
    <n v="33.200000000000003"/>
    <n v="87.2"/>
    <n v="0.3"/>
    <n v="3.8"/>
    <n v="14"/>
    <n v="25"/>
    <n v="0.4"/>
    <n v="2"/>
    <n v="7"/>
    <n v="25.5"/>
    <n v="3.1"/>
    <n v="2.6"/>
    <n v="2.5"/>
    <n v="2.5"/>
    <n v="1.4"/>
    <n v="2"/>
    <n v="10"/>
    <n v="54"/>
    <n v="2.6"/>
    <n v="2"/>
    <n v="3"/>
    <n v="6"/>
    <n v="2.8"/>
    <n v="2"/>
    <n v="4"/>
    <n v="13"/>
    <n v="2.6"/>
    <n v="2"/>
    <n v="4"/>
    <n v="11"/>
    <n v="0.5"/>
    <n v="15"/>
    <n v="2.2999999999999998"/>
    <n v="1.7"/>
    <n v="1.4"/>
    <n v="0.8"/>
    <n v="1.8"/>
    <n v="11"/>
    <n v="24.5"/>
    <n v="1.6"/>
    <n v="4"/>
    <n v="5"/>
    <n v="7"/>
    <n v="1.3"/>
    <n v="4"/>
    <n v="6"/>
    <n v="8"/>
    <n v="1.3"/>
    <n v="6"/>
    <n v="9"/>
    <n v="12"/>
    <n v="0.5"/>
    <n v="2"/>
    <n v="10"/>
    <n v="17"/>
    <n v="1.8"/>
    <n v="1"/>
    <n v="1"/>
    <n v="5"/>
    <n v="1.8"/>
    <n v="1"/>
    <n v="1"/>
    <n v="10"/>
    <n v="0.5"/>
    <n v="1.8"/>
  </r>
  <r>
    <s v="BU05130401"/>
    <s v="Zomenbuurt"/>
    <x v="12"/>
    <x v="26"/>
    <n v="20"/>
    <n v="20"/>
    <n v="10"/>
    <n v="0"/>
    <n v="5"/>
    <n v="10"/>
    <n v="10"/>
    <n v="0"/>
    <n v="90"/>
    <n v="0"/>
    <n v="0"/>
    <n v="15"/>
    <n v="0"/>
    <n v="5"/>
    <n v="0"/>
    <n v="5"/>
    <n v="2.9"/>
    <n v="15"/>
    <n v="0"/>
    <n v="0"/>
    <n v="0"/>
    <n v="15"/>
    <n v="0"/>
    <n v="0"/>
    <n v="0"/>
    <n v="0"/>
    <n v="0"/>
    <n v="100"/>
    <n v="0"/>
    <n v="0"/>
    <n v="0"/>
    <n v="232"/>
    <n v="1490"/>
    <n v="3740"/>
    <s v="60-100 boven midden-hoog"/>
    <n v="0"/>
    <n v="0.4"/>
    <n v="3.5"/>
    <n v="7.5"/>
    <n v="20.5"/>
    <n v="0.3"/>
    <n v="12.5"/>
    <n v="48.7"/>
    <n v="104.8"/>
    <n v="0.6"/>
    <n v="3"/>
    <n v="5"/>
    <n v="19"/>
    <n v="2"/>
    <n v="0"/>
    <n v="15.3"/>
    <n v="34"/>
    <n v="0.3"/>
    <n v="5"/>
    <n v="36.200000000000003"/>
    <n v="70"/>
    <n v="3"/>
    <n v="5"/>
    <n v="8"/>
    <n v="26"/>
    <n v="0.4"/>
    <n v="1"/>
    <n v="33.200000000000003"/>
    <n v="87"/>
    <n v="0.4"/>
    <n v="3"/>
    <n v="14"/>
    <n v="25"/>
    <n v="0.4"/>
    <n v="2"/>
    <n v="7"/>
    <n v="25.5"/>
    <n v="3.2"/>
    <n v="2.7"/>
    <n v="2.5"/>
    <n v="2.5"/>
    <n v="1.4"/>
    <n v="2"/>
    <n v="10"/>
    <n v="54"/>
    <n v="2.6"/>
    <n v="2"/>
    <n v="3"/>
    <n v="6"/>
    <n v="2.8"/>
    <n v="2"/>
    <n v="4"/>
    <n v="13"/>
    <n v="2.5"/>
    <n v="2"/>
    <n v="4"/>
    <n v="11"/>
    <n v="0.4"/>
    <n v="15.1"/>
    <n v="2.2999999999999998"/>
    <n v="1.7"/>
    <n v="1.4"/>
    <n v="0.9"/>
    <n v="1"/>
    <n v="11"/>
    <n v="24.5"/>
    <n v="1.6"/>
    <n v="4"/>
    <n v="5"/>
    <n v="7"/>
    <n v="1.3"/>
    <n v="4"/>
    <n v="6"/>
    <n v="8"/>
    <n v="1.3"/>
    <n v="6"/>
    <n v="9"/>
    <n v="12"/>
    <n v="0.4"/>
    <n v="2"/>
    <n v="10"/>
    <n v="17"/>
    <n v="1.8"/>
    <n v="1"/>
    <n v="1"/>
    <n v="5"/>
    <n v="1.8"/>
    <n v="1"/>
    <n v="1"/>
    <n v="10"/>
    <n v="0.4"/>
    <n v="1.8"/>
  </r>
  <r>
    <s v="BU05130400"/>
    <s v="Hoef- en Veldbuurt"/>
    <x v="12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401"/>
    <s v="Zomenbuurt"/>
    <x v="12"/>
    <x v="25"/>
    <n v="15"/>
    <n v="15"/>
    <n v="0"/>
    <n v="0"/>
    <n v="5"/>
    <n v="5"/>
    <n v="10"/>
    <n v="0"/>
    <n v="90"/>
    <n v="0"/>
    <n v="0"/>
    <n v="10"/>
    <n v="0"/>
    <n v="0"/>
    <n v="0"/>
    <n v="0"/>
    <n v="2.5"/>
    <n v="10"/>
    <n v="0"/>
    <n v="0"/>
    <n v="0"/>
    <n v="10"/>
    <n v="0"/>
    <n v="0"/>
    <n v="0"/>
    <n v="0"/>
    <n v="0"/>
    <n v="100"/>
    <n v="0"/>
    <n v="0"/>
    <n v="0"/>
    <n v="285"/>
    <n v="2030"/>
    <n v="4280"/>
    <s v="60-100 boven midden-hoog"/>
    <n v="0"/>
    <n v="0.4"/>
    <n v="4"/>
    <n v="7"/>
    <n v="23"/>
    <n v="0.4"/>
    <n v="13"/>
    <n v="39.700000000000003"/>
    <n v="109"/>
    <n v="0.6"/>
    <n v="3"/>
    <n v="5"/>
    <n v="19"/>
    <n v="2.1"/>
    <n v="0"/>
    <n v="9.1"/>
    <n v="34"/>
    <n v="0.4"/>
    <n v="5"/>
    <n v="27.6"/>
    <n v="71.7"/>
    <n v="2.8"/>
    <n v="5"/>
    <n v="8"/>
    <n v="26"/>
    <n v="0.4"/>
    <n v="1"/>
    <n v="19.7"/>
    <n v="87"/>
    <n v="0.1"/>
    <n v="4"/>
    <n v="13"/>
    <n v="25"/>
    <n v="0.2"/>
    <n v="2"/>
    <n v="7"/>
    <n v="26"/>
    <n v="2.9"/>
    <n v="2.5"/>
    <n v="2.6"/>
    <n v="2.6"/>
    <n v="1.2"/>
    <n v="2"/>
    <n v="10"/>
    <n v="54"/>
    <n v="2.5"/>
    <n v="2"/>
    <n v="3"/>
    <n v="6"/>
    <n v="2.9"/>
    <n v="2"/>
    <n v="4"/>
    <n v="15"/>
    <n v="2.6"/>
    <n v="2"/>
    <n v="4"/>
    <n v="11"/>
    <n v="0.6"/>
    <n v="14.8"/>
    <n v="2.4"/>
    <n v="1.8"/>
    <n v="1.2"/>
    <n v="0.7"/>
    <n v="2"/>
    <n v="11"/>
    <n v="24"/>
    <n v="1.7"/>
    <n v="4"/>
    <n v="5.7"/>
    <n v="7"/>
    <n v="1.4"/>
    <n v="4"/>
    <n v="6.7"/>
    <n v="8"/>
    <n v="1.4"/>
    <n v="6"/>
    <n v="9.6999999999999993"/>
    <n v="12"/>
    <n v="0.6"/>
    <n v="2"/>
    <n v="9"/>
    <n v="17.3"/>
    <n v="1.7"/>
    <n v="1"/>
    <n v="1"/>
    <n v="5"/>
    <n v="1.7"/>
    <n v="1"/>
    <n v="1"/>
    <n v="10"/>
    <n v="0.6"/>
    <n v="1.7"/>
  </r>
  <r>
    <s v="BU05130400"/>
    <s v="Hoef- en Veldbuurt"/>
    <x v="12"/>
    <x v="13"/>
    <n v="40"/>
    <n v="15"/>
    <n v="0"/>
    <n v="0"/>
    <n v="15"/>
    <n v="25"/>
    <n v="5"/>
    <n v="0"/>
    <n v="60"/>
    <n v="10"/>
    <n v="30"/>
    <n v="10"/>
    <n v="0"/>
    <n v="5"/>
    <n v="0"/>
    <n v="0"/>
    <n v="2.2000000000000002"/>
    <n v="10"/>
    <n v="5"/>
    <n v="0"/>
    <n v="0"/>
    <n v="0"/>
    <n v="0"/>
    <n v="0"/>
    <n v="0"/>
    <n v="0"/>
    <n v="0"/>
    <n v="70"/>
    <n v="0"/>
    <n v="0"/>
    <n v="0"/>
    <n v="389"/>
    <n v="1840"/>
    <n v="4020"/>
    <s v="20-60 onder midden tot midden"/>
    <n v="30"/>
    <n v="0.8"/>
    <n v="1.6"/>
    <n v="11.8"/>
    <n v="19"/>
    <n v="0.8"/>
    <n v="2.2999999999999998"/>
    <n v="81.099999999999994"/>
    <n v="98"/>
    <n v="1.3"/>
    <n v="2"/>
    <n v="5"/>
    <n v="20"/>
    <n v="1.2"/>
    <n v="0"/>
    <n v="28"/>
    <n v="34.6"/>
    <n v="0.8"/>
    <n v="3.7"/>
    <n v="54"/>
    <n v="67.400000000000006"/>
    <n v="2"/>
    <n v="5"/>
    <n v="7.9"/>
    <n v="26"/>
    <n v="0.6"/>
    <n v="3"/>
    <n v="64.3"/>
    <n v="81"/>
    <n v="0.4"/>
    <n v="5.2"/>
    <n v="18"/>
    <n v="26.9"/>
    <n v="0.6"/>
    <n v="4.8"/>
    <n v="18"/>
    <n v="25.1"/>
    <n v="2.9"/>
    <n v="2.5"/>
    <n v="1.5"/>
    <n v="1.5"/>
    <n v="1.7"/>
    <n v="2"/>
    <n v="9.6"/>
    <n v="52"/>
    <n v="1.6"/>
    <n v="2"/>
    <n v="3"/>
    <n v="6"/>
    <n v="1.8"/>
    <n v="2"/>
    <n v="4"/>
    <n v="13"/>
    <n v="1.6"/>
    <n v="2"/>
    <n v="4"/>
    <n v="10.9"/>
    <n v="1"/>
    <n v="15.8"/>
    <n v="1.5"/>
    <n v="0.8"/>
    <n v="1.5"/>
    <n v="0.3"/>
    <n v="5"/>
    <n v="16"/>
    <n v="25.4"/>
    <n v="0.7"/>
    <n v="5"/>
    <n v="5"/>
    <n v="7"/>
    <n v="0.7"/>
    <n v="6"/>
    <n v="6"/>
    <n v="8"/>
    <n v="0.7"/>
    <n v="9"/>
    <n v="9"/>
    <n v="12"/>
    <n v="0.8"/>
    <n v="3.4"/>
    <n v="14.2"/>
    <n v="17"/>
    <n v="0.6"/>
    <n v="1"/>
    <n v="1"/>
    <n v="5"/>
    <n v="0.6"/>
    <n v="1"/>
    <n v="1"/>
    <n v="10"/>
    <n v="0.6"/>
    <n v="0.6"/>
  </r>
  <r>
    <s v="BU05130400"/>
    <s v="Hoef- en Veldbuurt"/>
    <x v="1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400"/>
    <s v="Hoef- en Veldbuurt"/>
    <x v="12"/>
    <x v="28"/>
    <n v="0"/>
    <n v="5"/>
    <n v="0"/>
    <n v="0"/>
    <n v="0"/>
    <n v="0"/>
    <n v="10"/>
    <n v="0"/>
    <n v="90"/>
    <n v="0"/>
    <n v="0"/>
    <n v="10"/>
    <n v="5"/>
    <n v="0"/>
    <n v="0"/>
    <n v="0"/>
    <n v="1.4"/>
    <n v="10"/>
    <n v="0"/>
    <n v="0"/>
    <n v="5"/>
    <n v="0"/>
    <n v="0"/>
    <n v="0"/>
    <n v="0"/>
    <n v="0"/>
    <n v="0"/>
    <n v="0"/>
    <n v="0"/>
    <n v="5"/>
    <n v="0"/>
    <n v="182"/>
    <n v="1390"/>
    <n v="2100"/>
    <s v="onclassificeerbaar"/>
    <n v="0"/>
    <n v="1"/>
    <n v="0.4"/>
    <n v="10"/>
    <n v="19"/>
    <n v="0.8"/>
    <n v="4.0999999999999996"/>
    <n v="75.2"/>
    <n v="98"/>
    <n v="1"/>
    <n v="2"/>
    <n v="5"/>
    <n v="20"/>
    <n v="1.4"/>
    <n v="0"/>
    <n v="28"/>
    <n v="33"/>
    <n v="0.8"/>
    <n v="2.4"/>
    <n v="54"/>
    <n v="64.900000000000006"/>
    <n v="2.4"/>
    <n v="5"/>
    <n v="7.2"/>
    <n v="26"/>
    <n v="1"/>
    <n v="0.5"/>
    <n v="57"/>
    <n v="77.2"/>
    <n v="0.5"/>
    <n v="4.2"/>
    <n v="17"/>
    <n v="26.2"/>
    <n v="0.8"/>
    <n v="2.4"/>
    <n v="15"/>
    <n v="24.5"/>
    <n v="3.1"/>
    <n v="2.7"/>
    <n v="1.9"/>
    <n v="1.9"/>
    <n v="1.9"/>
    <n v="2"/>
    <n v="9.1999999999999993"/>
    <n v="52"/>
    <n v="2"/>
    <n v="2"/>
    <n v="3"/>
    <n v="6"/>
    <n v="2.2000000000000002"/>
    <n v="2"/>
    <n v="4"/>
    <n v="13"/>
    <n v="1.9"/>
    <n v="2"/>
    <n v="4"/>
    <n v="10.199999999999999"/>
    <n v="0.7"/>
    <n v="15.8"/>
    <n v="1.7"/>
    <n v="1.1000000000000001"/>
    <n v="1.7"/>
    <n v="0.5"/>
    <n v="4"/>
    <n v="14"/>
    <n v="25.2"/>
    <n v="1.1000000000000001"/>
    <n v="4"/>
    <n v="5"/>
    <n v="7"/>
    <n v="0.8"/>
    <n v="6"/>
    <n v="6"/>
    <n v="8"/>
    <n v="0.8"/>
    <n v="8"/>
    <n v="9"/>
    <n v="12"/>
    <n v="0.7"/>
    <n v="2.4"/>
    <n v="12"/>
    <n v="17"/>
    <n v="1.1000000000000001"/>
    <n v="1"/>
    <n v="1"/>
    <n v="5"/>
    <n v="1.1000000000000001"/>
    <n v="1"/>
    <n v="1"/>
    <n v="10"/>
    <n v="0.7"/>
    <n v="1.1000000000000001"/>
  </r>
  <r>
    <s v="BU05130400"/>
    <s v="Hoef- en Veldbuurt"/>
    <x v="12"/>
    <x v="5"/>
    <n v="20"/>
    <n v="20"/>
    <n v="0"/>
    <n v="0"/>
    <n v="10"/>
    <n v="15"/>
    <n v="20"/>
    <n v="0"/>
    <n v="90"/>
    <n v="0"/>
    <n v="0"/>
    <n v="30"/>
    <n v="20"/>
    <n v="10"/>
    <n v="0"/>
    <n v="0"/>
    <n v="1.4"/>
    <n v="35"/>
    <n v="0"/>
    <n v="0"/>
    <n v="35"/>
    <n v="0"/>
    <n v="0"/>
    <n v="0"/>
    <n v="0"/>
    <n v="0"/>
    <n v="20"/>
    <n v="80"/>
    <n v="0"/>
    <n v="35"/>
    <n v="0"/>
    <n v="179"/>
    <n v="1070"/>
    <n v="1980"/>
    <s v="40-80 midden tot boven midden"/>
    <n v="0"/>
    <n v="0.7"/>
    <n v="3"/>
    <n v="10"/>
    <n v="19"/>
    <n v="0.5"/>
    <n v="12"/>
    <n v="69.7"/>
    <n v="98"/>
    <n v="0.7"/>
    <n v="2"/>
    <n v="5"/>
    <n v="20"/>
    <n v="1.6"/>
    <n v="0"/>
    <n v="26.1"/>
    <n v="33"/>
    <n v="0.5"/>
    <n v="5"/>
    <n v="52"/>
    <n v="67"/>
    <n v="2.6"/>
    <n v="5"/>
    <n v="8"/>
    <n v="26"/>
    <n v="0.8"/>
    <n v="1"/>
    <n v="54.1"/>
    <n v="83.6"/>
    <n v="0.7"/>
    <n v="3.5"/>
    <n v="15.2"/>
    <n v="26"/>
    <n v="1"/>
    <n v="2.1"/>
    <n v="10"/>
    <n v="26"/>
    <n v="3.1"/>
    <n v="2.6"/>
    <n v="2.1"/>
    <n v="2.1"/>
    <n v="1.9"/>
    <n v="2"/>
    <n v="9"/>
    <n v="54"/>
    <n v="2.2000000000000002"/>
    <n v="2"/>
    <n v="3"/>
    <n v="6"/>
    <n v="2.4"/>
    <n v="2"/>
    <n v="4"/>
    <n v="13"/>
    <n v="2.1"/>
    <n v="2"/>
    <n v="4"/>
    <n v="11"/>
    <n v="0.4"/>
    <n v="15.7"/>
    <n v="1.9"/>
    <n v="1.3"/>
    <n v="1.6"/>
    <n v="0.7"/>
    <n v="5"/>
    <n v="13"/>
    <n v="25.2"/>
    <n v="1.2"/>
    <n v="4"/>
    <n v="5"/>
    <n v="7"/>
    <n v="0.9"/>
    <n v="5"/>
    <n v="6"/>
    <n v="8"/>
    <n v="0.9"/>
    <n v="7"/>
    <n v="9"/>
    <n v="12"/>
    <n v="0.4"/>
    <n v="3.1"/>
    <n v="11.5"/>
    <n v="17"/>
    <n v="1.4"/>
    <n v="1"/>
    <n v="1"/>
    <n v="5"/>
    <n v="1.4"/>
    <n v="1"/>
    <n v="1"/>
    <n v="10"/>
    <n v="0.4"/>
    <n v="1.4"/>
  </r>
  <r>
    <s v="BU05130400"/>
    <s v="Hoef- en Veldbuurt"/>
    <x v="12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2"/>
    <n v="11"/>
    <n v="19"/>
    <n v="0.8"/>
    <n v="5"/>
    <n v="76"/>
    <n v="98"/>
    <n v="1"/>
    <n v="2"/>
    <n v="5"/>
    <n v="20"/>
    <n v="1.3"/>
    <n v="0"/>
    <n v="28"/>
    <n v="34"/>
    <n v="0.9"/>
    <n v="2.7"/>
    <n v="54"/>
    <n v="68"/>
    <n v="2.2999999999999998"/>
    <n v="5"/>
    <n v="8"/>
    <n v="26"/>
    <n v="0.8"/>
    <n v="5"/>
    <n v="58"/>
    <n v="87"/>
    <n v="0.3"/>
    <n v="6"/>
    <n v="17"/>
    <n v="27"/>
    <n v="0.6"/>
    <n v="5"/>
    <n v="16"/>
    <n v="26"/>
    <n v="2.8"/>
    <n v="2.2999999999999998"/>
    <n v="1.8"/>
    <n v="1.8"/>
    <n v="1.5"/>
    <n v="2"/>
    <n v="10"/>
    <n v="52"/>
    <n v="1.8"/>
    <n v="2"/>
    <n v="3"/>
    <n v="6"/>
    <n v="2.1"/>
    <n v="2"/>
    <n v="4"/>
    <n v="13"/>
    <n v="1.8"/>
    <n v="2"/>
    <n v="4"/>
    <n v="11"/>
    <n v="0.8"/>
    <n v="15.5"/>
    <n v="1.6"/>
    <n v="1"/>
    <n v="1.3"/>
    <n v="0.3"/>
    <n v="4"/>
    <n v="15"/>
    <n v="25.7"/>
    <n v="1"/>
    <n v="5"/>
    <n v="5"/>
    <n v="7"/>
    <n v="1"/>
    <n v="6"/>
    <n v="6"/>
    <n v="8"/>
    <n v="1"/>
    <n v="9"/>
    <n v="9"/>
    <n v="12"/>
    <n v="0.7"/>
    <n v="5"/>
    <n v="13"/>
    <n v="17"/>
    <n v="0.9"/>
    <n v="1"/>
    <n v="1"/>
    <n v="5"/>
    <n v="0.9"/>
    <n v="1"/>
    <n v="1"/>
    <n v="10"/>
    <n v="0.8"/>
    <n v="0.9"/>
  </r>
  <r>
    <s v="BU05130400"/>
    <s v="Hoef- en Veldbuurt"/>
    <x v="12"/>
    <x v="17"/>
    <n v="45"/>
    <n v="75"/>
    <n v="20"/>
    <n v="5"/>
    <n v="20"/>
    <n v="20"/>
    <n v="55"/>
    <n v="0"/>
    <n v="60"/>
    <n v="0"/>
    <n v="40"/>
    <n v="65"/>
    <n v="35"/>
    <n v="20"/>
    <n v="10"/>
    <n v="5"/>
    <n v="1.8"/>
    <n v="65"/>
    <n v="0"/>
    <n v="0"/>
    <n v="65"/>
    <n v="0"/>
    <n v="0"/>
    <n v="0"/>
    <n v="0"/>
    <n v="0"/>
    <n v="100"/>
    <n v="0"/>
    <n v="0"/>
    <n v="65"/>
    <n v="0"/>
    <n v="118"/>
    <n v="860"/>
    <n v="1770"/>
    <s v="20-40 onder midden"/>
    <n v="15"/>
    <n v="1"/>
    <n v="0"/>
    <n v="10.5"/>
    <n v="19"/>
    <n v="0.8"/>
    <n v="3.9"/>
    <n v="75.2"/>
    <n v="98"/>
    <n v="1"/>
    <n v="2"/>
    <n v="5"/>
    <n v="20"/>
    <n v="1.4"/>
    <n v="0"/>
    <n v="27.5"/>
    <n v="33.5"/>
    <n v="0.8"/>
    <n v="2.9"/>
    <n v="54"/>
    <n v="64.5"/>
    <n v="2.4"/>
    <n v="5"/>
    <n v="7"/>
    <n v="26"/>
    <n v="1"/>
    <n v="0"/>
    <n v="57.2"/>
    <n v="75.2"/>
    <n v="0.5"/>
    <n v="3.5"/>
    <n v="17"/>
    <n v="26"/>
    <n v="0.8"/>
    <n v="1.5"/>
    <n v="15.2"/>
    <n v="24"/>
    <n v="3.2"/>
    <n v="2.8"/>
    <n v="1.9"/>
    <n v="1.9"/>
    <n v="2"/>
    <n v="2"/>
    <n v="9"/>
    <n v="52"/>
    <n v="2"/>
    <n v="2"/>
    <n v="3"/>
    <n v="6"/>
    <n v="2.2000000000000002"/>
    <n v="2"/>
    <n v="4"/>
    <n v="13"/>
    <n v="1.9"/>
    <n v="2"/>
    <n v="4"/>
    <n v="10"/>
    <n v="0.8"/>
    <n v="15.9"/>
    <n v="1.7"/>
    <n v="1.1000000000000001"/>
    <n v="1.8"/>
    <n v="0.5"/>
    <n v="4"/>
    <n v="14.5"/>
    <n v="25.5"/>
    <n v="1"/>
    <n v="4.5"/>
    <n v="5"/>
    <n v="7"/>
    <n v="0.7"/>
    <n v="6"/>
    <n v="6"/>
    <n v="8"/>
    <n v="0.7"/>
    <n v="8.5"/>
    <n v="9"/>
    <n v="12"/>
    <n v="0.8"/>
    <n v="2"/>
    <n v="12"/>
    <n v="17"/>
    <n v="1.2"/>
    <n v="1"/>
    <n v="1"/>
    <n v="5"/>
    <n v="1.2"/>
    <n v="1"/>
    <n v="1"/>
    <n v="10"/>
    <n v="0.8"/>
    <n v="1.2"/>
  </r>
  <r>
    <s v="BU05130400"/>
    <s v="Hoef- en Veldbuurt"/>
    <x v="12"/>
    <x v="1"/>
    <n v="30"/>
    <n v="35"/>
    <n v="0"/>
    <n v="0"/>
    <n v="15"/>
    <n v="20"/>
    <n v="30"/>
    <n v="0"/>
    <n v="90"/>
    <n v="10"/>
    <n v="0"/>
    <n v="45"/>
    <n v="20"/>
    <n v="20"/>
    <n v="0"/>
    <n v="0"/>
    <n v="1.5"/>
    <n v="45"/>
    <n v="0"/>
    <n v="0"/>
    <n v="45"/>
    <n v="0"/>
    <n v="0"/>
    <n v="0"/>
    <n v="0"/>
    <n v="0"/>
    <n v="20"/>
    <n v="80"/>
    <n v="0"/>
    <n v="45"/>
    <n v="0"/>
    <n v="183"/>
    <n v="1110"/>
    <n v="2130"/>
    <s v="40-80 midden tot boven midden"/>
    <n v="0"/>
    <n v="0.7"/>
    <n v="3"/>
    <n v="9.1999999999999993"/>
    <n v="19"/>
    <n v="0.5"/>
    <n v="12"/>
    <n v="67.8"/>
    <n v="98"/>
    <n v="0.7"/>
    <n v="2"/>
    <n v="5"/>
    <n v="20"/>
    <n v="1.7"/>
    <n v="0"/>
    <n v="25.5"/>
    <n v="33"/>
    <n v="0.5"/>
    <n v="5"/>
    <n v="51.6"/>
    <n v="67"/>
    <n v="2.7"/>
    <n v="5"/>
    <n v="8"/>
    <n v="25.6"/>
    <n v="0.8"/>
    <n v="1"/>
    <n v="53.5"/>
    <n v="85"/>
    <n v="0.7"/>
    <n v="3.5"/>
    <n v="15"/>
    <n v="26"/>
    <n v="1"/>
    <n v="1.3"/>
    <n v="8.6"/>
    <n v="26"/>
    <n v="3.2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4"/>
    <n v="15.7"/>
    <n v="2"/>
    <n v="1.3"/>
    <n v="1.7"/>
    <n v="0.7"/>
    <n v="5"/>
    <n v="13"/>
    <n v="25"/>
    <n v="1.2"/>
    <n v="4"/>
    <n v="5"/>
    <n v="7"/>
    <n v="1"/>
    <n v="5"/>
    <n v="6"/>
    <n v="8"/>
    <n v="1"/>
    <n v="7"/>
    <n v="9"/>
    <n v="12"/>
    <n v="0.4"/>
    <n v="2.5"/>
    <n v="11"/>
    <n v="17"/>
    <n v="1.4"/>
    <n v="1"/>
    <n v="1"/>
    <n v="5"/>
    <n v="1.4"/>
    <n v="1"/>
    <n v="1"/>
    <n v="10"/>
    <n v="0.4"/>
    <n v="1.4"/>
  </r>
  <r>
    <s v="BU05130400"/>
    <s v="Hoef- en Veldbuurt"/>
    <x v="12"/>
    <x v="1"/>
    <n v="25"/>
    <n v="40"/>
    <n v="0"/>
    <n v="0"/>
    <n v="0"/>
    <n v="10"/>
    <n v="55"/>
    <n v="0"/>
    <n v="90"/>
    <n v="0"/>
    <n v="10"/>
    <n v="50"/>
    <n v="35"/>
    <n v="15"/>
    <n v="0"/>
    <n v="0"/>
    <n v="1.3"/>
    <n v="50"/>
    <n v="0"/>
    <n v="0"/>
    <n v="50"/>
    <n v="0"/>
    <n v="0"/>
    <n v="0"/>
    <n v="0"/>
    <n v="0"/>
    <n v="100"/>
    <n v="0"/>
    <n v="0"/>
    <n v="50"/>
    <n v="0"/>
    <n v="115"/>
    <n v="670"/>
    <n v="1500"/>
    <s v="20-40 onder midden"/>
    <n v="5"/>
    <n v="0.7"/>
    <n v="1.3"/>
    <n v="11.1"/>
    <n v="19"/>
    <n v="0.7"/>
    <n v="6.2"/>
    <n v="81.599999999999994"/>
    <n v="98"/>
    <n v="1"/>
    <n v="2"/>
    <n v="5"/>
    <n v="20"/>
    <n v="1.1000000000000001"/>
    <n v="0"/>
    <n v="28"/>
    <n v="34"/>
    <n v="0.7"/>
    <n v="6.7"/>
    <n v="54"/>
    <n v="64.8"/>
    <n v="2.1"/>
    <n v="5"/>
    <n v="7"/>
    <n v="26"/>
    <n v="0.7"/>
    <n v="3"/>
    <n v="64.2"/>
    <n v="75.900000000000006"/>
    <n v="0.2"/>
    <n v="4"/>
    <n v="18"/>
    <n v="26"/>
    <n v="0.5"/>
    <n v="2.5"/>
    <n v="18"/>
    <n v="24"/>
    <n v="3.2"/>
    <n v="2.7"/>
    <n v="1.6"/>
    <n v="1.6"/>
    <n v="2"/>
    <n v="2"/>
    <n v="9"/>
    <n v="52"/>
    <n v="1.7"/>
    <n v="2"/>
    <n v="3"/>
    <n v="6"/>
    <n v="1.9"/>
    <n v="2"/>
    <n v="4"/>
    <n v="13"/>
    <n v="1.6"/>
    <n v="2"/>
    <n v="4"/>
    <n v="10"/>
    <n v="0.7"/>
    <n v="15.9"/>
    <n v="1.4"/>
    <n v="0.8"/>
    <n v="1.7"/>
    <n v="0.2"/>
    <n v="4"/>
    <n v="16"/>
    <n v="26"/>
    <n v="0.8"/>
    <n v="5"/>
    <n v="5"/>
    <n v="7"/>
    <n v="0.6"/>
    <n v="6"/>
    <n v="6"/>
    <n v="8"/>
    <n v="0.6"/>
    <n v="9"/>
    <n v="9"/>
    <n v="12"/>
    <n v="0.7"/>
    <n v="3"/>
    <n v="14.1"/>
    <n v="17"/>
    <n v="0.9"/>
    <n v="1"/>
    <n v="1"/>
    <n v="5"/>
    <n v="0.9"/>
    <n v="1"/>
    <n v="1"/>
    <n v="10"/>
    <n v="0.7"/>
    <n v="0.9"/>
  </r>
  <r>
    <s v="BU05130400"/>
    <s v="Hoef- en Veldbuurt"/>
    <x v="12"/>
    <x v="23"/>
    <n v="0"/>
    <n v="0"/>
    <n v="0"/>
    <n v="0"/>
    <n v="0"/>
    <n v="0"/>
    <n v="0"/>
    <n v="0"/>
    <n v="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333"/>
    <n v="1650"/>
    <n v="3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400"/>
    <s v="Hoef- en Veldbuurt"/>
    <x v="12"/>
    <x v="13"/>
    <n v="25"/>
    <n v="25"/>
    <n v="10"/>
    <n v="0"/>
    <n v="15"/>
    <n v="15"/>
    <n v="15"/>
    <n v="0"/>
    <n v="90"/>
    <n v="10"/>
    <n v="0"/>
    <n v="20"/>
    <n v="5"/>
    <n v="5"/>
    <n v="0"/>
    <n v="10"/>
    <n v="2.2999999999999998"/>
    <n v="20"/>
    <n v="0"/>
    <n v="0"/>
    <n v="0"/>
    <n v="20"/>
    <n v="0"/>
    <n v="0"/>
    <n v="0"/>
    <n v="0"/>
    <n v="0"/>
    <n v="100"/>
    <n v="0"/>
    <n v="0"/>
    <n v="0"/>
    <n v="224"/>
    <n v="1350"/>
    <n v="3350"/>
    <s v="60-80 boven midden"/>
    <n v="0"/>
    <n v="0.4"/>
    <n v="3"/>
    <n v="8"/>
    <n v="19.3"/>
    <n v="0.3"/>
    <n v="12"/>
    <n v="57.9"/>
    <n v="99.3"/>
    <n v="0.6"/>
    <n v="2.2999999999999998"/>
    <n v="5"/>
    <n v="19"/>
    <n v="2"/>
    <n v="0"/>
    <n v="18.7"/>
    <n v="33"/>
    <n v="0.3"/>
    <n v="5"/>
    <n v="41.3"/>
    <n v="67.3"/>
    <n v="2.9"/>
    <n v="5"/>
    <n v="8"/>
    <n v="26"/>
    <n v="0.4"/>
    <n v="1"/>
    <n v="41.3"/>
    <n v="86"/>
    <n v="0.5"/>
    <n v="2.2999999999999998"/>
    <n v="15"/>
    <n v="25"/>
    <n v="0.6"/>
    <n v="2"/>
    <n v="7"/>
    <n v="26"/>
    <n v="3.2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3"/>
    <n v="11"/>
    <n v="25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303"/>
    <s v="Bloemendaalseweg"/>
    <x v="12"/>
    <x v="9"/>
    <n v="35"/>
    <n v="40"/>
    <n v="10"/>
    <n v="20"/>
    <n v="5"/>
    <n v="20"/>
    <n v="20"/>
    <n v="0"/>
    <n v="50"/>
    <n v="10"/>
    <n v="40"/>
    <n v="25"/>
    <n v="5"/>
    <n v="10"/>
    <n v="5"/>
    <n v="5"/>
    <n v="2.8"/>
    <n v="30"/>
    <n v="0"/>
    <n v="0"/>
    <n v="30"/>
    <n v="0"/>
    <n v="0"/>
    <n v="0"/>
    <n v="0"/>
    <n v="0"/>
    <n v="0"/>
    <n v="0"/>
    <n v="0"/>
    <n v="0"/>
    <n v="0"/>
    <n v="176"/>
    <n v="1440"/>
    <n v="2520"/>
    <s v="20-40 onder midden"/>
    <n v="10"/>
    <n v="0.4"/>
    <n v="1"/>
    <n v="10"/>
    <n v="19"/>
    <n v="0.4"/>
    <n v="4"/>
    <n v="69.099999999999994"/>
    <n v="98"/>
    <n v="1.1000000000000001"/>
    <n v="2"/>
    <n v="5"/>
    <n v="20"/>
    <n v="1.8"/>
    <n v="0"/>
    <n v="26.1"/>
    <n v="33"/>
    <n v="0.9"/>
    <n v="1.1000000000000001"/>
    <n v="51.2"/>
    <n v="68.5"/>
    <n v="2.5"/>
    <n v="5"/>
    <n v="8"/>
    <n v="26.3"/>
    <n v="0.5"/>
    <n v="2"/>
    <n v="53.1"/>
    <n v="87"/>
    <n v="0.3"/>
    <n v="3.9"/>
    <n v="15.1"/>
    <n v="25.1"/>
    <n v="0.7"/>
    <n v="3"/>
    <n v="9.5"/>
    <n v="26"/>
    <n v="2.7"/>
    <n v="2.2000000000000002"/>
    <n v="2.1"/>
    <n v="2.1"/>
    <n v="1.2"/>
    <n v="2"/>
    <n v="10"/>
    <n v="52"/>
    <n v="1.9"/>
    <n v="2"/>
    <n v="3"/>
    <n v="6"/>
    <n v="2.4"/>
    <n v="2"/>
    <n v="4"/>
    <n v="13"/>
    <n v="2.1"/>
    <n v="2"/>
    <n v="4"/>
    <n v="11"/>
    <n v="0.9"/>
    <n v="15.6"/>
    <n v="2.1"/>
    <n v="1.5"/>
    <n v="1"/>
    <n v="0.3"/>
    <n v="2.9"/>
    <n v="12.1"/>
    <n v="23.1"/>
    <n v="1.3"/>
    <n v="4"/>
    <n v="5"/>
    <n v="7"/>
    <n v="1.1000000000000001"/>
    <n v="5"/>
    <n v="6"/>
    <n v="8"/>
    <n v="1.1000000000000001"/>
    <n v="7"/>
    <n v="9"/>
    <n v="12"/>
    <n v="0.6"/>
    <n v="3.1"/>
    <n v="11"/>
    <n v="17"/>
    <n v="1.2"/>
    <n v="1"/>
    <n v="1"/>
    <n v="5"/>
    <n v="1.2"/>
    <n v="1"/>
    <n v="1"/>
    <n v="10"/>
    <n v="0.8"/>
    <n v="1.2"/>
  </r>
  <r>
    <s v="BU05130303"/>
    <s v="Bloemendaalseweg"/>
    <x v="12"/>
    <x v="25"/>
    <n v="15"/>
    <n v="10"/>
    <n v="0"/>
    <n v="10"/>
    <n v="0"/>
    <n v="15"/>
    <n v="0"/>
    <n v="0"/>
    <n v="90"/>
    <n v="0"/>
    <n v="0"/>
    <n v="5"/>
    <n v="0"/>
    <n v="0"/>
    <n v="0"/>
    <n v="5"/>
    <n v="3.7"/>
    <n v="5"/>
    <n v="0"/>
    <n v="0"/>
    <n v="0"/>
    <n v="0"/>
    <n v="0"/>
    <n v="5"/>
    <n v="0"/>
    <n v="0"/>
    <n v="0"/>
    <n v="0"/>
    <n v="0"/>
    <n v="0"/>
    <n v="0"/>
    <n v="632"/>
    <n v="1990"/>
    <n v="6360"/>
    <s v="onclassificeerbaar"/>
    <n v="0"/>
    <n v="0.5"/>
    <n v="4"/>
    <n v="7.4"/>
    <n v="23.6"/>
    <n v="0.5"/>
    <n v="13"/>
    <n v="37.6"/>
    <n v="110.4"/>
    <n v="0.7"/>
    <n v="3"/>
    <n v="5"/>
    <n v="19"/>
    <n v="2.2000000000000002"/>
    <n v="0"/>
    <n v="9.5"/>
    <n v="34.4"/>
    <n v="0.4"/>
    <n v="5"/>
    <n v="27"/>
    <n v="72.2"/>
    <n v="2.8"/>
    <n v="5"/>
    <n v="8"/>
    <n v="26"/>
    <n v="0.5"/>
    <n v="1"/>
    <n v="19.2"/>
    <n v="87.9"/>
    <n v="0.1"/>
    <n v="4"/>
    <n v="13"/>
    <n v="24.9"/>
    <n v="0.2"/>
    <n v="2"/>
    <n v="7"/>
    <n v="25.4"/>
    <n v="2.9"/>
    <n v="2.5"/>
    <n v="2.6"/>
    <n v="2.6"/>
    <n v="1.2"/>
    <n v="2"/>
    <n v="10"/>
    <n v="53.7"/>
    <n v="2.5"/>
    <n v="2"/>
    <n v="3"/>
    <n v="6"/>
    <n v="2.9"/>
    <n v="2"/>
    <n v="4"/>
    <n v="15"/>
    <n v="2.7"/>
    <n v="2"/>
    <n v="4"/>
    <n v="11"/>
    <n v="0.7"/>
    <n v="14.8"/>
    <n v="2.4"/>
    <n v="1.8"/>
    <n v="1.2"/>
    <n v="0.7"/>
    <n v="2"/>
    <n v="11"/>
    <n v="24.5"/>
    <n v="1.8"/>
    <n v="4"/>
    <n v="5.4"/>
    <n v="7"/>
    <n v="1.5"/>
    <n v="4"/>
    <n v="6.4"/>
    <n v="8"/>
    <n v="1.5"/>
    <n v="6"/>
    <n v="9.4"/>
    <n v="12"/>
    <n v="0.7"/>
    <n v="2"/>
    <n v="9.1"/>
    <n v="18.5"/>
    <n v="1.7"/>
    <n v="1"/>
    <n v="1"/>
    <n v="5"/>
    <n v="1.7"/>
    <n v="1"/>
    <n v="1"/>
    <n v="10"/>
    <n v="0.7"/>
    <n v="1.7"/>
  </r>
  <r>
    <s v="BU05130303"/>
    <s v="Bloemendaalseweg"/>
    <x v="12"/>
    <x v="28"/>
    <n v="0"/>
    <n v="5"/>
    <n v="0"/>
    <n v="0"/>
    <n v="0"/>
    <n v="0"/>
    <n v="10"/>
    <n v="0"/>
    <n v="90"/>
    <n v="0"/>
    <n v="0"/>
    <n v="10"/>
    <n v="5"/>
    <n v="0"/>
    <n v="0"/>
    <n v="0"/>
    <n v="1.4"/>
    <n v="10"/>
    <n v="0"/>
    <n v="0"/>
    <n v="5"/>
    <n v="0"/>
    <n v="0"/>
    <n v="0"/>
    <n v="0"/>
    <n v="0"/>
    <n v="0"/>
    <n v="0"/>
    <n v="0"/>
    <n v="5"/>
    <n v="0"/>
    <n v="182"/>
    <n v="1390"/>
    <n v="2100"/>
    <s v="onclassificeerbaar"/>
    <n v="0"/>
    <n v="1"/>
    <n v="0.4"/>
    <n v="10"/>
    <n v="19"/>
    <n v="0.8"/>
    <n v="4.0999999999999996"/>
    <n v="75.2"/>
    <n v="98"/>
    <n v="1"/>
    <n v="2"/>
    <n v="5"/>
    <n v="20"/>
    <n v="1.4"/>
    <n v="0"/>
    <n v="28"/>
    <n v="33"/>
    <n v="0.8"/>
    <n v="2.4"/>
    <n v="54"/>
    <n v="64.900000000000006"/>
    <n v="2.4"/>
    <n v="5"/>
    <n v="7.2"/>
    <n v="26"/>
    <n v="1"/>
    <n v="0.5"/>
    <n v="57"/>
    <n v="77.2"/>
    <n v="0.5"/>
    <n v="4.2"/>
    <n v="17"/>
    <n v="26.2"/>
    <n v="0.8"/>
    <n v="2.4"/>
    <n v="15"/>
    <n v="24.5"/>
    <n v="3.1"/>
    <n v="2.7"/>
    <n v="1.9"/>
    <n v="1.9"/>
    <n v="1.9"/>
    <n v="2"/>
    <n v="9.1999999999999993"/>
    <n v="52"/>
    <n v="2"/>
    <n v="2"/>
    <n v="3"/>
    <n v="6"/>
    <n v="2.2000000000000002"/>
    <n v="2"/>
    <n v="4"/>
    <n v="13"/>
    <n v="1.9"/>
    <n v="2"/>
    <n v="4"/>
    <n v="10.199999999999999"/>
    <n v="0.7"/>
    <n v="15.8"/>
    <n v="1.7"/>
    <n v="1.1000000000000001"/>
    <n v="1.7"/>
    <n v="0.5"/>
    <n v="4"/>
    <n v="14"/>
    <n v="25.2"/>
    <n v="1.1000000000000001"/>
    <n v="4"/>
    <n v="5"/>
    <n v="7"/>
    <n v="0.8"/>
    <n v="6"/>
    <n v="6"/>
    <n v="8"/>
    <n v="0.8"/>
    <n v="8"/>
    <n v="9"/>
    <n v="12"/>
    <n v="0.7"/>
    <n v="2.4"/>
    <n v="12"/>
    <n v="17"/>
    <n v="1.1000000000000001"/>
    <n v="1"/>
    <n v="1"/>
    <n v="5"/>
    <n v="1.1000000000000001"/>
    <n v="1"/>
    <n v="1"/>
    <n v="10"/>
    <n v="0.7"/>
    <n v="1.1000000000000001"/>
  </r>
  <r>
    <s v="BU05130303"/>
    <s v="Bloemendaalseweg"/>
    <x v="12"/>
    <x v="5"/>
    <n v="20"/>
    <n v="20"/>
    <n v="0"/>
    <n v="0"/>
    <n v="10"/>
    <n v="15"/>
    <n v="20"/>
    <n v="0"/>
    <n v="90"/>
    <n v="0"/>
    <n v="0"/>
    <n v="30"/>
    <n v="20"/>
    <n v="10"/>
    <n v="0"/>
    <n v="0"/>
    <n v="1.4"/>
    <n v="35"/>
    <n v="0"/>
    <n v="0"/>
    <n v="35"/>
    <n v="0"/>
    <n v="0"/>
    <n v="0"/>
    <n v="0"/>
    <n v="0"/>
    <n v="20"/>
    <n v="80"/>
    <n v="0"/>
    <n v="35"/>
    <n v="0"/>
    <n v="179"/>
    <n v="1070"/>
    <n v="1980"/>
    <s v="40-80 midden tot boven midden"/>
    <n v="0"/>
    <n v="0.7"/>
    <n v="3"/>
    <n v="10"/>
    <n v="19"/>
    <n v="0.5"/>
    <n v="12"/>
    <n v="69.7"/>
    <n v="98"/>
    <n v="0.7"/>
    <n v="2"/>
    <n v="5"/>
    <n v="20"/>
    <n v="1.6"/>
    <n v="0"/>
    <n v="26.1"/>
    <n v="33"/>
    <n v="0.5"/>
    <n v="5"/>
    <n v="52"/>
    <n v="67"/>
    <n v="2.6"/>
    <n v="5"/>
    <n v="8"/>
    <n v="26"/>
    <n v="0.8"/>
    <n v="1"/>
    <n v="54.1"/>
    <n v="83.6"/>
    <n v="0.7"/>
    <n v="3.5"/>
    <n v="15.2"/>
    <n v="26"/>
    <n v="1"/>
    <n v="2.1"/>
    <n v="10"/>
    <n v="26"/>
    <n v="3.1"/>
    <n v="2.6"/>
    <n v="2.1"/>
    <n v="2.1"/>
    <n v="1.9"/>
    <n v="2"/>
    <n v="9"/>
    <n v="54"/>
    <n v="2.2000000000000002"/>
    <n v="2"/>
    <n v="3"/>
    <n v="6"/>
    <n v="2.4"/>
    <n v="2"/>
    <n v="4"/>
    <n v="13"/>
    <n v="2.1"/>
    <n v="2"/>
    <n v="4"/>
    <n v="11"/>
    <n v="0.4"/>
    <n v="15.7"/>
    <n v="1.9"/>
    <n v="1.3"/>
    <n v="1.6"/>
    <n v="0.7"/>
    <n v="5"/>
    <n v="13"/>
    <n v="25.2"/>
    <n v="1.2"/>
    <n v="4"/>
    <n v="5"/>
    <n v="7"/>
    <n v="0.9"/>
    <n v="5"/>
    <n v="6"/>
    <n v="8"/>
    <n v="0.9"/>
    <n v="7"/>
    <n v="9"/>
    <n v="12"/>
    <n v="0.4"/>
    <n v="3.1"/>
    <n v="11.5"/>
    <n v="17"/>
    <n v="1.4"/>
    <n v="1"/>
    <n v="1"/>
    <n v="5"/>
    <n v="1.4"/>
    <n v="1"/>
    <n v="1"/>
    <n v="10"/>
    <n v="0.4"/>
    <n v="1.4"/>
  </r>
  <r>
    <s v="BU05130303"/>
    <s v="Bloemendaalseweg"/>
    <x v="12"/>
    <x v="29"/>
    <n v="15"/>
    <n v="5"/>
    <n v="0"/>
    <n v="0"/>
    <n v="5"/>
    <n v="0"/>
    <n v="0"/>
    <n v="0"/>
    <n v="60"/>
    <n v="0"/>
    <n v="40"/>
    <n v="5"/>
    <n v="0"/>
    <n v="0"/>
    <n v="0"/>
    <n v="5"/>
    <n v="3.3"/>
    <n v="5"/>
    <n v="0"/>
    <n v="0"/>
    <n v="5"/>
    <n v="0"/>
    <n v="0"/>
    <n v="0"/>
    <n v="0"/>
    <n v="0"/>
    <n v="0"/>
    <n v="0"/>
    <n v="0"/>
    <n v="0"/>
    <n v="0"/>
    <n v="234"/>
    <n v="2270"/>
    <n v="3440"/>
    <s v="onclassificeerbaar"/>
    <n v="0"/>
    <n v="0.7"/>
    <n v="1.2"/>
    <n v="10.199999999999999"/>
    <n v="19"/>
    <n v="0.7"/>
    <n v="5"/>
    <n v="76.8"/>
    <n v="98"/>
    <n v="1.1000000000000001"/>
    <n v="2"/>
    <n v="5"/>
    <n v="20"/>
    <n v="1.5"/>
    <n v="0"/>
    <n v="28"/>
    <n v="34"/>
    <n v="0.9"/>
    <n v="2"/>
    <n v="54"/>
    <n v="68.8"/>
    <n v="2.2999999999999998"/>
    <n v="5"/>
    <n v="8"/>
    <n v="26.8"/>
    <n v="0.7"/>
    <n v="3"/>
    <n v="58.2"/>
    <n v="87"/>
    <n v="0.1"/>
    <n v="5.2"/>
    <n v="17"/>
    <n v="26.6"/>
    <n v="0.5"/>
    <n v="4.2"/>
    <n v="15"/>
    <n v="26.2"/>
    <n v="2.6"/>
    <n v="2.2000000000000002"/>
    <n v="1.8"/>
    <n v="1.8"/>
    <n v="1.4"/>
    <n v="2"/>
    <n v="10"/>
    <n v="52"/>
    <n v="1.7"/>
    <n v="2"/>
    <n v="3"/>
    <n v="6"/>
    <n v="2.1"/>
    <n v="2"/>
    <n v="4"/>
    <n v="13"/>
    <n v="1.9"/>
    <n v="2"/>
    <n v="4"/>
    <n v="11"/>
    <n v="0.8"/>
    <n v="15.5"/>
    <n v="1.8"/>
    <n v="1.2"/>
    <n v="1.2"/>
    <n v="0.1"/>
    <n v="3.7"/>
    <n v="14.2"/>
    <n v="25.4"/>
    <n v="1"/>
    <n v="4"/>
    <n v="5"/>
    <n v="7"/>
    <n v="1"/>
    <n v="6"/>
    <n v="6"/>
    <n v="8"/>
    <n v="1"/>
    <n v="8"/>
    <n v="9"/>
    <n v="12"/>
    <n v="0.5"/>
    <n v="3.6"/>
    <n v="12"/>
    <n v="17"/>
    <n v="0.9"/>
    <n v="1"/>
    <n v="1"/>
    <n v="5"/>
    <n v="0.9"/>
    <n v="1"/>
    <n v="1"/>
    <n v="10"/>
    <n v="0.5"/>
    <n v="0.9"/>
  </r>
  <r>
    <s v="BU05130303"/>
    <s v="Bloemendaalseweg"/>
    <x v="12"/>
    <x v="17"/>
    <n v="45"/>
    <n v="75"/>
    <n v="20"/>
    <n v="5"/>
    <n v="20"/>
    <n v="20"/>
    <n v="55"/>
    <n v="0"/>
    <n v="60"/>
    <n v="0"/>
    <n v="40"/>
    <n v="65"/>
    <n v="35"/>
    <n v="20"/>
    <n v="10"/>
    <n v="5"/>
    <n v="1.8"/>
    <n v="65"/>
    <n v="0"/>
    <n v="0"/>
    <n v="65"/>
    <n v="0"/>
    <n v="0"/>
    <n v="0"/>
    <n v="0"/>
    <n v="0"/>
    <n v="100"/>
    <n v="0"/>
    <n v="0"/>
    <n v="65"/>
    <n v="0"/>
    <n v="118"/>
    <n v="860"/>
    <n v="1770"/>
    <s v="20-40 onder midden"/>
    <n v="15"/>
    <n v="1"/>
    <n v="0"/>
    <n v="10.5"/>
    <n v="19"/>
    <n v="0.8"/>
    <n v="3.9"/>
    <n v="75.2"/>
    <n v="98"/>
    <n v="1"/>
    <n v="2"/>
    <n v="5"/>
    <n v="20"/>
    <n v="1.4"/>
    <n v="0"/>
    <n v="27.5"/>
    <n v="33.5"/>
    <n v="0.8"/>
    <n v="2.9"/>
    <n v="54"/>
    <n v="64.5"/>
    <n v="2.4"/>
    <n v="5"/>
    <n v="7"/>
    <n v="26"/>
    <n v="1"/>
    <n v="0"/>
    <n v="57.2"/>
    <n v="75.2"/>
    <n v="0.5"/>
    <n v="3.5"/>
    <n v="17"/>
    <n v="26"/>
    <n v="0.8"/>
    <n v="1.5"/>
    <n v="15.2"/>
    <n v="24"/>
    <n v="3.2"/>
    <n v="2.8"/>
    <n v="1.9"/>
    <n v="1.9"/>
    <n v="2"/>
    <n v="2"/>
    <n v="9"/>
    <n v="52"/>
    <n v="2"/>
    <n v="2"/>
    <n v="3"/>
    <n v="6"/>
    <n v="2.2000000000000002"/>
    <n v="2"/>
    <n v="4"/>
    <n v="13"/>
    <n v="1.9"/>
    <n v="2"/>
    <n v="4"/>
    <n v="10"/>
    <n v="0.8"/>
    <n v="15.9"/>
    <n v="1.7"/>
    <n v="1.1000000000000001"/>
    <n v="1.8"/>
    <n v="0.5"/>
    <n v="4"/>
    <n v="14.5"/>
    <n v="25.5"/>
    <n v="1"/>
    <n v="4.5"/>
    <n v="5"/>
    <n v="7"/>
    <n v="0.7"/>
    <n v="6"/>
    <n v="6"/>
    <n v="8"/>
    <n v="0.7"/>
    <n v="8.5"/>
    <n v="9"/>
    <n v="12"/>
    <n v="0.8"/>
    <n v="2"/>
    <n v="12"/>
    <n v="17"/>
    <n v="1.2"/>
    <n v="1"/>
    <n v="1"/>
    <n v="5"/>
    <n v="1.2"/>
    <n v="1"/>
    <n v="1"/>
    <n v="10"/>
    <n v="0.8"/>
    <n v="1.2"/>
  </r>
  <r>
    <s v="BU05130303"/>
    <s v="Bloemendaalseweg"/>
    <x v="12"/>
    <x v="1"/>
    <n v="25"/>
    <n v="40"/>
    <n v="0"/>
    <n v="0"/>
    <n v="0"/>
    <n v="10"/>
    <n v="55"/>
    <n v="0"/>
    <n v="90"/>
    <n v="0"/>
    <n v="10"/>
    <n v="50"/>
    <n v="35"/>
    <n v="15"/>
    <n v="0"/>
    <n v="0"/>
    <n v="1.3"/>
    <n v="50"/>
    <n v="0"/>
    <n v="0"/>
    <n v="50"/>
    <n v="0"/>
    <n v="0"/>
    <n v="0"/>
    <n v="0"/>
    <n v="0"/>
    <n v="100"/>
    <n v="0"/>
    <n v="0"/>
    <n v="50"/>
    <n v="0"/>
    <n v="115"/>
    <n v="670"/>
    <n v="1500"/>
    <s v="20-40 onder midden"/>
    <n v="5"/>
    <n v="0.7"/>
    <n v="1.3"/>
    <n v="11.1"/>
    <n v="19"/>
    <n v="0.7"/>
    <n v="6.2"/>
    <n v="81.599999999999994"/>
    <n v="98"/>
    <n v="1"/>
    <n v="2"/>
    <n v="5"/>
    <n v="20"/>
    <n v="1.1000000000000001"/>
    <n v="0"/>
    <n v="28"/>
    <n v="34"/>
    <n v="0.7"/>
    <n v="6.7"/>
    <n v="54"/>
    <n v="64.8"/>
    <n v="2.1"/>
    <n v="5"/>
    <n v="7"/>
    <n v="26"/>
    <n v="0.7"/>
    <n v="3"/>
    <n v="64.2"/>
    <n v="75.900000000000006"/>
    <n v="0.2"/>
    <n v="4"/>
    <n v="18"/>
    <n v="26"/>
    <n v="0.5"/>
    <n v="2.5"/>
    <n v="18"/>
    <n v="24"/>
    <n v="3.2"/>
    <n v="2.7"/>
    <n v="1.6"/>
    <n v="1.6"/>
    <n v="2"/>
    <n v="2"/>
    <n v="9"/>
    <n v="52"/>
    <n v="1.7"/>
    <n v="2"/>
    <n v="3"/>
    <n v="6"/>
    <n v="1.9"/>
    <n v="2"/>
    <n v="4"/>
    <n v="13"/>
    <n v="1.6"/>
    <n v="2"/>
    <n v="4"/>
    <n v="10"/>
    <n v="0.7"/>
    <n v="15.9"/>
    <n v="1.4"/>
    <n v="0.8"/>
    <n v="1.7"/>
    <n v="0.2"/>
    <n v="4"/>
    <n v="16"/>
    <n v="26"/>
    <n v="0.8"/>
    <n v="5"/>
    <n v="5"/>
    <n v="7"/>
    <n v="0.6"/>
    <n v="6"/>
    <n v="6"/>
    <n v="8"/>
    <n v="0.6"/>
    <n v="9"/>
    <n v="9"/>
    <n v="12"/>
    <n v="0.7"/>
    <n v="3"/>
    <n v="14.1"/>
    <n v="17"/>
    <n v="0.9"/>
    <n v="1"/>
    <n v="1"/>
    <n v="5"/>
    <n v="0.9"/>
    <n v="1"/>
    <n v="1"/>
    <n v="10"/>
    <n v="0.7"/>
    <n v="0.9"/>
  </r>
  <r>
    <s v="BU05130303"/>
    <s v="Bloemendaalseweg"/>
    <x v="12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2"/>
    <n v="11"/>
    <n v="19"/>
    <n v="0.8"/>
    <n v="5"/>
    <n v="76"/>
    <n v="98"/>
    <n v="1"/>
    <n v="2"/>
    <n v="5"/>
    <n v="20"/>
    <n v="1.3"/>
    <n v="0"/>
    <n v="28"/>
    <n v="34"/>
    <n v="0.9"/>
    <n v="2.7"/>
    <n v="54"/>
    <n v="68"/>
    <n v="2.2999999999999998"/>
    <n v="5"/>
    <n v="8"/>
    <n v="26"/>
    <n v="0.8"/>
    <n v="5"/>
    <n v="58"/>
    <n v="87"/>
    <n v="0.3"/>
    <n v="6"/>
    <n v="17"/>
    <n v="27"/>
    <n v="0.6"/>
    <n v="5"/>
    <n v="16"/>
    <n v="26"/>
    <n v="2.8"/>
    <n v="2.2999999999999998"/>
    <n v="1.8"/>
    <n v="1.8"/>
    <n v="1.5"/>
    <n v="2"/>
    <n v="10"/>
    <n v="52"/>
    <n v="1.8"/>
    <n v="2"/>
    <n v="3"/>
    <n v="6"/>
    <n v="2.1"/>
    <n v="2"/>
    <n v="4"/>
    <n v="13"/>
    <n v="1.8"/>
    <n v="2"/>
    <n v="4"/>
    <n v="11"/>
    <n v="0.8"/>
    <n v="15.5"/>
    <n v="1.6"/>
    <n v="1"/>
    <n v="1.3"/>
    <n v="0.3"/>
    <n v="4"/>
    <n v="15"/>
    <n v="25.7"/>
    <n v="1"/>
    <n v="5"/>
    <n v="5"/>
    <n v="7"/>
    <n v="1"/>
    <n v="6"/>
    <n v="6"/>
    <n v="8"/>
    <n v="1"/>
    <n v="9"/>
    <n v="9"/>
    <n v="12"/>
    <n v="0.7"/>
    <n v="5"/>
    <n v="13"/>
    <n v="17"/>
    <n v="0.9"/>
    <n v="1"/>
    <n v="1"/>
    <n v="5"/>
    <n v="0.9"/>
    <n v="1"/>
    <n v="1"/>
    <n v="10"/>
    <n v="0.8"/>
    <n v="0.9"/>
  </r>
  <r>
    <s v="BU05130303"/>
    <s v="Bloemendaalseweg"/>
    <x v="12"/>
    <x v="13"/>
    <n v="25"/>
    <n v="25"/>
    <n v="10"/>
    <n v="0"/>
    <n v="15"/>
    <n v="15"/>
    <n v="15"/>
    <n v="0"/>
    <n v="90"/>
    <n v="10"/>
    <n v="0"/>
    <n v="20"/>
    <n v="5"/>
    <n v="5"/>
    <n v="0"/>
    <n v="10"/>
    <n v="2.2999999999999998"/>
    <n v="20"/>
    <n v="0"/>
    <n v="0"/>
    <n v="0"/>
    <n v="20"/>
    <n v="0"/>
    <n v="0"/>
    <n v="0"/>
    <n v="0"/>
    <n v="0"/>
    <n v="100"/>
    <n v="0"/>
    <n v="0"/>
    <n v="0"/>
    <n v="224"/>
    <n v="1350"/>
    <n v="3350"/>
    <s v="60-80 boven midden"/>
    <n v="0"/>
    <n v="0.4"/>
    <n v="3"/>
    <n v="8"/>
    <n v="19.3"/>
    <n v="0.3"/>
    <n v="12"/>
    <n v="57.9"/>
    <n v="99.3"/>
    <n v="0.6"/>
    <n v="2.2999999999999998"/>
    <n v="5"/>
    <n v="19"/>
    <n v="2"/>
    <n v="0"/>
    <n v="18.7"/>
    <n v="33"/>
    <n v="0.3"/>
    <n v="5"/>
    <n v="41.3"/>
    <n v="67.3"/>
    <n v="2.9"/>
    <n v="5"/>
    <n v="8"/>
    <n v="26"/>
    <n v="0.4"/>
    <n v="1"/>
    <n v="41.3"/>
    <n v="86"/>
    <n v="0.5"/>
    <n v="2.2999999999999998"/>
    <n v="15"/>
    <n v="25"/>
    <n v="0.6"/>
    <n v="2"/>
    <n v="7"/>
    <n v="26"/>
    <n v="3.2"/>
    <n v="2.9"/>
    <n v="2.5"/>
    <n v="2.5"/>
    <n v="1.6"/>
    <n v="2"/>
    <n v="9"/>
    <n v="54"/>
    <n v="2.5"/>
    <n v="2"/>
    <n v="3"/>
    <n v="6"/>
    <n v="2.8"/>
    <n v="2"/>
    <n v="4"/>
    <n v="13"/>
    <n v="2.5"/>
    <n v="2"/>
    <n v="4"/>
    <n v="11"/>
    <n v="0.4"/>
    <n v="15.2"/>
    <n v="2.2999999999999998"/>
    <n v="1.6"/>
    <n v="1.6"/>
    <n v="1"/>
    <n v="0.3"/>
    <n v="11"/>
    <n v="25"/>
    <n v="1.5"/>
    <n v="4"/>
    <n v="5"/>
    <n v="7"/>
    <n v="1.3"/>
    <n v="4"/>
    <n v="6"/>
    <n v="8"/>
    <n v="1.3"/>
    <n v="6"/>
    <n v="9"/>
    <n v="12"/>
    <n v="0.4"/>
    <n v="2"/>
    <n v="10"/>
    <n v="17"/>
    <n v="1.7"/>
    <n v="1"/>
    <n v="1"/>
    <n v="5"/>
    <n v="1.7"/>
    <n v="1"/>
    <n v="1"/>
    <n v="10"/>
    <n v="0.4"/>
    <n v="1.7"/>
  </r>
  <r>
    <s v="BU05130303"/>
    <s v="Bloemendaalseweg"/>
    <x v="12"/>
    <x v="1"/>
    <n v="30"/>
    <n v="35"/>
    <n v="0"/>
    <n v="0"/>
    <n v="15"/>
    <n v="20"/>
    <n v="30"/>
    <n v="0"/>
    <n v="90"/>
    <n v="10"/>
    <n v="0"/>
    <n v="45"/>
    <n v="20"/>
    <n v="20"/>
    <n v="0"/>
    <n v="0"/>
    <n v="1.5"/>
    <n v="45"/>
    <n v="0"/>
    <n v="0"/>
    <n v="45"/>
    <n v="0"/>
    <n v="0"/>
    <n v="0"/>
    <n v="0"/>
    <n v="0"/>
    <n v="20"/>
    <n v="80"/>
    <n v="0"/>
    <n v="45"/>
    <n v="0"/>
    <n v="183"/>
    <n v="1110"/>
    <n v="2130"/>
    <s v="40-80 midden tot boven midden"/>
    <n v="0"/>
    <n v="0.7"/>
    <n v="3"/>
    <n v="9.1999999999999993"/>
    <n v="19"/>
    <n v="0.5"/>
    <n v="12"/>
    <n v="67.8"/>
    <n v="98"/>
    <n v="0.7"/>
    <n v="2"/>
    <n v="5"/>
    <n v="20"/>
    <n v="1.7"/>
    <n v="0"/>
    <n v="25.5"/>
    <n v="33"/>
    <n v="0.5"/>
    <n v="5"/>
    <n v="51.6"/>
    <n v="67"/>
    <n v="2.7"/>
    <n v="5"/>
    <n v="8"/>
    <n v="25.6"/>
    <n v="0.8"/>
    <n v="1"/>
    <n v="53.5"/>
    <n v="85"/>
    <n v="0.7"/>
    <n v="3.5"/>
    <n v="15"/>
    <n v="26"/>
    <n v="1"/>
    <n v="1.3"/>
    <n v="8.6"/>
    <n v="26"/>
    <n v="3.2"/>
    <n v="2.7"/>
    <n v="2.2000000000000002"/>
    <n v="2.2000000000000002"/>
    <n v="1.9"/>
    <n v="2"/>
    <n v="9"/>
    <n v="54"/>
    <n v="2.2000000000000002"/>
    <n v="2"/>
    <n v="3"/>
    <n v="6"/>
    <n v="2.5"/>
    <n v="2"/>
    <n v="4"/>
    <n v="13"/>
    <n v="2.2000000000000002"/>
    <n v="2"/>
    <n v="4"/>
    <n v="11"/>
    <n v="0.4"/>
    <n v="15.7"/>
    <n v="2"/>
    <n v="1.3"/>
    <n v="1.7"/>
    <n v="0.7"/>
    <n v="5"/>
    <n v="13"/>
    <n v="25"/>
    <n v="1.2"/>
    <n v="4"/>
    <n v="5"/>
    <n v="7"/>
    <n v="1"/>
    <n v="5"/>
    <n v="6"/>
    <n v="8"/>
    <n v="1"/>
    <n v="7"/>
    <n v="9"/>
    <n v="12"/>
    <n v="0.4"/>
    <n v="2.5"/>
    <n v="11"/>
    <n v="17"/>
    <n v="1.4"/>
    <n v="1"/>
    <n v="1"/>
    <n v="5"/>
    <n v="1.4"/>
    <n v="1"/>
    <n v="1"/>
    <n v="10"/>
    <n v="0.4"/>
    <n v="1.4"/>
  </r>
  <r>
    <s v="BU05130303"/>
    <s v="Bloemendaalseweg"/>
    <x v="12"/>
    <x v="28"/>
    <n v="5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.3"/>
    <n v="8"/>
    <n v="23"/>
    <n v="0.6"/>
    <n v="13.3"/>
    <n v="64"/>
    <n v="109"/>
    <n v="0.9"/>
    <n v="3"/>
    <n v="5"/>
    <n v="20"/>
    <n v="1.9"/>
    <n v="0"/>
    <n v="24"/>
    <n v="34"/>
    <n v="0.6"/>
    <n v="5"/>
    <n v="48.3"/>
    <n v="70"/>
    <n v="2.8"/>
    <n v="5"/>
    <n v="8"/>
    <n v="26"/>
    <n v="0.6"/>
    <n v="1"/>
    <n v="49.7"/>
    <n v="88"/>
    <n v="0.2"/>
    <n v="4"/>
    <n v="15"/>
    <n v="25"/>
    <n v="0.1"/>
    <n v="2"/>
    <n v="7"/>
    <n v="26"/>
    <n v="3"/>
    <n v="2.5"/>
    <n v="2.4"/>
    <n v="2.4"/>
    <n v="1.3"/>
    <n v="2"/>
    <n v="10"/>
    <n v="52"/>
    <n v="2.2000000000000002"/>
    <n v="2"/>
    <n v="3"/>
    <n v="6"/>
    <n v="2.7"/>
    <n v="2"/>
    <n v="4"/>
    <n v="13"/>
    <n v="2.4"/>
    <n v="2"/>
    <n v="4"/>
    <n v="11"/>
    <n v="0.8"/>
    <n v="14.9"/>
    <n v="2.2000000000000002"/>
    <n v="1.5"/>
    <n v="1.3"/>
    <n v="0.5"/>
    <n v="3"/>
    <n v="12"/>
    <n v="25"/>
    <n v="1.5"/>
    <n v="4"/>
    <n v="5"/>
    <n v="7"/>
    <n v="1.2"/>
    <n v="4"/>
    <n v="6"/>
    <n v="8"/>
    <n v="1.2"/>
    <n v="6"/>
    <n v="9"/>
    <n v="12"/>
    <n v="0.8"/>
    <n v="3.7"/>
    <n v="11"/>
    <n v="17"/>
    <n v="1.4"/>
    <n v="1"/>
    <n v="1"/>
    <n v="5"/>
    <n v="1.4"/>
    <n v="1"/>
    <n v="1"/>
    <n v="10"/>
    <n v="0.8"/>
    <n v="1.4"/>
  </r>
  <r>
    <s v="BU05130303"/>
    <s v="Bloemendaalseweg"/>
    <x v="12"/>
    <x v="23"/>
    <n v="0"/>
    <n v="0"/>
    <n v="0"/>
    <n v="0"/>
    <n v="0"/>
    <n v="0"/>
    <n v="0"/>
    <n v="0"/>
    <n v="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333"/>
    <n v="1650"/>
    <n v="359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303"/>
    <s v="Bloemendaalseweg"/>
    <x v="12"/>
    <x v="0"/>
    <n v="5"/>
    <n v="5"/>
    <n v="0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.2"/>
    <n v="7.5"/>
    <n v="23"/>
    <n v="0.7"/>
    <n v="11.8"/>
    <n v="49.7"/>
    <n v="107.2"/>
    <n v="0.9"/>
    <n v="3"/>
    <n v="5"/>
    <n v="19.399999999999999"/>
    <n v="2.1"/>
    <n v="0"/>
    <n v="14.6"/>
    <n v="34"/>
    <n v="0.5"/>
    <n v="4.5"/>
    <n v="36.6"/>
    <n v="70.5"/>
    <n v="2.7"/>
    <n v="5"/>
    <n v="8"/>
    <n v="26"/>
    <n v="0.7"/>
    <n v="1"/>
    <n v="32.700000000000003"/>
    <n v="87.5"/>
    <n v="0.3"/>
    <n v="3.5"/>
    <n v="14.1"/>
    <n v="24.1"/>
    <n v="0.2"/>
    <n v="2"/>
    <n v="7"/>
    <n v="24.6"/>
    <n v="2.9"/>
    <n v="2.4"/>
    <n v="2.6"/>
    <n v="2.6"/>
    <n v="1.2"/>
    <n v="2"/>
    <n v="10"/>
    <n v="52.2"/>
    <n v="2.2999999999999998"/>
    <n v="2"/>
    <n v="3"/>
    <n v="6"/>
    <n v="2.9"/>
    <n v="2"/>
    <n v="4"/>
    <n v="13.3"/>
    <n v="2.6"/>
    <n v="2"/>
    <n v="4"/>
    <n v="11"/>
    <n v="0.9"/>
    <n v="15"/>
    <n v="2.4"/>
    <n v="1.8"/>
    <n v="1.2"/>
    <n v="0.6"/>
    <n v="2.5"/>
    <n v="11.1"/>
    <n v="23.6"/>
    <n v="1.7"/>
    <n v="4"/>
    <n v="5"/>
    <n v="7"/>
    <n v="1.4"/>
    <n v="4"/>
    <n v="6"/>
    <n v="8"/>
    <n v="1.4"/>
    <n v="6"/>
    <n v="9"/>
    <n v="12"/>
    <n v="0.9"/>
    <n v="2.5"/>
    <n v="9.9"/>
    <n v="17"/>
    <n v="1.7"/>
    <n v="1"/>
    <n v="1"/>
    <n v="5"/>
    <n v="1.7"/>
    <n v="1"/>
    <n v="1"/>
    <n v="10"/>
    <n v="0.9"/>
    <n v="1.7"/>
  </r>
  <r>
    <s v="BU05130303"/>
    <s v="Bloemendaalseweg"/>
    <x v="12"/>
    <x v="5"/>
    <n v="25"/>
    <n v="20"/>
    <n v="0"/>
    <n v="10"/>
    <n v="5"/>
    <n v="10"/>
    <n v="15"/>
    <n v="0"/>
    <n v="50"/>
    <n v="0"/>
    <n v="40"/>
    <n v="15"/>
    <n v="0"/>
    <n v="10"/>
    <n v="0"/>
    <n v="0"/>
    <n v="2.5"/>
    <n v="15"/>
    <n v="0"/>
    <n v="0"/>
    <n v="10"/>
    <n v="0"/>
    <n v="0"/>
    <n v="0"/>
    <n v="0"/>
    <n v="0"/>
    <n v="80"/>
    <n v="0"/>
    <n v="10"/>
    <n v="0"/>
    <n v="0"/>
    <n v="248"/>
    <n v="1720"/>
    <n v="2560"/>
    <s v="40-60 midden"/>
    <n v="5"/>
    <n v="0.6"/>
    <n v="2.1"/>
    <n v="8"/>
    <n v="19.600000000000001"/>
    <n v="0.6"/>
    <n v="4.7"/>
    <n v="65.099999999999994"/>
    <n v="100.4"/>
    <n v="1.2"/>
    <n v="2.2999999999999998"/>
    <n v="5"/>
    <n v="20"/>
    <n v="1.9"/>
    <n v="0"/>
    <n v="24.6"/>
    <n v="33.299999999999997"/>
    <n v="0.9"/>
    <n v="1.5"/>
    <n v="49.9"/>
    <n v="68.900000000000006"/>
    <n v="2.6"/>
    <n v="5"/>
    <n v="8"/>
    <n v="25.6"/>
    <n v="0.6"/>
    <n v="2.2999999999999998"/>
    <n v="51.3"/>
    <n v="87.1"/>
    <n v="0.4"/>
    <n v="3.4"/>
    <n v="15"/>
    <n v="24.6"/>
    <n v="0.6"/>
    <n v="3"/>
    <n v="7.3"/>
    <n v="24.9"/>
    <n v="2.8"/>
    <n v="2.2999999999999998"/>
    <n v="2.2000000000000002"/>
    <n v="2.2000000000000002"/>
    <n v="1.4"/>
    <n v="2"/>
    <n v="10"/>
    <n v="52"/>
    <n v="2"/>
    <n v="2"/>
    <n v="3"/>
    <n v="6"/>
    <n v="2.5"/>
    <n v="2"/>
    <n v="4"/>
    <n v="13"/>
    <n v="2.2999999999999998"/>
    <n v="2"/>
    <n v="4"/>
    <n v="11"/>
    <n v="0.9"/>
    <n v="15.5"/>
    <n v="2.1"/>
    <n v="1.5"/>
    <n v="1.2"/>
    <n v="0.4"/>
    <n v="2.5"/>
    <n v="12"/>
    <n v="22.6"/>
    <n v="1.4"/>
    <n v="4"/>
    <n v="5"/>
    <n v="7"/>
    <n v="1.2"/>
    <n v="4.5"/>
    <n v="6"/>
    <n v="8"/>
    <n v="1.2"/>
    <n v="6.5"/>
    <n v="9"/>
    <n v="12"/>
    <n v="0.7"/>
    <n v="3"/>
    <n v="11"/>
    <n v="17"/>
    <n v="1.3"/>
    <n v="1"/>
    <n v="1"/>
    <n v="5"/>
    <n v="1.3"/>
    <n v="1"/>
    <n v="1"/>
    <n v="10"/>
    <n v="0.9"/>
    <n v="1.3"/>
  </r>
  <r>
    <s v="BU05130303"/>
    <s v="Bloemendaalseweg"/>
    <x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3"/>
    <n v="7"/>
    <n v="24"/>
    <n v="0.7"/>
    <n v="6"/>
    <n v="28"/>
    <n v="115"/>
    <n v="1.1000000000000001"/>
    <n v="3"/>
    <n v="5"/>
    <n v="19"/>
    <n v="2.5"/>
    <n v="0"/>
    <n v="4"/>
    <n v="35"/>
    <n v="0.4"/>
    <n v="4"/>
    <n v="18"/>
    <n v="72"/>
    <n v="3"/>
    <n v="5"/>
    <n v="8"/>
    <n v="26"/>
    <n v="0.9"/>
    <n v="1"/>
    <n v="15"/>
    <n v="89"/>
    <n v="0.4"/>
    <n v="2"/>
    <n v="14"/>
    <n v="25"/>
    <n v="0.5"/>
    <n v="2"/>
    <n v="6"/>
    <n v="25"/>
    <n v="3.2"/>
    <n v="2.7"/>
    <n v="3"/>
    <n v="3"/>
    <n v="1.5"/>
    <n v="2"/>
    <n v="10"/>
    <n v="54"/>
    <n v="2.8"/>
    <n v="2"/>
    <n v="3"/>
    <n v="6"/>
    <n v="3.3"/>
    <n v="2"/>
    <n v="4"/>
    <n v="15"/>
    <n v="3"/>
    <n v="2"/>
    <n v="4"/>
    <n v="11"/>
    <n v="1.1000000000000001"/>
    <n v="14.3"/>
    <n v="2.8"/>
    <n v="2.2000000000000002"/>
    <n v="1.5"/>
    <n v="0.7"/>
    <n v="1"/>
    <n v="11"/>
    <n v="24"/>
    <n v="2.1"/>
    <n v="4"/>
    <n v="6"/>
    <n v="7"/>
    <n v="1.8"/>
    <n v="4"/>
    <n v="7"/>
    <n v="8"/>
    <n v="1.8"/>
    <n v="6"/>
    <n v="10"/>
    <n v="12"/>
    <n v="1.1000000000000001"/>
    <n v="0"/>
    <n v="8"/>
    <n v="20"/>
    <n v="2"/>
    <n v="1"/>
    <n v="1"/>
    <n v="5"/>
    <n v="2"/>
    <n v="1"/>
    <n v="1"/>
    <n v="10"/>
    <n v="1.1000000000000001"/>
    <n v="2"/>
  </r>
  <r>
    <s v="BU05130303"/>
    <s v="Bloemendaalseweg"/>
    <x v="12"/>
    <x v="8"/>
    <n v="15"/>
    <n v="10"/>
    <n v="0"/>
    <n v="0"/>
    <n v="0"/>
    <n v="15"/>
    <n v="5"/>
    <n v="0"/>
    <n v="90"/>
    <n v="0"/>
    <n v="0"/>
    <n v="10"/>
    <n v="0"/>
    <n v="10"/>
    <n v="0"/>
    <n v="0"/>
    <n v="2.2999999999999998"/>
    <n v="10"/>
    <n v="0"/>
    <n v="0"/>
    <n v="5"/>
    <n v="0"/>
    <n v="5"/>
    <n v="0"/>
    <n v="0"/>
    <n v="0"/>
    <n v="40"/>
    <n v="60"/>
    <n v="5"/>
    <n v="0"/>
    <n v="0"/>
    <n v="357"/>
    <n v="1530"/>
    <n v="3290"/>
    <s v="80-100 hoog"/>
    <n v="0"/>
    <n v="0.7"/>
    <n v="2.6"/>
    <n v="7.5"/>
    <n v="20.2"/>
    <n v="0.6"/>
    <n v="5.8"/>
    <n v="48.5"/>
    <n v="100.8"/>
    <n v="1.1000000000000001"/>
    <n v="2.5"/>
    <n v="5"/>
    <n v="19.5"/>
    <n v="2.1"/>
    <n v="0"/>
    <n v="13.8"/>
    <n v="33.5"/>
    <n v="0.8"/>
    <n v="2.1"/>
    <n v="35.1"/>
    <n v="69.599999999999994"/>
    <n v="2.6"/>
    <n v="5"/>
    <n v="8"/>
    <n v="25.6"/>
    <n v="0.7"/>
    <n v="1.5"/>
    <n v="31.3"/>
    <n v="86.6"/>
    <n v="0.4"/>
    <n v="2.5"/>
    <n v="13.9"/>
    <n v="23.5"/>
    <n v="0.6"/>
    <n v="2.5"/>
    <n v="7.1"/>
    <n v="23.5"/>
    <n v="2.8"/>
    <n v="2.2999999999999998"/>
    <n v="2.6"/>
    <n v="2.6"/>
    <n v="1.1000000000000001"/>
    <n v="2"/>
    <n v="10"/>
    <n v="52"/>
    <n v="2.2000000000000002"/>
    <n v="2"/>
    <n v="3"/>
    <n v="6"/>
    <n v="2.9"/>
    <n v="2"/>
    <n v="4"/>
    <n v="13"/>
    <n v="2.6"/>
    <n v="2"/>
    <n v="4"/>
    <n v="11"/>
    <n v="1"/>
    <n v="15.3"/>
    <n v="2.4"/>
    <n v="1.8"/>
    <n v="1"/>
    <n v="0.5"/>
    <n v="1.5"/>
    <n v="10.9"/>
    <n v="22"/>
    <n v="1.7"/>
    <n v="4"/>
    <n v="5"/>
    <n v="7"/>
    <n v="1.5"/>
    <n v="4.0999999999999996"/>
    <n v="6"/>
    <n v="8"/>
    <n v="1.5"/>
    <n v="6.1"/>
    <n v="9"/>
    <n v="12"/>
    <n v="0.8"/>
    <n v="1.9"/>
    <n v="9.9"/>
    <n v="17"/>
    <n v="1.6"/>
    <n v="1"/>
    <n v="1"/>
    <n v="5"/>
    <n v="1.6"/>
    <n v="1"/>
    <n v="1"/>
    <n v="10"/>
    <n v="0.9"/>
    <n v="1.6"/>
  </r>
  <r>
    <s v="BU05130305"/>
    <s v="Gaardenbuurt"/>
    <x v="12"/>
    <x v="0"/>
    <n v="5"/>
    <n v="5"/>
    <n v="0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.2"/>
    <n v="7.5"/>
    <n v="23"/>
    <n v="0.7"/>
    <n v="11.8"/>
    <n v="49.7"/>
    <n v="107.2"/>
    <n v="0.9"/>
    <n v="3"/>
    <n v="5"/>
    <n v="19.399999999999999"/>
    <n v="2.1"/>
    <n v="0"/>
    <n v="14.6"/>
    <n v="34"/>
    <n v="0.5"/>
    <n v="4.5"/>
    <n v="36.6"/>
    <n v="70.5"/>
    <n v="2.7"/>
    <n v="5"/>
    <n v="8"/>
    <n v="26"/>
    <n v="0.7"/>
    <n v="1"/>
    <n v="32.700000000000003"/>
    <n v="87.5"/>
    <n v="0.3"/>
    <n v="3.5"/>
    <n v="14.1"/>
    <n v="24.1"/>
    <n v="0.2"/>
    <n v="2"/>
    <n v="7"/>
    <n v="24.6"/>
    <n v="2.9"/>
    <n v="2.4"/>
    <n v="2.6"/>
    <n v="2.6"/>
    <n v="1.2"/>
    <n v="2"/>
    <n v="10"/>
    <n v="52.2"/>
    <n v="2.2999999999999998"/>
    <n v="2"/>
    <n v="3"/>
    <n v="6"/>
    <n v="2.9"/>
    <n v="2"/>
    <n v="4"/>
    <n v="13.3"/>
    <n v="2.6"/>
    <n v="2"/>
    <n v="4"/>
    <n v="11"/>
    <n v="0.9"/>
    <n v="15"/>
    <n v="2.4"/>
    <n v="1.8"/>
    <n v="1.2"/>
    <n v="0.6"/>
    <n v="2.5"/>
    <n v="11.1"/>
    <n v="23.6"/>
    <n v="1.7"/>
    <n v="4"/>
    <n v="5"/>
    <n v="7"/>
    <n v="1.4"/>
    <n v="4"/>
    <n v="6"/>
    <n v="8"/>
    <n v="1.4"/>
    <n v="6"/>
    <n v="9"/>
    <n v="12"/>
    <n v="0.9"/>
    <n v="2.5"/>
    <n v="9.9"/>
    <n v="17"/>
    <n v="1.7"/>
    <n v="1"/>
    <n v="1"/>
    <n v="5"/>
    <n v="1.7"/>
    <n v="1"/>
    <n v="1"/>
    <n v="10"/>
    <n v="0.9"/>
    <n v="1.7"/>
  </r>
  <r>
    <s v="BU05130305"/>
    <s v="Gaardenbuurt"/>
    <x v="12"/>
    <x v="24"/>
    <n v="30"/>
    <n v="30"/>
    <n v="10"/>
    <n v="5"/>
    <n v="5"/>
    <n v="15"/>
    <n v="15"/>
    <n v="0"/>
    <n v="70"/>
    <n v="20"/>
    <n v="10"/>
    <n v="25"/>
    <n v="10"/>
    <n v="5"/>
    <n v="0"/>
    <n v="5"/>
    <n v="2.4"/>
    <n v="25"/>
    <n v="0"/>
    <n v="0"/>
    <n v="25"/>
    <n v="0"/>
    <n v="0"/>
    <n v="0"/>
    <n v="0"/>
    <n v="0"/>
    <n v="80"/>
    <n v="20"/>
    <n v="20"/>
    <n v="0"/>
    <n v="0"/>
    <n v="191"/>
    <n v="1420"/>
    <n v="2180"/>
    <s v="20-60 onder midden tot midden"/>
    <n v="0"/>
    <n v="0.2"/>
    <n v="1"/>
    <n v="9"/>
    <n v="19"/>
    <n v="0.2"/>
    <n v="1"/>
    <n v="65.099999999999994"/>
    <n v="98"/>
    <n v="1.6"/>
    <n v="2"/>
    <n v="5"/>
    <n v="20"/>
    <n v="2.1"/>
    <n v="0"/>
    <n v="24.1"/>
    <n v="33"/>
    <n v="1.4"/>
    <n v="0"/>
    <n v="49.1"/>
    <n v="65.099999999999994"/>
    <n v="2.1"/>
    <n v="4.0999999999999996"/>
    <n v="7"/>
    <n v="26"/>
    <n v="0.1"/>
    <n v="2"/>
    <n v="49.8"/>
    <n v="76.099999999999994"/>
    <n v="0.7"/>
    <n v="2"/>
    <n v="14.7"/>
    <n v="23"/>
    <n v="0.6"/>
    <n v="1"/>
    <n v="7"/>
    <n v="20.7"/>
    <n v="2.2999999999999998"/>
    <n v="1.8"/>
    <n v="2.2999999999999998"/>
    <n v="2.2999999999999998"/>
    <n v="0.8"/>
    <n v="2"/>
    <n v="10"/>
    <n v="52"/>
    <n v="1.6"/>
    <n v="2"/>
    <n v="3"/>
    <n v="6"/>
    <n v="2.6"/>
    <n v="2"/>
    <n v="4"/>
    <n v="13"/>
    <n v="2.2999999999999998"/>
    <n v="2"/>
    <n v="4"/>
    <n v="10"/>
    <n v="1.3"/>
    <n v="16"/>
    <n v="2.4"/>
    <n v="1.7"/>
    <n v="0.6"/>
    <n v="0.7"/>
    <n v="1.7"/>
    <n v="12"/>
    <n v="20.3"/>
    <n v="1.1000000000000001"/>
    <n v="4"/>
    <n v="5"/>
    <n v="7"/>
    <n v="1.1000000000000001"/>
    <n v="4"/>
    <n v="6"/>
    <n v="8"/>
    <n v="1.1000000000000001"/>
    <n v="6"/>
    <n v="9"/>
    <n v="12"/>
    <n v="0.3"/>
    <n v="2"/>
    <n v="11"/>
    <n v="17"/>
    <n v="1.4"/>
    <n v="1"/>
    <n v="1"/>
    <n v="5"/>
    <n v="1.4"/>
    <n v="1"/>
    <n v="1"/>
    <n v="10"/>
    <n v="0.6"/>
    <n v="1.4"/>
  </r>
  <r>
    <s v="BU05130305"/>
    <s v="Gaardenbuurt"/>
    <x v="12"/>
    <x v="22"/>
    <n v="25"/>
    <n v="35"/>
    <n v="10"/>
    <n v="10"/>
    <n v="10"/>
    <n v="15"/>
    <n v="15"/>
    <n v="0"/>
    <n v="70"/>
    <n v="10"/>
    <n v="30"/>
    <n v="25"/>
    <n v="5"/>
    <n v="5"/>
    <n v="0"/>
    <n v="10"/>
    <n v="2.5"/>
    <n v="25"/>
    <n v="0"/>
    <n v="0"/>
    <n v="20"/>
    <n v="0"/>
    <n v="0"/>
    <n v="0"/>
    <n v="0"/>
    <n v="0"/>
    <n v="80"/>
    <n v="0"/>
    <n v="20"/>
    <n v="0"/>
    <n v="0"/>
    <n v="213"/>
    <n v="1420"/>
    <n v="2320"/>
    <s v="00-40 laag tot onder midden"/>
    <n v="10"/>
    <n v="0.3"/>
    <n v="0.8"/>
    <n v="8.6999999999999993"/>
    <n v="18.8"/>
    <n v="0.3"/>
    <n v="1.5"/>
    <n v="55.3"/>
    <n v="97.5"/>
    <n v="1.4"/>
    <n v="2"/>
    <n v="5"/>
    <n v="19"/>
    <n v="2.2000000000000002"/>
    <n v="0"/>
    <n v="19"/>
    <n v="33"/>
    <n v="1.2"/>
    <n v="0.3"/>
    <n v="43.3"/>
    <n v="66.7"/>
    <n v="2.2999999999999998"/>
    <n v="5"/>
    <n v="7.2"/>
    <n v="26"/>
    <n v="0.3"/>
    <n v="1.8"/>
    <n v="40"/>
    <n v="78.7"/>
    <n v="0.6"/>
    <n v="2"/>
    <n v="13.7"/>
    <n v="22.6"/>
    <n v="0.7"/>
    <n v="1.2"/>
    <n v="7"/>
    <n v="20.8"/>
    <n v="2.5"/>
    <n v="2"/>
    <n v="2.5"/>
    <n v="2.5"/>
    <n v="0.9"/>
    <n v="2"/>
    <n v="10"/>
    <n v="52"/>
    <n v="1.8"/>
    <n v="2"/>
    <n v="3"/>
    <n v="6"/>
    <n v="2.8"/>
    <n v="2"/>
    <n v="4"/>
    <n v="13"/>
    <n v="2.5"/>
    <n v="2"/>
    <n v="4"/>
    <n v="10.199999999999999"/>
    <n v="1.2"/>
    <n v="15.8"/>
    <n v="2.5"/>
    <n v="1.9"/>
    <n v="0.7"/>
    <n v="0.7"/>
    <n v="1"/>
    <n v="11.1"/>
    <n v="20.8"/>
    <n v="1.3"/>
    <n v="4"/>
    <n v="5"/>
    <n v="7"/>
    <n v="1.3"/>
    <n v="4"/>
    <n v="6"/>
    <n v="8"/>
    <n v="1.3"/>
    <n v="6"/>
    <n v="9"/>
    <n v="12"/>
    <n v="0.6"/>
    <n v="1.7"/>
    <n v="9.6999999999999993"/>
    <n v="16.8"/>
    <n v="1.6"/>
    <n v="1"/>
    <n v="1"/>
    <n v="5"/>
    <n v="1.6"/>
    <n v="1"/>
    <n v="1"/>
    <n v="10"/>
    <n v="0.8"/>
    <n v="1.6"/>
  </r>
  <r>
    <s v="BU05130305"/>
    <s v="Gaardenbuurt"/>
    <x v="12"/>
    <x v="8"/>
    <n v="15"/>
    <n v="10"/>
    <n v="0"/>
    <n v="0"/>
    <n v="0"/>
    <n v="15"/>
    <n v="5"/>
    <n v="0"/>
    <n v="90"/>
    <n v="0"/>
    <n v="0"/>
    <n v="10"/>
    <n v="0"/>
    <n v="10"/>
    <n v="0"/>
    <n v="0"/>
    <n v="2.2999999999999998"/>
    <n v="10"/>
    <n v="0"/>
    <n v="0"/>
    <n v="5"/>
    <n v="0"/>
    <n v="5"/>
    <n v="0"/>
    <n v="0"/>
    <n v="0"/>
    <n v="40"/>
    <n v="60"/>
    <n v="5"/>
    <n v="0"/>
    <n v="0"/>
    <n v="357"/>
    <n v="1530"/>
    <n v="3290"/>
    <s v="80-100 hoog"/>
    <n v="0"/>
    <n v="0.7"/>
    <n v="2.6"/>
    <n v="7.5"/>
    <n v="20.2"/>
    <n v="0.6"/>
    <n v="5.8"/>
    <n v="48.5"/>
    <n v="100.8"/>
    <n v="1.1000000000000001"/>
    <n v="2.5"/>
    <n v="5"/>
    <n v="19.5"/>
    <n v="2.1"/>
    <n v="0"/>
    <n v="13.8"/>
    <n v="33.5"/>
    <n v="0.8"/>
    <n v="2.1"/>
    <n v="35.1"/>
    <n v="69.599999999999994"/>
    <n v="2.6"/>
    <n v="5"/>
    <n v="8"/>
    <n v="25.6"/>
    <n v="0.7"/>
    <n v="1.5"/>
    <n v="31.3"/>
    <n v="86.6"/>
    <n v="0.4"/>
    <n v="2.5"/>
    <n v="13.9"/>
    <n v="23.5"/>
    <n v="0.6"/>
    <n v="2.5"/>
    <n v="7.1"/>
    <n v="23.5"/>
    <n v="2.8"/>
    <n v="2.2999999999999998"/>
    <n v="2.6"/>
    <n v="2.6"/>
    <n v="1.1000000000000001"/>
    <n v="2"/>
    <n v="10"/>
    <n v="52"/>
    <n v="2.2000000000000002"/>
    <n v="2"/>
    <n v="3"/>
    <n v="6"/>
    <n v="2.9"/>
    <n v="2"/>
    <n v="4"/>
    <n v="13"/>
    <n v="2.6"/>
    <n v="2"/>
    <n v="4"/>
    <n v="11"/>
    <n v="1"/>
    <n v="15.3"/>
    <n v="2.4"/>
    <n v="1.8"/>
    <n v="1"/>
    <n v="0.5"/>
    <n v="1.5"/>
    <n v="10.9"/>
    <n v="22"/>
    <n v="1.7"/>
    <n v="4"/>
    <n v="5"/>
    <n v="7"/>
    <n v="1.5"/>
    <n v="4.0999999999999996"/>
    <n v="6"/>
    <n v="8"/>
    <n v="1.5"/>
    <n v="6.1"/>
    <n v="9"/>
    <n v="12"/>
    <n v="0.8"/>
    <n v="1.9"/>
    <n v="9.9"/>
    <n v="17"/>
    <n v="1.6"/>
    <n v="1"/>
    <n v="1"/>
    <n v="5"/>
    <n v="1.6"/>
    <n v="1"/>
    <n v="1"/>
    <n v="10"/>
    <n v="0.9"/>
    <n v="1.6"/>
  </r>
  <r>
    <s v="BU05130305"/>
    <s v="Gaardenbuurt"/>
    <x v="12"/>
    <x v="22"/>
    <n v="30"/>
    <n v="30"/>
    <n v="10"/>
    <n v="5"/>
    <n v="10"/>
    <n v="20"/>
    <n v="15"/>
    <n v="0"/>
    <n v="90"/>
    <n v="0"/>
    <n v="0"/>
    <n v="25"/>
    <n v="0"/>
    <n v="10"/>
    <n v="0"/>
    <n v="10"/>
    <n v="2.7"/>
    <n v="25"/>
    <n v="0"/>
    <n v="0"/>
    <n v="25"/>
    <n v="0"/>
    <n v="0"/>
    <n v="0"/>
    <n v="0"/>
    <n v="0"/>
    <n v="0"/>
    <n v="100"/>
    <n v="0"/>
    <n v="0"/>
    <n v="0"/>
    <n v="249"/>
    <n v="1690"/>
    <n v="3220"/>
    <s v="60-80 boven midden"/>
    <n v="0"/>
    <n v="0.3"/>
    <n v="2"/>
    <n v="8.6999999999999993"/>
    <n v="19"/>
    <n v="0.3"/>
    <n v="2"/>
    <n v="63.9"/>
    <n v="98"/>
    <n v="1.7"/>
    <n v="2"/>
    <n v="5"/>
    <n v="21"/>
    <n v="2.1"/>
    <n v="0"/>
    <n v="23.3"/>
    <n v="33"/>
    <n v="1.2"/>
    <n v="0"/>
    <n v="48.6"/>
    <n v="66.8"/>
    <n v="1.9"/>
    <n v="5"/>
    <n v="7.1"/>
    <n v="26"/>
    <n v="0.3"/>
    <n v="2"/>
    <n v="48.8"/>
    <n v="77.5"/>
    <n v="0.8"/>
    <n v="2.1"/>
    <n v="14.2"/>
    <n v="22.6"/>
    <n v="0.7"/>
    <n v="1"/>
    <n v="8"/>
    <n v="21.3"/>
    <n v="2.1"/>
    <n v="1.6"/>
    <n v="2.4"/>
    <n v="2.4"/>
    <n v="0.6"/>
    <n v="2"/>
    <n v="10"/>
    <n v="52"/>
    <n v="1.7"/>
    <n v="2"/>
    <n v="3"/>
    <n v="6"/>
    <n v="2.7"/>
    <n v="2"/>
    <n v="4"/>
    <n v="14"/>
    <n v="2.4"/>
    <n v="2"/>
    <n v="4"/>
    <n v="11"/>
    <n v="1.5"/>
    <n v="15.9"/>
    <n v="2.5"/>
    <n v="1.8"/>
    <n v="0.4"/>
    <n v="0.9"/>
    <n v="1.5"/>
    <n v="11.5"/>
    <n v="21"/>
    <n v="1.1000000000000001"/>
    <n v="4"/>
    <n v="5"/>
    <n v="7"/>
    <n v="1.1000000000000001"/>
    <n v="5"/>
    <n v="6"/>
    <n v="8"/>
    <n v="1.1000000000000001"/>
    <n v="7"/>
    <n v="9"/>
    <n v="12"/>
    <n v="0.4"/>
    <n v="2"/>
    <n v="10.8"/>
    <n v="17"/>
    <n v="1.5"/>
    <n v="1"/>
    <n v="1"/>
    <n v="5"/>
    <n v="1.5"/>
    <n v="1"/>
    <n v="1"/>
    <n v="10"/>
    <n v="0.7"/>
    <n v="1.5"/>
  </r>
  <r>
    <s v="BU05130305"/>
    <s v="Gaardenbuurt"/>
    <x v="12"/>
    <x v="8"/>
    <n v="15"/>
    <n v="15"/>
    <n v="5"/>
    <n v="0"/>
    <n v="0"/>
    <n v="15"/>
    <n v="0"/>
    <n v="0"/>
    <n v="90"/>
    <n v="0"/>
    <n v="0"/>
    <n v="10"/>
    <n v="0"/>
    <n v="5"/>
    <n v="0"/>
    <n v="5"/>
    <n v="2.7"/>
    <n v="10"/>
    <n v="0"/>
    <n v="0"/>
    <n v="0"/>
    <n v="0"/>
    <n v="10"/>
    <n v="0"/>
    <n v="0"/>
    <n v="0"/>
    <n v="0"/>
    <n v="80"/>
    <n v="0"/>
    <n v="0"/>
    <n v="0"/>
    <n v="457"/>
    <n v="1450"/>
    <n v="3170"/>
    <s v="80-100 hoog"/>
    <n v="0"/>
    <n v="1"/>
    <n v="1.1000000000000001"/>
    <n v="7"/>
    <n v="18"/>
    <n v="1"/>
    <n v="1.5"/>
    <n v="33"/>
    <n v="95"/>
    <n v="1.3"/>
    <n v="2"/>
    <n v="5"/>
    <n v="19"/>
    <n v="2.6"/>
    <n v="0"/>
    <n v="5.0999999999999996"/>
    <n v="33"/>
    <n v="0.8"/>
    <n v="1.1000000000000001"/>
    <n v="23.1"/>
    <n v="66"/>
    <n v="2.2999999999999998"/>
    <n v="5"/>
    <n v="8"/>
    <n v="26"/>
    <n v="1"/>
    <n v="2.1"/>
    <n v="15.6"/>
    <n v="85.4"/>
    <n v="0.6"/>
    <n v="2"/>
    <n v="12"/>
    <n v="21"/>
    <n v="0.7"/>
    <n v="2"/>
    <n v="7"/>
    <n v="22"/>
    <n v="2.4"/>
    <n v="2"/>
    <n v="2.7"/>
    <n v="2.7"/>
    <n v="0.7"/>
    <n v="2"/>
    <n v="10"/>
    <n v="52"/>
    <n v="2"/>
    <n v="2"/>
    <n v="3"/>
    <n v="6"/>
    <n v="3"/>
    <n v="2"/>
    <n v="4"/>
    <n v="13"/>
    <n v="2.8"/>
    <n v="2"/>
    <n v="4"/>
    <n v="11"/>
    <n v="1.2"/>
    <n v="15.3"/>
    <n v="2.9"/>
    <n v="2.2999999999999998"/>
    <n v="0.7"/>
    <n v="1"/>
    <n v="1"/>
    <n v="10"/>
    <n v="20"/>
    <n v="1.8"/>
    <n v="3.2"/>
    <n v="5"/>
    <n v="7"/>
    <n v="1.8"/>
    <n v="4"/>
    <n v="6"/>
    <n v="8"/>
    <n v="1.8"/>
    <n v="5.2"/>
    <n v="9"/>
    <n v="12"/>
    <n v="1.1000000000000001"/>
    <n v="0"/>
    <n v="8.1"/>
    <n v="16"/>
    <n v="2.1"/>
    <n v="1"/>
    <n v="1"/>
    <n v="5"/>
    <n v="2.1"/>
    <n v="1"/>
    <n v="1"/>
    <n v="10"/>
    <n v="1.2"/>
    <n v="2.1"/>
  </r>
  <r>
    <s v="BU05130304"/>
    <s v="De Goudse Poort"/>
    <x v="12"/>
    <x v="5"/>
    <n v="25"/>
    <n v="20"/>
    <n v="5"/>
    <n v="0"/>
    <n v="0"/>
    <n v="10"/>
    <n v="20"/>
    <n v="0"/>
    <n v="90"/>
    <n v="0"/>
    <n v="0"/>
    <n v="15"/>
    <n v="0"/>
    <n v="10"/>
    <n v="0"/>
    <n v="0"/>
    <n v="2.4"/>
    <n v="25"/>
    <n v="0"/>
    <n v="0"/>
    <n v="5"/>
    <n v="0"/>
    <n v="0"/>
    <n v="0"/>
    <n v="20"/>
    <n v="0"/>
    <n v="60"/>
    <n v="40"/>
    <n v="0"/>
    <n v="20"/>
    <n v="0"/>
    <n v="168"/>
    <n v="1210"/>
    <n v="2800"/>
    <s v="60-80 boven midden"/>
    <n v="0"/>
    <n v="0.9"/>
    <n v="1.1000000000000001"/>
    <n v="11"/>
    <n v="19"/>
    <n v="0.9"/>
    <n v="1.1000000000000001"/>
    <n v="75.8"/>
    <n v="98"/>
    <n v="1.9"/>
    <n v="2"/>
    <n v="4.0999999999999996"/>
    <n v="19.3"/>
    <n v="1.7"/>
    <n v="0"/>
    <n v="27.9"/>
    <n v="33"/>
    <n v="1.2"/>
    <n v="0"/>
    <n v="54"/>
    <n v="65.599999999999994"/>
    <n v="2.2000000000000002"/>
    <n v="4.0999999999999996"/>
    <n v="7.1"/>
    <n v="26.1"/>
    <n v="0.8"/>
    <n v="2.9"/>
    <n v="56.7"/>
    <n v="76.5"/>
    <n v="0.7"/>
    <n v="1.2"/>
    <n v="16.899999999999999"/>
    <n v="24.1"/>
    <n v="0.7"/>
    <n v="1"/>
    <n v="13.9"/>
    <n v="22.6"/>
    <n v="2.5"/>
    <n v="2.2000000000000002"/>
    <n v="1.9"/>
    <n v="1.9"/>
    <n v="1.4"/>
    <n v="2"/>
    <n v="8.3000000000000007"/>
    <n v="52"/>
    <n v="1.2"/>
    <n v="2"/>
    <n v="3"/>
    <n v="6"/>
    <n v="2.2000000000000002"/>
    <n v="2"/>
    <n v="4"/>
    <n v="13.1"/>
    <n v="1.9"/>
    <n v="2"/>
    <n v="4"/>
    <n v="10.1"/>
    <n v="1.7"/>
    <n v="16.3"/>
    <n v="2"/>
    <n v="1.3"/>
    <n v="1.2"/>
    <n v="0.6"/>
    <n v="1.2"/>
    <n v="14"/>
    <n v="21.2"/>
    <n v="0.7"/>
    <n v="4"/>
    <n v="5"/>
    <n v="7"/>
    <n v="0.7"/>
    <n v="6"/>
    <n v="6"/>
    <n v="8"/>
    <n v="0.7"/>
    <n v="8"/>
    <n v="9"/>
    <n v="12"/>
    <n v="0.7"/>
    <n v="2"/>
    <n v="11.9"/>
    <n v="16.100000000000001"/>
    <n v="1"/>
    <n v="1"/>
    <n v="1"/>
    <n v="5"/>
    <n v="1"/>
    <n v="1"/>
    <n v="1"/>
    <n v="10"/>
    <n v="0.7"/>
    <n v="1"/>
  </r>
  <r>
    <s v="BU05130305"/>
    <s v="Gaardenbuurt"/>
    <x v="12"/>
    <x v="10"/>
    <n v="35"/>
    <n v="45"/>
    <n v="10"/>
    <n v="15"/>
    <n v="10"/>
    <n v="35"/>
    <n v="10"/>
    <n v="0"/>
    <n v="80"/>
    <n v="20"/>
    <n v="0"/>
    <n v="25"/>
    <n v="0"/>
    <n v="10"/>
    <n v="0"/>
    <n v="15"/>
    <n v="3.2"/>
    <n v="25"/>
    <n v="0"/>
    <n v="0"/>
    <n v="0"/>
    <n v="0"/>
    <n v="0"/>
    <n v="25"/>
    <n v="0"/>
    <n v="0"/>
    <n v="0"/>
    <n v="100"/>
    <n v="0"/>
    <n v="0"/>
    <n v="0"/>
    <n v="480"/>
    <n v="1730"/>
    <n v="5230"/>
    <s v="80-100 hoog"/>
    <n v="5"/>
    <n v="0.8"/>
    <n v="2"/>
    <n v="7.4"/>
    <n v="19"/>
    <n v="0.8"/>
    <n v="2"/>
    <n v="45"/>
    <n v="95"/>
    <n v="1.4"/>
    <n v="2"/>
    <n v="5"/>
    <n v="20.2"/>
    <n v="2.4"/>
    <n v="0"/>
    <n v="14.5"/>
    <n v="33"/>
    <n v="1"/>
    <n v="0.9"/>
    <n v="33.700000000000003"/>
    <n v="69"/>
    <n v="2.1"/>
    <n v="5"/>
    <n v="8"/>
    <n v="26"/>
    <n v="0.8"/>
    <n v="2"/>
    <n v="29.9"/>
    <n v="86.2"/>
    <n v="0.8"/>
    <n v="2"/>
    <n v="12.5"/>
    <n v="22.1"/>
    <n v="0.8"/>
    <n v="2"/>
    <n v="7.5"/>
    <n v="21.5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4"/>
    <n v="15.5"/>
    <n v="2.7"/>
    <n v="2.2000000000000002"/>
    <n v="0.5"/>
    <n v="0.9"/>
    <n v="1"/>
    <n v="10"/>
    <n v="20.100000000000001"/>
    <n v="1.6"/>
    <n v="3"/>
    <n v="5"/>
    <n v="7"/>
    <n v="1.6"/>
    <n v="4.2"/>
    <n v="6"/>
    <n v="8"/>
    <n v="1.6"/>
    <n v="5.2"/>
    <n v="9"/>
    <n v="12"/>
    <n v="0.9"/>
    <n v="2"/>
    <n v="9.9"/>
    <n v="17"/>
    <n v="1.9"/>
    <n v="1"/>
    <n v="1"/>
    <n v="5"/>
    <n v="1.9"/>
    <n v="1"/>
    <n v="1"/>
    <n v="10"/>
    <n v="1.2"/>
    <n v="1.9"/>
  </r>
  <r>
    <s v="BU05130303"/>
    <s v="Bloemendaalseweg"/>
    <x v="12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304"/>
    <s v="De Goudse Poort"/>
    <x v="12"/>
    <x v="27"/>
    <n v="50"/>
    <n v="45"/>
    <n v="10"/>
    <n v="15"/>
    <n v="45"/>
    <n v="20"/>
    <n v="10"/>
    <n v="0"/>
    <n v="80"/>
    <n v="10"/>
    <n v="10"/>
    <n v="60"/>
    <n v="40"/>
    <n v="10"/>
    <n v="0"/>
    <n v="5"/>
    <n v="1.5"/>
    <n v="75"/>
    <n v="0"/>
    <n v="0"/>
    <n v="75"/>
    <n v="0"/>
    <n v="0"/>
    <n v="0"/>
    <n v="0"/>
    <n v="0"/>
    <n v="80"/>
    <n v="20"/>
    <n v="0"/>
    <n v="70"/>
    <n v="15"/>
    <n v="103"/>
    <n v="780"/>
    <n v="2780"/>
    <s v="20-60 onder midden tot midden"/>
    <n v="25"/>
    <n v="0.3"/>
    <n v="2"/>
    <n v="8.9"/>
    <n v="19"/>
    <n v="0.3"/>
    <n v="2"/>
    <n v="64.7"/>
    <n v="98"/>
    <n v="1.7"/>
    <n v="2"/>
    <n v="5"/>
    <n v="20.9"/>
    <n v="2.1"/>
    <n v="0"/>
    <n v="24"/>
    <n v="33"/>
    <n v="1.2"/>
    <n v="0"/>
    <n v="49"/>
    <n v="67"/>
    <n v="1.9"/>
    <n v="4.9000000000000004"/>
    <n v="7.4"/>
    <n v="26"/>
    <n v="0.3"/>
    <n v="2"/>
    <n v="50.8"/>
    <n v="78.5"/>
    <n v="0.7"/>
    <n v="2.5"/>
    <n v="14.4"/>
    <n v="23.2"/>
    <n v="0.7"/>
    <n v="1"/>
    <n v="8"/>
    <n v="21.6"/>
    <n v="2.1"/>
    <n v="1.6"/>
    <n v="2.2999999999999998"/>
    <n v="2.2999999999999998"/>
    <n v="0.6"/>
    <n v="2"/>
    <n v="10"/>
    <n v="52"/>
    <n v="1.6"/>
    <n v="2"/>
    <n v="3"/>
    <n v="6"/>
    <n v="2.6"/>
    <n v="2"/>
    <n v="4"/>
    <n v="14"/>
    <n v="2.2999999999999998"/>
    <n v="2"/>
    <n v="4"/>
    <n v="11"/>
    <n v="1.4"/>
    <n v="15.8"/>
    <n v="2.5"/>
    <n v="1.8"/>
    <n v="0.3"/>
    <n v="0.8"/>
    <n v="1.7"/>
    <n v="12"/>
    <n v="21"/>
    <n v="1.1000000000000001"/>
    <n v="4"/>
    <n v="5"/>
    <n v="7"/>
    <n v="1.1000000000000001"/>
    <n v="5.2"/>
    <n v="6"/>
    <n v="8"/>
    <n v="1.1000000000000001"/>
    <n v="7.2"/>
    <n v="9"/>
    <n v="12"/>
    <n v="0.4"/>
    <n v="2"/>
    <n v="11"/>
    <n v="17"/>
    <n v="1.5"/>
    <n v="1"/>
    <n v="1"/>
    <n v="5"/>
    <n v="1.5"/>
    <n v="1"/>
    <n v="1"/>
    <n v="10"/>
    <n v="0.7"/>
    <n v="1.5"/>
  </r>
  <r>
    <s v="BU05130303"/>
    <s v="Bloemendaalseweg"/>
    <x v="12"/>
    <x v="13"/>
    <n v="40"/>
    <n v="15"/>
    <n v="0"/>
    <n v="0"/>
    <n v="15"/>
    <n v="25"/>
    <n v="5"/>
    <n v="0"/>
    <n v="60"/>
    <n v="10"/>
    <n v="30"/>
    <n v="10"/>
    <n v="0"/>
    <n v="5"/>
    <n v="0"/>
    <n v="0"/>
    <n v="2.2000000000000002"/>
    <n v="10"/>
    <n v="5"/>
    <n v="0"/>
    <n v="0"/>
    <n v="0"/>
    <n v="0"/>
    <n v="0"/>
    <n v="0"/>
    <n v="0"/>
    <n v="0"/>
    <n v="70"/>
    <n v="0"/>
    <n v="0"/>
    <n v="0"/>
    <n v="389"/>
    <n v="1840"/>
    <n v="4020"/>
    <s v="20-60 onder midden tot midden"/>
    <n v="30"/>
    <n v="0.8"/>
    <n v="1.6"/>
    <n v="11.8"/>
    <n v="19"/>
    <n v="0.8"/>
    <n v="2.2999999999999998"/>
    <n v="81.099999999999994"/>
    <n v="98"/>
    <n v="1.3"/>
    <n v="2"/>
    <n v="5"/>
    <n v="20"/>
    <n v="1.2"/>
    <n v="0"/>
    <n v="28"/>
    <n v="34.6"/>
    <n v="0.8"/>
    <n v="3.7"/>
    <n v="54"/>
    <n v="67.400000000000006"/>
    <n v="2"/>
    <n v="5"/>
    <n v="7.9"/>
    <n v="26"/>
    <n v="0.6"/>
    <n v="3"/>
    <n v="64.3"/>
    <n v="81"/>
    <n v="0.4"/>
    <n v="5.2"/>
    <n v="18"/>
    <n v="26.9"/>
    <n v="0.6"/>
    <n v="4.8"/>
    <n v="18"/>
    <n v="25.1"/>
    <n v="2.9"/>
    <n v="2.5"/>
    <n v="1.5"/>
    <n v="1.5"/>
    <n v="1.7"/>
    <n v="2"/>
    <n v="9.6"/>
    <n v="52"/>
    <n v="1.6"/>
    <n v="2"/>
    <n v="3"/>
    <n v="6"/>
    <n v="1.8"/>
    <n v="2"/>
    <n v="4"/>
    <n v="13"/>
    <n v="1.6"/>
    <n v="2"/>
    <n v="4"/>
    <n v="10.9"/>
    <n v="1"/>
    <n v="15.8"/>
    <n v="1.5"/>
    <n v="0.8"/>
    <n v="1.5"/>
    <n v="0.3"/>
    <n v="5"/>
    <n v="16"/>
    <n v="25.4"/>
    <n v="0.7"/>
    <n v="5"/>
    <n v="5"/>
    <n v="7"/>
    <n v="0.7"/>
    <n v="6"/>
    <n v="6"/>
    <n v="8"/>
    <n v="0.7"/>
    <n v="9"/>
    <n v="9"/>
    <n v="12"/>
    <n v="0.8"/>
    <n v="3.4"/>
    <n v="14.2"/>
    <n v="17"/>
    <n v="0.6"/>
    <n v="1"/>
    <n v="1"/>
    <n v="5"/>
    <n v="0.6"/>
    <n v="1"/>
    <n v="1"/>
    <n v="10"/>
    <n v="0.6"/>
    <n v="0.6"/>
  </r>
  <r>
    <s v="BU05130303"/>
    <s v="Bloemendaalseweg"/>
    <x v="1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3"/>
    <s v="Bloemendaalseweg"/>
    <x v="12"/>
    <x v="10"/>
    <n v="30"/>
    <n v="50"/>
    <n v="10"/>
    <n v="0"/>
    <n v="10"/>
    <n v="15"/>
    <n v="45"/>
    <n v="0"/>
    <n v="80"/>
    <n v="0"/>
    <n v="10"/>
    <n v="45"/>
    <n v="35"/>
    <n v="10"/>
    <n v="0"/>
    <n v="0"/>
    <n v="1.5"/>
    <n v="60"/>
    <n v="0"/>
    <n v="0"/>
    <n v="60"/>
    <n v="0"/>
    <n v="0"/>
    <n v="0"/>
    <n v="0"/>
    <n v="0"/>
    <n v="100"/>
    <n v="0"/>
    <n v="0"/>
    <n v="60"/>
    <n v="5"/>
    <n v="99"/>
    <n v="950"/>
    <n v="1630"/>
    <s v="00-40 laag tot onder midden"/>
    <n v="15"/>
    <n v="0.5"/>
    <n v="4"/>
    <n v="7"/>
    <n v="23"/>
    <n v="0.5"/>
    <n v="12.9"/>
    <n v="35"/>
    <n v="107.9"/>
    <n v="0.8"/>
    <n v="3"/>
    <n v="5"/>
    <n v="19"/>
    <n v="2.2000000000000002"/>
    <n v="0"/>
    <n v="6.4"/>
    <n v="34"/>
    <n v="0.3"/>
    <n v="5"/>
    <n v="24.3"/>
    <n v="71.3"/>
    <n v="2.7"/>
    <n v="5"/>
    <n v="8"/>
    <n v="26"/>
    <n v="0.6"/>
    <n v="1"/>
    <n v="17.100000000000001"/>
    <n v="87.6"/>
    <n v="0.2"/>
    <n v="3.2"/>
    <n v="13"/>
    <n v="24"/>
    <n v="0.3"/>
    <n v="2"/>
    <n v="7"/>
    <n v="24.1"/>
    <n v="2.8"/>
    <n v="2.4"/>
    <n v="2.7"/>
    <n v="2.7"/>
    <n v="1.1000000000000001"/>
    <n v="2"/>
    <n v="10"/>
    <n v="53"/>
    <n v="2.4"/>
    <n v="2"/>
    <n v="3"/>
    <n v="6"/>
    <n v="3"/>
    <n v="2"/>
    <n v="4"/>
    <n v="13.9"/>
    <n v="2.7"/>
    <n v="2"/>
    <n v="4"/>
    <n v="11"/>
    <n v="0.8"/>
    <n v="14.9"/>
    <n v="2.5"/>
    <n v="1.9"/>
    <n v="1.1000000000000001"/>
    <n v="0.4"/>
    <n v="2"/>
    <n v="10.5"/>
    <n v="23.7"/>
    <n v="1.9"/>
    <n v="4"/>
    <n v="5.2"/>
    <n v="7"/>
    <n v="1.6"/>
    <n v="4"/>
    <n v="6.2"/>
    <n v="8"/>
    <n v="1.6"/>
    <n v="6"/>
    <n v="9.1999999999999993"/>
    <n v="12"/>
    <n v="0.8"/>
    <n v="1.6"/>
    <n v="9"/>
    <n v="17.100000000000001"/>
    <n v="1.8"/>
    <n v="1"/>
    <n v="1"/>
    <n v="5"/>
    <n v="1.8"/>
    <n v="1"/>
    <n v="1"/>
    <n v="10"/>
    <n v="0.8"/>
    <n v="1.8"/>
  </r>
  <r>
    <s v="BU05130303"/>
    <s v="Bloemendaalseweg"/>
    <x v="12"/>
    <x v="25"/>
    <n v="5"/>
    <n v="20"/>
    <n v="0"/>
    <n v="0"/>
    <n v="0"/>
    <n v="0"/>
    <n v="25"/>
    <n v="0"/>
    <n v="100"/>
    <n v="0"/>
    <n v="0"/>
    <n v="20"/>
    <n v="15"/>
    <n v="5"/>
    <n v="0"/>
    <n v="0"/>
    <n v="1.3"/>
    <n v="20"/>
    <n v="0"/>
    <n v="0"/>
    <n v="20"/>
    <n v="0"/>
    <n v="0"/>
    <n v="0"/>
    <n v="0"/>
    <n v="0"/>
    <n v="0"/>
    <n v="0"/>
    <n v="0"/>
    <n v="20"/>
    <n v="0"/>
    <n v="105"/>
    <n v="1080"/>
    <n v="1600"/>
    <s v="00-40 laag tot onder midden"/>
    <n v="0"/>
    <n v="0.6"/>
    <n v="3.5"/>
    <n v="6.6"/>
    <n v="22.6"/>
    <n v="0.6"/>
    <n v="9"/>
    <n v="31.3"/>
    <n v="106"/>
    <n v="1"/>
    <n v="3"/>
    <n v="5"/>
    <n v="19"/>
    <n v="2.4"/>
    <n v="0"/>
    <n v="4.2"/>
    <n v="34"/>
    <n v="0.3"/>
    <n v="4.0999999999999996"/>
    <n v="20.9"/>
    <n v="69.8"/>
    <n v="2.8"/>
    <n v="5"/>
    <n v="8"/>
    <n v="26"/>
    <n v="0.8"/>
    <n v="1"/>
    <n v="14.2"/>
    <n v="86.2"/>
    <n v="0.4"/>
    <n v="2.5"/>
    <n v="13"/>
    <n v="22.2"/>
    <n v="0.4"/>
    <n v="2"/>
    <n v="6.6"/>
    <n v="23.1"/>
    <n v="3"/>
    <n v="2.5"/>
    <n v="2.9"/>
    <n v="2.9"/>
    <n v="1.3"/>
    <n v="2"/>
    <n v="10"/>
    <n v="52.2"/>
    <n v="2.6"/>
    <n v="2"/>
    <n v="3"/>
    <n v="6"/>
    <n v="3.2"/>
    <n v="2"/>
    <n v="4"/>
    <n v="13.1"/>
    <n v="2.9"/>
    <n v="2"/>
    <n v="4"/>
    <n v="11"/>
    <n v="1"/>
    <n v="14.9"/>
    <n v="2.7"/>
    <n v="2"/>
    <n v="1.3"/>
    <n v="0.5"/>
    <n v="1.5"/>
    <n v="10"/>
    <n v="21.7"/>
    <n v="2"/>
    <n v="4"/>
    <n v="5"/>
    <n v="7"/>
    <n v="1.7"/>
    <n v="4"/>
    <n v="6"/>
    <n v="8"/>
    <n v="1.7"/>
    <n v="6"/>
    <n v="9"/>
    <n v="12"/>
    <n v="1"/>
    <n v="0.6"/>
    <n v="9"/>
    <n v="16.7"/>
    <n v="1.9"/>
    <n v="1"/>
    <n v="1"/>
    <n v="5"/>
    <n v="1.9"/>
    <n v="1"/>
    <n v="1"/>
    <n v="10"/>
    <n v="1"/>
    <n v="1.9"/>
  </r>
  <r>
    <s v="BU05130303"/>
    <s v="Bloemendaalseweg"/>
    <x v="12"/>
    <x v="28"/>
    <n v="10"/>
    <n v="0"/>
    <n v="0"/>
    <n v="0"/>
    <n v="0"/>
    <n v="0"/>
    <n v="5"/>
    <n v="0"/>
    <n v="80"/>
    <n v="0"/>
    <n v="0"/>
    <n v="5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516"/>
    <n v="2670"/>
    <n v="3930"/>
    <s v="onclassificeerbaar"/>
    <n v="0"/>
    <n v="0.5"/>
    <n v="4"/>
    <n v="7.6"/>
    <n v="23"/>
    <n v="0.5"/>
    <n v="13"/>
    <n v="44.9"/>
    <n v="109"/>
    <n v="0.7"/>
    <n v="3"/>
    <n v="5"/>
    <n v="19"/>
    <n v="2.1"/>
    <n v="0"/>
    <n v="13"/>
    <n v="34"/>
    <n v="0.4"/>
    <n v="5"/>
    <n v="32"/>
    <n v="72.599999999999994"/>
    <n v="2.7"/>
    <n v="5"/>
    <n v="8"/>
    <n v="26"/>
    <n v="0.5"/>
    <n v="1"/>
    <n v="26.7"/>
    <n v="89"/>
    <n v="0.1"/>
    <n v="4"/>
    <n v="13.4"/>
    <n v="26"/>
    <n v="0.1"/>
    <n v="2"/>
    <n v="7"/>
    <n v="27"/>
    <n v="2.8"/>
    <n v="2.4"/>
    <n v="2.6"/>
    <n v="2.6"/>
    <n v="1.1000000000000001"/>
    <n v="2"/>
    <n v="10"/>
    <n v="54"/>
    <n v="2.4"/>
    <n v="2"/>
    <n v="3"/>
    <n v="6"/>
    <n v="2.9"/>
    <n v="2"/>
    <n v="4"/>
    <n v="15"/>
    <n v="2.6"/>
    <n v="2"/>
    <n v="4"/>
    <n v="11"/>
    <n v="0.7"/>
    <n v="14.8"/>
    <n v="2.4"/>
    <n v="1.7"/>
    <n v="1.1000000000000001"/>
    <n v="0.6"/>
    <n v="2"/>
    <n v="11"/>
    <n v="25"/>
    <n v="1.7"/>
    <n v="4"/>
    <n v="6"/>
    <n v="7"/>
    <n v="1.4"/>
    <n v="4"/>
    <n v="7"/>
    <n v="8"/>
    <n v="1.4"/>
    <n v="6"/>
    <n v="10"/>
    <n v="12"/>
    <n v="0.7"/>
    <n v="2.8"/>
    <n v="9.6"/>
    <n v="20"/>
    <n v="1.6"/>
    <n v="1"/>
    <n v="1"/>
    <n v="5"/>
    <n v="1.6"/>
    <n v="1"/>
    <n v="1"/>
    <n v="10"/>
    <n v="0.7"/>
    <n v="1.6"/>
  </r>
  <r>
    <s v="BU05130303"/>
    <s v="Bloemendaalseweg"/>
    <x v="12"/>
    <x v="25"/>
    <n v="15"/>
    <n v="10"/>
    <n v="0"/>
    <n v="5"/>
    <n v="0"/>
    <n v="10"/>
    <n v="0"/>
    <n v="0"/>
    <n v="80"/>
    <n v="0"/>
    <n v="0"/>
    <n v="10"/>
    <n v="0"/>
    <n v="0"/>
    <n v="0"/>
    <n v="5"/>
    <n v="3.1"/>
    <n v="10"/>
    <n v="0"/>
    <n v="0"/>
    <n v="0"/>
    <n v="0"/>
    <n v="10"/>
    <n v="0"/>
    <n v="0"/>
    <n v="0"/>
    <n v="0"/>
    <n v="100"/>
    <n v="0"/>
    <n v="0"/>
    <n v="0"/>
    <n v="470"/>
    <n v="1620"/>
    <n v="3760"/>
    <s v="onclassificeerbaar"/>
    <n v="0"/>
    <n v="0.7"/>
    <n v="4"/>
    <n v="7"/>
    <n v="22.8"/>
    <n v="0.7"/>
    <n v="12.6"/>
    <n v="35"/>
    <n v="105.6"/>
    <n v="0.9"/>
    <n v="3"/>
    <n v="5"/>
    <n v="19"/>
    <n v="2.2999999999999998"/>
    <n v="0"/>
    <n v="4.0999999999999996"/>
    <n v="34"/>
    <n v="0.5"/>
    <n v="4.9000000000000004"/>
    <n v="23"/>
    <n v="71.7"/>
    <n v="2.5"/>
    <n v="5"/>
    <n v="8"/>
    <n v="26"/>
    <n v="0.7"/>
    <n v="1"/>
    <n v="15"/>
    <n v="87.7"/>
    <n v="0.3"/>
    <n v="3"/>
    <n v="13"/>
    <n v="23.1"/>
    <n v="0.3"/>
    <n v="2"/>
    <n v="7"/>
    <n v="23.1"/>
    <n v="2.7"/>
    <n v="2.2000000000000002"/>
    <n v="2.8"/>
    <n v="2.8"/>
    <n v="1"/>
    <n v="2"/>
    <n v="10"/>
    <n v="52"/>
    <n v="2.2999999999999998"/>
    <n v="2"/>
    <n v="3"/>
    <n v="6"/>
    <n v="3.1"/>
    <n v="2"/>
    <n v="4"/>
    <n v="13"/>
    <n v="2.8"/>
    <n v="2"/>
    <n v="4"/>
    <n v="11"/>
    <n v="0.9"/>
    <n v="15"/>
    <n v="2.6"/>
    <n v="2"/>
    <n v="1"/>
    <n v="0.6"/>
    <n v="2"/>
    <n v="10"/>
    <n v="22.8"/>
    <n v="1.9"/>
    <n v="4"/>
    <n v="5"/>
    <n v="7"/>
    <n v="1.6"/>
    <n v="4"/>
    <n v="6"/>
    <n v="8"/>
    <n v="1.6"/>
    <n v="6"/>
    <n v="9"/>
    <n v="12"/>
    <n v="0.9"/>
    <n v="1"/>
    <n v="9"/>
    <n v="17"/>
    <n v="1.9"/>
    <n v="1"/>
    <n v="1"/>
    <n v="5"/>
    <n v="1.9"/>
    <n v="1"/>
    <n v="1"/>
    <n v="10"/>
    <n v="0.9"/>
    <n v="1.9"/>
  </r>
  <r>
    <s v="BU05130302"/>
    <s v="Groenhovenkwartier"/>
    <x v="12"/>
    <x v="15"/>
    <n v="45"/>
    <n v="40"/>
    <n v="20"/>
    <n v="5"/>
    <n v="35"/>
    <n v="20"/>
    <n v="10"/>
    <n v="0"/>
    <n v="80"/>
    <n v="10"/>
    <n v="10"/>
    <n v="35"/>
    <n v="10"/>
    <n v="10"/>
    <n v="0"/>
    <n v="15"/>
    <n v="2.4"/>
    <n v="35"/>
    <n v="0"/>
    <n v="0"/>
    <n v="35"/>
    <n v="0"/>
    <n v="0"/>
    <n v="0"/>
    <n v="0"/>
    <n v="0"/>
    <n v="30"/>
    <n v="70"/>
    <n v="10"/>
    <n v="0"/>
    <n v="0"/>
    <n v="166"/>
    <n v="1040"/>
    <n v="2850"/>
    <s v="40-60 midden"/>
    <n v="10"/>
    <n v="0.2"/>
    <n v="1.2"/>
    <n v="6"/>
    <n v="22"/>
    <n v="0.2"/>
    <n v="1.5"/>
    <n v="24.2"/>
    <n v="106"/>
    <n v="1.3"/>
    <n v="3"/>
    <n v="5"/>
    <n v="19"/>
    <n v="2.7"/>
    <n v="0"/>
    <n v="3"/>
    <n v="34"/>
    <n v="0.3"/>
    <n v="1.1000000000000001"/>
    <n v="17"/>
    <n v="68.5"/>
    <n v="2.6"/>
    <n v="5"/>
    <n v="8"/>
    <n v="26"/>
    <n v="1.1000000000000001"/>
    <n v="0.1"/>
    <n v="11.5"/>
    <n v="87.1"/>
    <n v="0.3"/>
    <n v="2"/>
    <n v="12"/>
    <n v="21.1"/>
    <n v="0.7"/>
    <n v="2"/>
    <n v="6"/>
    <n v="22.3"/>
    <n v="2.7"/>
    <n v="2.2999999999999998"/>
    <n v="3"/>
    <n v="3"/>
    <n v="1"/>
    <n v="2"/>
    <n v="10"/>
    <n v="52.5"/>
    <n v="2.2999999999999998"/>
    <n v="2"/>
    <n v="3"/>
    <n v="6"/>
    <n v="3.3"/>
    <n v="2"/>
    <n v="4"/>
    <n v="13.7"/>
    <n v="3.1"/>
    <n v="2"/>
    <n v="4"/>
    <n v="11"/>
    <n v="1.3"/>
    <n v="14.9"/>
    <n v="3"/>
    <n v="2.4"/>
    <n v="1"/>
    <n v="0.3"/>
    <n v="1"/>
    <n v="10"/>
    <n v="20.100000000000001"/>
    <n v="2.1"/>
    <n v="3.1"/>
    <n v="5.0999999999999996"/>
    <n v="7"/>
    <n v="2.1"/>
    <n v="4"/>
    <n v="6.1"/>
    <n v="8"/>
    <n v="2.1"/>
    <n v="5.0999999999999996"/>
    <n v="9.1"/>
    <n v="12"/>
    <n v="1.3"/>
    <n v="0"/>
    <n v="5.9"/>
    <n v="16.3"/>
    <n v="2.2999999999999998"/>
    <n v="1"/>
    <n v="1"/>
    <n v="5"/>
    <n v="2.2999999999999998"/>
    <n v="1"/>
    <n v="1"/>
    <n v="10"/>
    <n v="1.3"/>
    <n v="2.2999999999999998"/>
  </r>
  <r>
    <s v="BU05130302"/>
    <s v="Groenhovenkwartier"/>
    <x v="12"/>
    <x v="1"/>
    <n v="30"/>
    <n v="35"/>
    <n v="5"/>
    <n v="5"/>
    <n v="5"/>
    <n v="20"/>
    <n v="25"/>
    <n v="0"/>
    <n v="70"/>
    <n v="10"/>
    <n v="30"/>
    <n v="30"/>
    <n v="5"/>
    <n v="15"/>
    <n v="0"/>
    <n v="5"/>
    <n v="2.2000000000000002"/>
    <n v="30"/>
    <n v="0"/>
    <n v="0"/>
    <n v="30"/>
    <n v="0"/>
    <n v="0"/>
    <n v="0"/>
    <n v="0"/>
    <n v="0"/>
    <n v="80"/>
    <n v="20"/>
    <n v="25"/>
    <n v="0"/>
    <n v="0"/>
    <n v="164"/>
    <n v="1370"/>
    <n v="2540"/>
    <s v="20-40 onder midden"/>
    <n v="5"/>
    <n v="0.2"/>
    <n v="2"/>
    <n v="6"/>
    <n v="21.3"/>
    <n v="0.2"/>
    <n v="4.2"/>
    <n v="25"/>
    <n v="104.3"/>
    <n v="1.2"/>
    <n v="3"/>
    <n v="5"/>
    <n v="19"/>
    <n v="2.6"/>
    <n v="0"/>
    <n v="3"/>
    <n v="34"/>
    <n v="0.2"/>
    <n v="2.2000000000000002"/>
    <n v="17.5"/>
    <n v="69"/>
    <n v="2.6"/>
    <n v="5"/>
    <n v="8"/>
    <n v="26"/>
    <n v="1"/>
    <n v="0.8"/>
    <n v="13"/>
    <n v="87"/>
    <n v="0.3"/>
    <n v="2"/>
    <n v="12"/>
    <n v="21.2"/>
    <n v="0.7"/>
    <n v="2"/>
    <n v="6"/>
    <n v="23"/>
    <n v="2.7"/>
    <n v="2.2999999999999998"/>
    <n v="3"/>
    <n v="3"/>
    <n v="1"/>
    <n v="2"/>
    <n v="10"/>
    <n v="53.3"/>
    <n v="2.4"/>
    <n v="2"/>
    <n v="3"/>
    <n v="6"/>
    <n v="3.3"/>
    <n v="2"/>
    <n v="4"/>
    <n v="14.5"/>
    <n v="3"/>
    <n v="2"/>
    <n v="4"/>
    <n v="11"/>
    <n v="1.2"/>
    <n v="14.9"/>
    <n v="2.9"/>
    <n v="2.2999999999999998"/>
    <n v="1"/>
    <n v="0.3"/>
    <n v="1"/>
    <n v="10"/>
    <n v="20.2"/>
    <n v="2.1"/>
    <n v="3.8"/>
    <n v="5.8"/>
    <n v="7"/>
    <n v="1.9"/>
    <n v="4"/>
    <n v="6.8"/>
    <n v="8"/>
    <n v="1.9"/>
    <n v="5.8"/>
    <n v="9.8000000000000007"/>
    <n v="12"/>
    <n v="1.2"/>
    <n v="0"/>
    <n v="7.3"/>
    <n v="16.5"/>
    <n v="2.2000000000000002"/>
    <n v="1"/>
    <n v="1"/>
    <n v="5"/>
    <n v="2.2000000000000002"/>
    <n v="1"/>
    <n v="1"/>
    <n v="10"/>
    <n v="1.2"/>
    <n v="2.2000000000000002"/>
  </r>
  <r>
    <s v="BU05130302"/>
    <s v="Groenhovenkwartier"/>
    <x v="12"/>
    <x v="15"/>
    <n v="45"/>
    <n v="45"/>
    <n v="15"/>
    <n v="10"/>
    <n v="15"/>
    <n v="25"/>
    <n v="20"/>
    <n v="0"/>
    <n v="40"/>
    <n v="10"/>
    <n v="50"/>
    <n v="30"/>
    <n v="5"/>
    <n v="10"/>
    <n v="0"/>
    <n v="10"/>
    <n v="2.9"/>
    <n v="30"/>
    <n v="0"/>
    <n v="0"/>
    <n v="30"/>
    <n v="0"/>
    <n v="0"/>
    <n v="0"/>
    <n v="0"/>
    <n v="0"/>
    <n v="0"/>
    <n v="0"/>
    <n v="0"/>
    <n v="0"/>
    <n v="0"/>
    <n v="164"/>
    <n v="1480"/>
    <n v="2530"/>
    <s v="20-40 onder midden"/>
    <n v="20"/>
    <n v="0.4"/>
    <n v="3.5"/>
    <n v="6.8"/>
    <n v="22.5"/>
    <n v="0.4"/>
    <n v="8.6999999999999993"/>
    <n v="31.1"/>
    <n v="106.2"/>
    <n v="1"/>
    <n v="3"/>
    <n v="5"/>
    <n v="19"/>
    <n v="2.4"/>
    <n v="0"/>
    <n v="4.0999999999999996"/>
    <n v="34"/>
    <n v="0.3"/>
    <n v="4.0999999999999996"/>
    <n v="20.6"/>
    <n v="70.5"/>
    <n v="2.7"/>
    <n v="5"/>
    <n v="8"/>
    <n v="26"/>
    <n v="0.8"/>
    <n v="1"/>
    <n v="14.2"/>
    <n v="86.3"/>
    <n v="0.2"/>
    <n v="2.1"/>
    <n v="13"/>
    <n v="22.3"/>
    <n v="0.4"/>
    <n v="2"/>
    <n v="6.7"/>
    <n v="23.1"/>
    <n v="2.9"/>
    <n v="2.4"/>
    <n v="2.9"/>
    <n v="2.9"/>
    <n v="1.2"/>
    <n v="2"/>
    <n v="10"/>
    <n v="52.1"/>
    <n v="2.5"/>
    <n v="2"/>
    <n v="3"/>
    <n v="6"/>
    <n v="3.2"/>
    <n v="2"/>
    <n v="4"/>
    <n v="13.2"/>
    <n v="2.9"/>
    <n v="2"/>
    <n v="4"/>
    <n v="11"/>
    <n v="1"/>
    <n v="14.9"/>
    <n v="2.7"/>
    <n v="2.1"/>
    <n v="1.2"/>
    <n v="0.3"/>
    <n v="1.1000000000000001"/>
    <n v="10"/>
    <n v="21.7"/>
    <n v="2"/>
    <n v="4"/>
    <n v="5"/>
    <n v="7"/>
    <n v="1.7"/>
    <n v="4"/>
    <n v="6"/>
    <n v="8"/>
    <n v="1.7"/>
    <n v="6"/>
    <n v="9"/>
    <n v="12"/>
    <n v="1"/>
    <n v="0.7"/>
    <n v="8.8000000000000007"/>
    <n v="16.7"/>
    <n v="1.9"/>
    <n v="1"/>
    <n v="1"/>
    <n v="5"/>
    <n v="1.9"/>
    <n v="1"/>
    <n v="1"/>
    <n v="10"/>
    <n v="1"/>
    <n v="1.9"/>
  </r>
  <r>
    <s v="BU05130302"/>
    <s v="Groenhovenkwartier"/>
    <x v="12"/>
    <x v="15"/>
    <n v="45"/>
    <n v="45"/>
    <n v="15"/>
    <n v="5"/>
    <n v="5"/>
    <n v="25"/>
    <n v="40"/>
    <n v="0"/>
    <n v="80"/>
    <n v="0"/>
    <n v="20"/>
    <n v="40"/>
    <n v="10"/>
    <n v="15"/>
    <n v="5"/>
    <n v="10"/>
    <n v="2.2000000000000002"/>
    <n v="40"/>
    <n v="0"/>
    <n v="0"/>
    <n v="40"/>
    <n v="0"/>
    <n v="0"/>
    <n v="0"/>
    <n v="0"/>
    <n v="0"/>
    <n v="80"/>
    <n v="20"/>
    <n v="30"/>
    <n v="0"/>
    <n v="0"/>
    <n v="161"/>
    <n v="1340"/>
    <n v="2290"/>
    <s v="20-40 onder midden"/>
    <n v="5"/>
    <n v="0.3"/>
    <n v="3"/>
    <n v="6"/>
    <n v="22"/>
    <n v="0.3"/>
    <n v="5.8"/>
    <n v="27"/>
    <n v="106"/>
    <n v="1.1000000000000001"/>
    <n v="3"/>
    <n v="5"/>
    <n v="19"/>
    <n v="2.5"/>
    <n v="0"/>
    <n v="3.1"/>
    <n v="34"/>
    <n v="0.2"/>
    <n v="3.4"/>
    <n v="17.7"/>
    <n v="68.400000000000006"/>
    <n v="2.6"/>
    <n v="5"/>
    <n v="8"/>
    <n v="26"/>
    <n v="0.9"/>
    <n v="1"/>
    <n v="13.7"/>
    <n v="87"/>
    <n v="0.1"/>
    <n v="2"/>
    <n v="12.5"/>
    <n v="21"/>
    <n v="0.6"/>
    <n v="2"/>
    <n v="6"/>
    <n v="22.2"/>
    <n v="2.8"/>
    <n v="2.2999999999999998"/>
    <n v="3"/>
    <n v="3"/>
    <n v="1.1000000000000001"/>
    <n v="2"/>
    <n v="10"/>
    <n v="52.5"/>
    <n v="2.4"/>
    <n v="2"/>
    <n v="3"/>
    <n v="6"/>
    <n v="3.3"/>
    <n v="2"/>
    <n v="4"/>
    <n v="13.8"/>
    <n v="3"/>
    <n v="2"/>
    <n v="4"/>
    <n v="11"/>
    <n v="1.1000000000000001"/>
    <n v="14.9"/>
    <n v="2.8"/>
    <n v="2.2000000000000002"/>
    <n v="1.1000000000000001"/>
    <n v="0.1"/>
    <n v="1"/>
    <n v="10"/>
    <n v="20.100000000000001"/>
    <n v="2.1"/>
    <n v="4"/>
    <n v="5.0999999999999996"/>
    <n v="7"/>
    <n v="1.9"/>
    <n v="4"/>
    <n v="6.1"/>
    <n v="8"/>
    <n v="1.9"/>
    <n v="6"/>
    <n v="9.1"/>
    <n v="12"/>
    <n v="1.1000000000000001"/>
    <n v="0"/>
    <n v="8"/>
    <n v="16"/>
    <n v="2.1"/>
    <n v="1"/>
    <n v="1"/>
    <n v="5"/>
    <n v="2.1"/>
    <n v="1"/>
    <n v="1"/>
    <n v="10"/>
    <n v="1.1000000000000001"/>
    <n v="2.1"/>
  </r>
  <r>
    <s v="BU05130302"/>
    <s v="Groenhovenkwartier"/>
    <x v="12"/>
    <x v="27"/>
    <n v="55"/>
    <n v="45"/>
    <n v="20"/>
    <n v="15"/>
    <n v="15"/>
    <n v="25"/>
    <n v="25"/>
    <n v="0"/>
    <n v="40"/>
    <n v="10"/>
    <n v="40"/>
    <n v="40"/>
    <n v="10"/>
    <n v="10"/>
    <n v="5"/>
    <n v="10"/>
    <n v="2.6"/>
    <n v="35"/>
    <n v="0"/>
    <n v="0"/>
    <n v="35"/>
    <n v="0"/>
    <n v="0"/>
    <n v="0"/>
    <n v="0"/>
    <n v="0"/>
    <n v="100"/>
    <n v="0"/>
    <n v="0"/>
    <n v="0"/>
    <n v="0"/>
    <n v="164"/>
    <n v="1320"/>
    <n v="2590"/>
    <s v="20-60 onder midden tot midden"/>
    <n v="10"/>
    <n v="0.1"/>
    <n v="1.1000000000000001"/>
    <n v="6.1"/>
    <n v="20.3"/>
    <n v="0.1"/>
    <n v="1.2"/>
    <n v="23.6"/>
    <n v="103.2"/>
    <n v="1.4"/>
    <n v="3"/>
    <n v="5"/>
    <n v="19"/>
    <n v="2.8"/>
    <n v="0"/>
    <n v="3.3"/>
    <n v="34"/>
    <n v="0.3"/>
    <n v="1.1000000000000001"/>
    <n v="18.100000000000001"/>
    <n v="68.900000000000006"/>
    <n v="2.5"/>
    <n v="5"/>
    <n v="8"/>
    <n v="26"/>
    <n v="1.1000000000000001"/>
    <n v="0.1"/>
    <n v="12.3"/>
    <n v="87"/>
    <n v="0.2"/>
    <n v="2"/>
    <n v="12"/>
    <n v="21"/>
    <n v="0.8"/>
    <n v="2"/>
    <n v="6"/>
    <n v="22"/>
    <n v="2.7"/>
    <n v="2.2000000000000002"/>
    <n v="3"/>
    <n v="3"/>
    <n v="0.9"/>
    <n v="2"/>
    <n v="10"/>
    <n v="52.2"/>
    <n v="2.2999999999999998"/>
    <n v="2"/>
    <n v="3"/>
    <n v="6"/>
    <n v="3.3"/>
    <n v="2"/>
    <n v="4"/>
    <n v="13.1"/>
    <n v="3"/>
    <n v="2"/>
    <n v="4"/>
    <n v="11"/>
    <n v="1.3"/>
    <n v="15"/>
    <n v="3"/>
    <n v="2.4"/>
    <n v="0.9"/>
    <n v="0.2"/>
    <n v="1"/>
    <n v="10"/>
    <n v="20"/>
    <n v="2"/>
    <n v="3.1"/>
    <n v="5"/>
    <n v="7"/>
    <n v="2"/>
    <n v="4"/>
    <n v="6"/>
    <n v="8"/>
    <n v="2"/>
    <n v="5.0999999999999996"/>
    <n v="9"/>
    <n v="12"/>
    <n v="1.3"/>
    <n v="0"/>
    <n v="5.8"/>
    <n v="16"/>
    <n v="2.2999999999999998"/>
    <n v="1"/>
    <n v="1"/>
    <n v="5"/>
    <n v="2.2999999999999998"/>
    <n v="1"/>
    <n v="1"/>
    <n v="10"/>
    <n v="1.3"/>
    <n v="2.2999999999999998"/>
  </r>
  <r>
    <s v="BU05130302"/>
    <s v="Groenhovenkwartier"/>
    <x v="12"/>
    <x v="8"/>
    <n v="20"/>
    <n v="15"/>
    <n v="0"/>
    <n v="5"/>
    <n v="0"/>
    <n v="15"/>
    <n v="10"/>
    <n v="0"/>
    <n v="90"/>
    <n v="0"/>
    <n v="0"/>
    <n v="15"/>
    <n v="0"/>
    <n v="5"/>
    <n v="0"/>
    <n v="5"/>
    <n v="2.5"/>
    <n v="15"/>
    <n v="0"/>
    <n v="0"/>
    <n v="0"/>
    <n v="0"/>
    <n v="15"/>
    <n v="0"/>
    <n v="0"/>
    <n v="0"/>
    <n v="0"/>
    <n v="100"/>
    <n v="0"/>
    <n v="0"/>
    <n v="0"/>
    <n v="480"/>
    <n v="1800"/>
    <n v="4060"/>
    <s v="80-100 hoog"/>
    <n v="0"/>
    <n v="0.8"/>
    <n v="3.7"/>
    <n v="7.3"/>
    <n v="21.9"/>
    <n v="0.7"/>
    <n v="9.1999999999999993"/>
    <n v="33.9"/>
    <n v="103.9"/>
    <n v="1"/>
    <n v="3"/>
    <n v="5"/>
    <n v="19"/>
    <n v="2.4"/>
    <n v="0"/>
    <n v="4"/>
    <n v="34"/>
    <n v="0.5"/>
    <n v="4"/>
    <n v="22.2"/>
    <n v="71.7"/>
    <n v="2.5"/>
    <n v="5"/>
    <n v="8"/>
    <n v="26"/>
    <n v="0.7"/>
    <n v="1"/>
    <n v="14.7"/>
    <n v="87"/>
    <n v="0.3"/>
    <n v="2.7"/>
    <n v="13"/>
    <n v="22.7"/>
    <n v="0.4"/>
    <n v="2"/>
    <n v="6.7"/>
    <n v="23"/>
    <n v="2.6"/>
    <n v="2.1"/>
    <n v="2.8"/>
    <n v="2.8"/>
    <n v="0.9"/>
    <n v="2"/>
    <n v="10"/>
    <n v="52"/>
    <n v="2.2000000000000002"/>
    <n v="2"/>
    <n v="3"/>
    <n v="6"/>
    <n v="3.1"/>
    <n v="2"/>
    <n v="4"/>
    <n v="13"/>
    <n v="2.9"/>
    <n v="2"/>
    <n v="4"/>
    <n v="11"/>
    <n v="0.9"/>
    <n v="15"/>
    <n v="2.6"/>
    <n v="2"/>
    <n v="0.9"/>
    <n v="0.7"/>
    <n v="1.7"/>
    <n v="10"/>
    <n v="21.7"/>
    <n v="2"/>
    <n v="4"/>
    <n v="5"/>
    <n v="7"/>
    <n v="1.7"/>
    <n v="4"/>
    <n v="6"/>
    <n v="8"/>
    <n v="1.7"/>
    <n v="6"/>
    <n v="9"/>
    <n v="12"/>
    <n v="0.9"/>
    <n v="1"/>
    <n v="9"/>
    <n v="17"/>
    <n v="1.9"/>
    <n v="1"/>
    <n v="1"/>
    <n v="5"/>
    <n v="1.9"/>
    <n v="1"/>
    <n v="1"/>
    <n v="10"/>
    <n v="0.9"/>
    <n v="1.9"/>
  </r>
  <r>
    <s v="BU05130302"/>
    <s v="Groenhovenkwartier"/>
    <x v="12"/>
    <x v="24"/>
    <n v="30"/>
    <n v="25"/>
    <n v="5"/>
    <n v="10"/>
    <n v="0"/>
    <n v="20"/>
    <n v="15"/>
    <n v="0"/>
    <n v="90"/>
    <n v="0"/>
    <n v="0"/>
    <n v="20"/>
    <n v="0"/>
    <n v="10"/>
    <n v="0"/>
    <n v="5"/>
    <n v="2.5"/>
    <n v="20"/>
    <n v="0"/>
    <n v="0"/>
    <n v="0"/>
    <n v="0"/>
    <n v="20"/>
    <n v="0"/>
    <n v="0"/>
    <n v="0"/>
    <n v="0"/>
    <n v="80"/>
    <n v="0"/>
    <n v="0"/>
    <n v="0"/>
    <n v="428"/>
    <n v="1830"/>
    <n v="3910"/>
    <s v="80-100 hoog"/>
    <n v="0"/>
    <n v="0.8"/>
    <n v="3"/>
    <n v="6.8"/>
    <n v="19.399999999999999"/>
    <n v="0.8"/>
    <n v="5.7"/>
    <n v="32.700000000000003"/>
    <n v="98.9"/>
    <n v="1.1000000000000001"/>
    <n v="2.7"/>
    <n v="5"/>
    <n v="19"/>
    <n v="2.5"/>
    <n v="0"/>
    <n v="4.0999999999999996"/>
    <n v="33.200000000000003"/>
    <n v="0.6"/>
    <n v="3.4"/>
    <n v="21.9"/>
    <n v="67.7"/>
    <n v="2.4"/>
    <n v="5"/>
    <n v="8"/>
    <n v="26"/>
    <n v="0.9"/>
    <n v="1.7"/>
    <n v="15.1"/>
    <n v="86.5"/>
    <n v="0.4"/>
    <n v="2"/>
    <n v="12.7"/>
    <n v="21"/>
    <n v="0.5"/>
    <n v="2"/>
    <n v="6.8"/>
    <n v="22"/>
    <n v="2.6"/>
    <n v="2.1"/>
    <n v="2.8"/>
    <n v="2.8"/>
    <n v="0.9"/>
    <n v="2"/>
    <n v="10"/>
    <n v="52"/>
    <n v="2.2000000000000002"/>
    <n v="2"/>
    <n v="3"/>
    <n v="6"/>
    <n v="3.1"/>
    <n v="2"/>
    <n v="4"/>
    <n v="13"/>
    <n v="2.8"/>
    <n v="2"/>
    <n v="4"/>
    <n v="11"/>
    <n v="1.1000000000000001"/>
    <n v="15.1"/>
    <n v="2.8"/>
    <n v="2.2000000000000002"/>
    <n v="0.9"/>
    <n v="0.7"/>
    <n v="1"/>
    <n v="10"/>
    <n v="20"/>
    <n v="1.9"/>
    <n v="4"/>
    <n v="5"/>
    <n v="7"/>
    <n v="1.8"/>
    <n v="4"/>
    <n v="6"/>
    <n v="8"/>
    <n v="1.8"/>
    <n v="6"/>
    <n v="9"/>
    <n v="12"/>
    <n v="1.1000000000000001"/>
    <n v="0"/>
    <n v="8.8000000000000007"/>
    <n v="16"/>
    <n v="2"/>
    <n v="1"/>
    <n v="1"/>
    <n v="5"/>
    <n v="2"/>
    <n v="1"/>
    <n v="1"/>
    <n v="10"/>
    <n v="1.1000000000000001"/>
    <n v="2"/>
  </r>
  <r>
    <s v="BU05130302"/>
    <s v="Groenhovenkwartier"/>
    <x v="12"/>
    <x v="28"/>
    <n v="0"/>
    <n v="5"/>
    <n v="0"/>
    <n v="0"/>
    <n v="0"/>
    <n v="5"/>
    <n v="0"/>
    <n v="0"/>
    <n v="0"/>
    <n v="0"/>
    <n v="0"/>
    <n v="5"/>
    <n v="0"/>
    <n v="0"/>
    <n v="0"/>
    <n v="0"/>
    <n v="1.6"/>
    <n v="5"/>
    <n v="0"/>
    <n v="0"/>
    <n v="5"/>
    <n v="0"/>
    <n v="0"/>
    <n v="0"/>
    <n v="0"/>
    <n v="0"/>
    <n v="0"/>
    <n v="0"/>
    <n v="0"/>
    <n v="0"/>
    <n v="0"/>
    <n v="161"/>
    <n v="1220"/>
    <n v="0"/>
    <s v="onclassificeerbaar"/>
    <n v="0"/>
    <n v="0.2"/>
    <n v="3"/>
    <n v="6"/>
    <n v="22"/>
    <n v="0.2"/>
    <n v="5.6"/>
    <n v="26.6"/>
    <n v="106"/>
    <n v="1.1000000000000001"/>
    <n v="3"/>
    <n v="5"/>
    <n v="19"/>
    <n v="2.5"/>
    <n v="0"/>
    <n v="3"/>
    <n v="34"/>
    <n v="0.3"/>
    <n v="3.3"/>
    <n v="17.600000000000001"/>
    <n v="68"/>
    <n v="2.6"/>
    <n v="5"/>
    <n v="8"/>
    <n v="26"/>
    <n v="0.9"/>
    <n v="1"/>
    <n v="13.6"/>
    <n v="87"/>
    <n v="0.1"/>
    <n v="2"/>
    <n v="12"/>
    <n v="21"/>
    <n v="0.6"/>
    <n v="2"/>
    <n v="6"/>
    <n v="22"/>
    <n v="2.8"/>
    <n v="2.2999999999999998"/>
    <n v="3"/>
    <n v="3"/>
    <n v="1"/>
    <n v="2"/>
    <n v="10"/>
    <n v="52"/>
    <n v="2.4"/>
    <n v="2"/>
    <n v="3"/>
    <n v="6"/>
    <n v="3.3"/>
    <n v="2"/>
    <n v="4"/>
    <n v="13"/>
    <n v="3"/>
    <n v="2"/>
    <n v="4"/>
    <n v="11"/>
    <n v="1.1000000000000001"/>
    <n v="15"/>
    <n v="2.8"/>
    <n v="2.2000000000000002"/>
    <n v="1"/>
    <n v="0.1"/>
    <n v="1"/>
    <n v="10"/>
    <n v="20"/>
    <n v="2.1"/>
    <n v="4"/>
    <n v="5"/>
    <n v="7"/>
    <n v="1.9"/>
    <n v="4"/>
    <n v="6"/>
    <n v="8"/>
    <n v="1.9"/>
    <n v="6"/>
    <n v="9"/>
    <n v="12"/>
    <n v="1.1000000000000001"/>
    <n v="0"/>
    <n v="8"/>
    <n v="16"/>
    <n v="2.1"/>
    <n v="1"/>
    <n v="1"/>
    <n v="5"/>
    <n v="2.1"/>
    <n v="1"/>
    <n v="1"/>
    <n v="10"/>
    <n v="1.1000000000000001"/>
    <n v="2.1"/>
  </r>
  <r>
    <s v="BU05130302"/>
    <s v="Groenhovenkwartier"/>
    <x v="12"/>
    <x v="26"/>
    <n v="20"/>
    <n v="20"/>
    <n v="5"/>
    <n v="5"/>
    <n v="0"/>
    <n v="20"/>
    <n v="10"/>
    <n v="0"/>
    <n v="90"/>
    <n v="0"/>
    <n v="0"/>
    <n v="15"/>
    <n v="0"/>
    <n v="5"/>
    <n v="0"/>
    <n v="5"/>
    <n v="2.8"/>
    <n v="15"/>
    <n v="0"/>
    <n v="0"/>
    <n v="0"/>
    <n v="0"/>
    <n v="5"/>
    <n v="5"/>
    <n v="0"/>
    <n v="0"/>
    <n v="0"/>
    <n v="90"/>
    <n v="0"/>
    <n v="0"/>
    <n v="0"/>
    <n v="506"/>
    <n v="1870"/>
    <n v="5680"/>
    <s v="80-100 hoog"/>
    <n v="0"/>
    <n v="0.9"/>
    <n v="2"/>
    <n v="7"/>
    <n v="18.2"/>
    <n v="0.9"/>
    <n v="4.8"/>
    <n v="35.4"/>
    <n v="95"/>
    <n v="1.2"/>
    <n v="2"/>
    <n v="5"/>
    <n v="19.3"/>
    <n v="2.5"/>
    <n v="0"/>
    <n v="9.1999999999999993"/>
    <n v="33"/>
    <n v="0.8"/>
    <n v="1.7"/>
    <n v="26.6"/>
    <n v="67.099999999999994"/>
    <n v="2.2000000000000002"/>
    <n v="5"/>
    <n v="8"/>
    <n v="26"/>
    <n v="0.9"/>
    <n v="2.7"/>
    <n v="18.8"/>
    <n v="86"/>
    <n v="0.6"/>
    <n v="1.8"/>
    <n v="12"/>
    <n v="21.3"/>
    <n v="0.7"/>
    <n v="2"/>
    <n v="7"/>
    <n v="22"/>
    <n v="2.4"/>
    <n v="1.9"/>
    <n v="2.6"/>
    <n v="2.6"/>
    <n v="0.6"/>
    <n v="2"/>
    <n v="10"/>
    <n v="52"/>
    <n v="2"/>
    <n v="2"/>
    <n v="3"/>
    <n v="6"/>
    <n v="3"/>
    <n v="2"/>
    <n v="4"/>
    <n v="13"/>
    <n v="2.7"/>
    <n v="2"/>
    <n v="4"/>
    <n v="11"/>
    <n v="1.2"/>
    <n v="15.3"/>
    <n v="2.9"/>
    <n v="2.2999999999999998"/>
    <n v="0.6"/>
    <n v="0.9"/>
    <n v="0.8"/>
    <n v="10"/>
    <n v="20"/>
    <n v="1.7"/>
    <n v="3.7"/>
    <n v="5"/>
    <n v="7"/>
    <n v="1.7"/>
    <n v="4"/>
    <n v="6"/>
    <n v="8"/>
    <n v="1.7"/>
    <n v="5.7"/>
    <n v="9"/>
    <n v="12"/>
    <n v="1"/>
    <n v="0.9"/>
    <n v="9"/>
    <n v="16.3"/>
    <n v="2.1"/>
    <n v="1"/>
    <n v="1"/>
    <n v="5"/>
    <n v="2.1"/>
    <n v="1"/>
    <n v="1"/>
    <n v="10"/>
    <n v="1.2"/>
    <n v="2.1"/>
  </r>
  <r>
    <s v="BU05130302"/>
    <s v="Groenhovenkwartier"/>
    <x v="12"/>
    <x v="13"/>
    <n v="30"/>
    <n v="25"/>
    <n v="15"/>
    <n v="10"/>
    <n v="10"/>
    <n v="15"/>
    <n v="5"/>
    <n v="0"/>
    <n v="60"/>
    <n v="10"/>
    <n v="30"/>
    <n v="20"/>
    <n v="0"/>
    <n v="0"/>
    <n v="5"/>
    <n v="5"/>
    <n v="2.9"/>
    <n v="20"/>
    <n v="0"/>
    <n v="0"/>
    <n v="5"/>
    <n v="15"/>
    <n v="0"/>
    <n v="0"/>
    <n v="0"/>
    <n v="0"/>
    <n v="30"/>
    <n v="70"/>
    <n v="5"/>
    <n v="0"/>
    <n v="0"/>
    <n v="191"/>
    <n v="1240"/>
    <n v="3610"/>
    <s v="40-80 midden tot boven midden"/>
    <n v="0"/>
    <n v="0.1"/>
    <n v="1"/>
    <n v="6.8"/>
    <n v="19.899999999999999"/>
    <n v="0.1"/>
    <n v="1"/>
    <n v="28.7"/>
    <n v="101.2"/>
    <n v="1.3"/>
    <n v="3"/>
    <n v="5"/>
    <n v="19"/>
    <n v="2.7"/>
    <n v="0"/>
    <n v="4"/>
    <n v="34"/>
    <n v="0.4"/>
    <n v="1"/>
    <n v="21"/>
    <n v="69"/>
    <n v="2.4"/>
    <n v="5"/>
    <n v="8"/>
    <n v="26"/>
    <n v="1.1000000000000001"/>
    <n v="0"/>
    <n v="13.1"/>
    <n v="87"/>
    <n v="0.1"/>
    <n v="2"/>
    <n v="12"/>
    <n v="21"/>
    <n v="0.8"/>
    <n v="2"/>
    <n v="6.8"/>
    <n v="22"/>
    <n v="2.6"/>
    <n v="2.1"/>
    <n v="2.9"/>
    <n v="2.9"/>
    <n v="0.8"/>
    <n v="2"/>
    <n v="10"/>
    <n v="52"/>
    <n v="2.2000000000000002"/>
    <n v="2"/>
    <n v="3"/>
    <n v="6"/>
    <n v="3.2"/>
    <n v="2"/>
    <n v="4"/>
    <n v="13"/>
    <n v="2.9"/>
    <n v="2"/>
    <n v="4"/>
    <n v="11"/>
    <n v="1.3"/>
    <n v="15.1"/>
    <n v="3"/>
    <n v="2.4"/>
    <n v="0.8"/>
    <n v="0.1"/>
    <n v="1"/>
    <n v="10"/>
    <n v="20"/>
    <n v="1.9"/>
    <n v="3"/>
    <n v="5"/>
    <n v="7"/>
    <n v="1.9"/>
    <n v="4"/>
    <n v="6"/>
    <n v="8"/>
    <n v="1.9"/>
    <n v="5"/>
    <n v="9"/>
    <n v="12"/>
    <n v="1.2"/>
    <n v="0"/>
    <n v="6.2"/>
    <n v="16"/>
    <n v="2.2000000000000002"/>
    <n v="1"/>
    <n v="1"/>
    <n v="5"/>
    <n v="2.2000000000000002"/>
    <n v="1"/>
    <n v="1"/>
    <n v="10"/>
    <n v="1.3"/>
    <n v="2.2000000000000002"/>
  </r>
  <r>
    <s v="BU05130302"/>
    <s v="Groenhovenkwartier"/>
    <x v="12"/>
    <x v="28"/>
    <n v="10"/>
    <n v="0"/>
    <n v="0"/>
    <n v="0"/>
    <n v="0"/>
    <n v="0"/>
    <n v="5"/>
    <n v="0"/>
    <n v="80"/>
    <n v="0"/>
    <n v="0"/>
    <n v="5"/>
    <n v="0"/>
    <n v="0"/>
    <n v="0"/>
    <n v="0"/>
    <n v="2"/>
    <n v="5"/>
    <n v="0"/>
    <n v="0"/>
    <n v="0"/>
    <n v="0"/>
    <n v="0"/>
    <n v="0"/>
    <n v="0"/>
    <n v="0"/>
    <n v="0"/>
    <n v="0"/>
    <n v="0"/>
    <n v="0"/>
    <n v="0"/>
    <n v="516"/>
    <n v="2670"/>
    <n v="3930"/>
    <s v="onclassificeerbaar"/>
    <n v="0"/>
    <n v="0.5"/>
    <n v="4"/>
    <n v="7.6"/>
    <n v="23"/>
    <n v="0.5"/>
    <n v="13"/>
    <n v="44.9"/>
    <n v="109"/>
    <n v="0.7"/>
    <n v="3"/>
    <n v="5"/>
    <n v="19"/>
    <n v="2.1"/>
    <n v="0"/>
    <n v="13"/>
    <n v="34"/>
    <n v="0.4"/>
    <n v="5"/>
    <n v="32"/>
    <n v="72.599999999999994"/>
    <n v="2.7"/>
    <n v="5"/>
    <n v="8"/>
    <n v="26"/>
    <n v="0.5"/>
    <n v="1"/>
    <n v="26.7"/>
    <n v="89"/>
    <n v="0.1"/>
    <n v="4"/>
    <n v="13.4"/>
    <n v="26"/>
    <n v="0.1"/>
    <n v="2"/>
    <n v="7"/>
    <n v="27"/>
    <n v="2.8"/>
    <n v="2.4"/>
    <n v="2.6"/>
    <n v="2.6"/>
    <n v="1.1000000000000001"/>
    <n v="2"/>
    <n v="10"/>
    <n v="54"/>
    <n v="2.4"/>
    <n v="2"/>
    <n v="3"/>
    <n v="6"/>
    <n v="2.9"/>
    <n v="2"/>
    <n v="4"/>
    <n v="15"/>
    <n v="2.6"/>
    <n v="2"/>
    <n v="4"/>
    <n v="11"/>
    <n v="0.7"/>
    <n v="14.8"/>
    <n v="2.4"/>
    <n v="1.7"/>
    <n v="1.1000000000000001"/>
    <n v="0.6"/>
    <n v="2"/>
    <n v="11"/>
    <n v="25"/>
    <n v="1.7"/>
    <n v="4"/>
    <n v="6"/>
    <n v="7"/>
    <n v="1.4"/>
    <n v="4"/>
    <n v="7"/>
    <n v="8"/>
    <n v="1.4"/>
    <n v="6"/>
    <n v="10"/>
    <n v="12"/>
    <n v="0.7"/>
    <n v="2.8"/>
    <n v="9.6"/>
    <n v="20"/>
    <n v="1.6"/>
    <n v="1"/>
    <n v="1"/>
    <n v="5"/>
    <n v="1.6"/>
    <n v="1"/>
    <n v="1"/>
    <n v="10"/>
    <n v="0.7"/>
    <n v="1.6"/>
  </r>
  <r>
    <s v="BU05130302"/>
    <s v="Groenhovenkwartier"/>
    <x v="12"/>
    <x v="5"/>
    <n v="25"/>
    <n v="25"/>
    <n v="10"/>
    <n v="5"/>
    <n v="5"/>
    <n v="20"/>
    <n v="10"/>
    <n v="0"/>
    <n v="90"/>
    <n v="0"/>
    <n v="0"/>
    <n v="15"/>
    <n v="0"/>
    <n v="10"/>
    <n v="0"/>
    <n v="5"/>
    <n v="2.9"/>
    <n v="15"/>
    <n v="0"/>
    <n v="0"/>
    <n v="10"/>
    <n v="0"/>
    <n v="0"/>
    <n v="5"/>
    <n v="0"/>
    <n v="0"/>
    <n v="0"/>
    <n v="100"/>
    <n v="0"/>
    <n v="0"/>
    <n v="0"/>
    <n v="319"/>
    <n v="1650"/>
    <n v="4890"/>
    <s v="60-100 boven midden-hoog"/>
    <n v="0"/>
    <n v="0.4"/>
    <n v="1.3"/>
    <n v="7"/>
    <n v="18.8"/>
    <n v="0.4"/>
    <n v="1.3"/>
    <n v="33"/>
    <n v="96.9"/>
    <n v="1.4"/>
    <n v="2.5"/>
    <n v="5"/>
    <n v="19.3"/>
    <n v="2.7"/>
    <n v="0"/>
    <n v="5.5"/>
    <n v="33.1"/>
    <n v="0.6"/>
    <n v="1"/>
    <n v="24.2"/>
    <n v="67.5"/>
    <n v="2.2999999999999998"/>
    <n v="5"/>
    <n v="8"/>
    <n v="26"/>
    <n v="1"/>
    <n v="0.9"/>
    <n v="15.3"/>
    <n v="86.5"/>
    <n v="0.4"/>
    <n v="1.8"/>
    <n v="12"/>
    <n v="21.3"/>
    <n v="0.8"/>
    <n v="2"/>
    <n v="7"/>
    <n v="22"/>
    <n v="2.5"/>
    <n v="2"/>
    <n v="2.8"/>
    <n v="2.8"/>
    <n v="0.7"/>
    <n v="2"/>
    <n v="10"/>
    <n v="52"/>
    <n v="2.1"/>
    <n v="2"/>
    <n v="3"/>
    <n v="6"/>
    <n v="3.1"/>
    <n v="2"/>
    <n v="4"/>
    <n v="13"/>
    <n v="2.8"/>
    <n v="2"/>
    <n v="4"/>
    <n v="11"/>
    <n v="1.4"/>
    <n v="15.2"/>
    <n v="3"/>
    <n v="2.4"/>
    <n v="0.7"/>
    <n v="0.4"/>
    <n v="0.8"/>
    <n v="10"/>
    <n v="20"/>
    <n v="1.8"/>
    <n v="3"/>
    <n v="5"/>
    <n v="7"/>
    <n v="1.8"/>
    <n v="4"/>
    <n v="6"/>
    <n v="8"/>
    <n v="1.8"/>
    <n v="5"/>
    <n v="9"/>
    <n v="12"/>
    <n v="1.1000000000000001"/>
    <n v="0.6"/>
    <n v="6.8"/>
    <n v="16.3"/>
    <n v="2.2000000000000002"/>
    <n v="1"/>
    <n v="1"/>
    <n v="5"/>
    <n v="2.2000000000000002"/>
    <n v="1"/>
    <n v="1"/>
    <n v="10"/>
    <n v="1.4"/>
    <n v="2.2000000000000002"/>
  </r>
  <r>
    <s v="BU05130302"/>
    <s v="Groenhovenkwartier"/>
    <x v="12"/>
    <x v="3"/>
    <n v="50"/>
    <n v="45"/>
    <n v="25"/>
    <n v="10"/>
    <n v="25"/>
    <n v="15"/>
    <n v="20"/>
    <n v="0"/>
    <n v="70"/>
    <n v="10"/>
    <n v="20"/>
    <n v="30"/>
    <n v="5"/>
    <n v="10"/>
    <n v="0"/>
    <n v="15"/>
    <n v="2.9"/>
    <n v="30"/>
    <n v="0"/>
    <n v="0"/>
    <n v="30"/>
    <n v="0"/>
    <n v="0"/>
    <n v="0"/>
    <n v="0"/>
    <n v="0"/>
    <n v="50"/>
    <n v="50"/>
    <n v="15"/>
    <n v="0"/>
    <n v="0"/>
    <n v="178"/>
    <n v="1330"/>
    <n v="3260"/>
    <s v="40-60 midden"/>
    <n v="0"/>
    <n v="0.5"/>
    <n v="2.5"/>
    <n v="7"/>
    <n v="24"/>
    <n v="0.5"/>
    <n v="5"/>
    <n v="24.4"/>
    <n v="114.8"/>
    <n v="1.2"/>
    <n v="3"/>
    <n v="5"/>
    <n v="19"/>
    <n v="2.6"/>
    <n v="0"/>
    <n v="4"/>
    <n v="35"/>
    <n v="0.2"/>
    <n v="2"/>
    <n v="17"/>
    <n v="70.8"/>
    <n v="2.8"/>
    <n v="5"/>
    <n v="8"/>
    <n v="26"/>
    <n v="1"/>
    <n v="1"/>
    <n v="12.7"/>
    <n v="89"/>
    <n v="0.4"/>
    <n v="2"/>
    <n v="12.2"/>
    <n v="23.2"/>
    <n v="0.6"/>
    <n v="2"/>
    <n v="6"/>
    <n v="24.9"/>
    <n v="3"/>
    <n v="2.5"/>
    <n v="3"/>
    <n v="3"/>
    <n v="1.3"/>
    <n v="2"/>
    <n v="10"/>
    <n v="54"/>
    <n v="2.6"/>
    <n v="2"/>
    <n v="3"/>
    <n v="6"/>
    <n v="3.3"/>
    <n v="2"/>
    <n v="4"/>
    <n v="15"/>
    <n v="3.1"/>
    <n v="2"/>
    <n v="4"/>
    <n v="11"/>
    <n v="1.2"/>
    <n v="14.6"/>
    <n v="2.9"/>
    <n v="2.2000000000000002"/>
    <n v="1.3"/>
    <n v="0.4"/>
    <n v="1"/>
    <n v="10.199999999999999"/>
    <n v="23.1"/>
    <n v="2.2000000000000002"/>
    <n v="4"/>
    <n v="6"/>
    <n v="7"/>
    <n v="1.9"/>
    <n v="4"/>
    <n v="7"/>
    <n v="8"/>
    <n v="1.9"/>
    <n v="6"/>
    <n v="10"/>
    <n v="12"/>
    <n v="1.2"/>
    <n v="0"/>
    <n v="8"/>
    <n v="20"/>
    <n v="2.1"/>
    <n v="1"/>
    <n v="1"/>
    <n v="5"/>
    <n v="2.1"/>
    <n v="1"/>
    <n v="1"/>
    <n v="10"/>
    <n v="1.2"/>
    <n v="2.1"/>
  </r>
  <r>
    <s v="BU05130302"/>
    <s v="Groenhovenkwartier"/>
    <x v="12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3"/>
    <n v="7"/>
    <n v="24"/>
    <n v="0.7"/>
    <n v="6"/>
    <n v="28"/>
    <n v="115"/>
    <n v="1.1000000000000001"/>
    <n v="3"/>
    <n v="5"/>
    <n v="19"/>
    <n v="2.5"/>
    <n v="0"/>
    <n v="4"/>
    <n v="35"/>
    <n v="0.4"/>
    <n v="4"/>
    <n v="18"/>
    <n v="72"/>
    <n v="3"/>
    <n v="5"/>
    <n v="8"/>
    <n v="26"/>
    <n v="0.9"/>
    <n v="1"/>
    <n v="15"/>
    <n v="89"/>
    <n v="0.4"/>
    <n v="2"/>
    <n v="14"/>
    <n v="25"/>
    <n v="0.5"/>
    <n v="2"/>
    <n v="6"/>
    <n v="25"/>
    <n v="3.2"/>
    <n v="2.7"/>
    <n v="3"/>
    <n v="3"/>
    <n v="1.5"/>
    <n v="2"/>
    <n v="10"/>
    <n v="54"/>
    <n v="2.8"/>
    <n v="2"/>
    <n v="3"/>
    <n v="6"/>
    <n v="3.3"/>
    <n v="2"/>
    <n v="4"/>
    <n v="15"/>
    <n v="3"/>
    <n v="2"/>
    <n v="4"/>
    <n v="11"/>
    <n v="1.1000000000000001"/>
    <n v="14.3"/>
    <n v="2.8"/>
    <n v="2.2000000000000002"/>
    <n v="1.5"/>
    <n v="0.7"/>
    <n v="1"/>
    <n v="11"/>
    <n v="24"/>
    <n v="2.1"/>
    <n v="4"/>
    <n v="6"/>
    <n v="7"/>
    <n v="1.8"/>
    <n v="4"/>
    <n v="7"/>
    <n v="8"/>
    <n v="1.8"/>
    <n v="6"/>
    <n v="10"/>
    <n v="12"/>
    <n v="1.1000000000000001"/>
    <n v="0"/>
    <n v="8"/>
    <n v="20"/>
    <n v="2"/>
    <n v="1"/>
    <n v="1"/>
    <n v="5"/>
    <n v="2"/>
    <n v="1"/>
    <n v="1"/>
    <n v="10"/>
    <n v="1.1000000000000001"/>
    <n v="2"/>
  </r>
  <r>
    <s v="BU05130302"/>
    <s v="Groenhovenkwartier"/>
    <x v="12"/>
    <x v="10"/>
    <n v="35"/>
    <n v="40"/>
    <n v="10"/>
    <n v="5"/>
    <n v="15"/>
    <n v="25"/>
    <n v="20"/>
    <n v="0"/>
    <n v="80"/>
    <n v="10"/>
    <n v="10"/>
    <n v="30"/>
    <n v="5"/>
    <n v="15"/>
    <n v="0"/>
    <n v="10"/>
    <n v="2.4"/>
    <n v="30"/>
    <n v="0"/>
    <n v="0"/>
    <n v="30"/>
    <n v="0"/>
    <n v="0"/>
    <n v="0"/>
    <n v="0"/>
    <n v="0"/>
    <n v="50"/>
    <n v="50"/>
    <n v="15"/>
    <n v="0"/>
    <n v="0"/>
    <n v="175"/>
    <n v="1290"/>
    <n v="3220"/>
    <s v="40-80 midden tot boven midden"/>
    <n v="0"/>
    <n v="0.6"/>
    <n v="2.8"/>
    <n v="7"/>
    <n v="23.9"/>
    <n v="0.6"/>
    <n v="5.5"/>
    <n v="25.3"/>
    <n v="113.9"/>
    <n v="1.1000000000000001"/>
    <n v="3"/>
    <n v="5"/>
    <n v="19"/>
    <n v="2.5"/>
    <n v="0"/>
    <n v="4"/>
    <n v="34.9"/>
    <n v="0.3"/>
    <n v="2.7"/>
    <n v="17.399999999999999"/>
    <n v="70.599999999999994"/>
    <n v="2.9"/>
    <n v="5"/>
    <n v="8"/>
    <n v="26"/>
    <n v="0.9"/>
    <n v="1"/>
    <n v="12.9"/>
    <n v="88.8"/>
    <n v="0.4"/>
    <n v="2"/>
    <n v="12.7"/>
    <n v="23.2"/>
    <n v="0.6"/>
    <n v="2"/>
    <n v="6.1"/>
    <n v="24.5"/>
    <n v="3.1"/>
    <n v="2.6"/>
    <n v="3"/>
    <n v="3"/>
    <n v="1.4"/>
    <n v="2"/>
    <n v="10"/>
    <n v="53.8"/>
    <n v="2.7"/>
    <n v="2"/>
    <n v="3"/>
    <n v="6"/>
    <n v="3.3"/>
    <n v="2"/>
    <n v="4"/>
    <n v="14.8"/>
    <n v="3.1"/>
    <n v="2"/>
    <n v="4"/>
    <n v="11"/>
    <n v="1.1000000000000001"/>
    <n v="14.6"/>
    <n v="2.8"/>
    <n v="2.2000000000000002"/>
    <n v="1.4"/>
    <n v="0.4"/>
    <n v="1"/>
    <n v="10.6"/>
    <n v="22.8"/>
    <n v="2.2000000000000002"/>
    <n v="4"/>
    <n v="5.9"/>
    <n v="7"/>
    <n v="1.9"/>
    <n v="4"/>
    <n v="6.9"/>
    <n v="8"/>
    <n v="1.9"/>
    <n v="6"/>
    <n v="9.9"/>
    <n v="12"/>
    <n v="1.1000000000000001"/>
    <n v="0.1"/>
    <n v="8.1"/>
    <n v="19.8"/>
    <n v="2.1"/>
    <n v="1"/>
    <n v="1"/>
    <n v="5"/>
    <n v="2.1"/>
    <n v="1"/>
    <n v="1"/>
    <n v="10"/>
    <n v="1.1000000000000001"/>
    <n v="2.1"/>
  </r>
  <r>
    <s v="BU05130302"/>
    <s v="Groenhovenkwartier"/>
    <x v="12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7"/>
    <n v="24"/>
    <n v="0.6"/>
    <n v="6"/>
    <n v="27"/>
    <n v="115"/>
    <n v="1.1000000000000001"/>
    <n v="3"/>
    <n v="5"/>
    <n v="19"/>
    <n v="2.5"/>
    <n v="0"/>
    <n v="4"/>
    <n v="35"/>
    <n v="0.3"/>
    <n v="4"/>
    <n v="18"/>
    <n v="71"/>
    <n v="2.9"/>
    <n v="5"/>
    <n v="8"/>
    <n v="26"/>
    <n v="0.9"/>
    <n v="1"/>
    <n v="14"/>
    <n v="89.5"/>
    <n v="0.4"/>
    <n v="2"/>
    <n v="13"/>
    <n v="24"/>
    <n v="0.5"/>
    <n v="2"/>
    <n v="6"/>
    <n v="25"/>
    <n v="3.1"/>
    <n v="2.6"/>
    <n v="3"/>
    <n v="3"/>
    <n v="1.4"/>
    <n v="2"/>
    <n v="10"/>
    <n v="54"/>
    <n v="2.7"/>
    <n v="2"/>
    <n v="3"/>
    <n v="6"/>
    <n v="3.3"/>
    <n v="2"/>
    <n v="4"/>
    <n v="15"/>
    <n v="3"/>
    <n v="2"/>
    <n v="4"/>
    <n v="11"/>
    <n v="1.1000000000000001"/>
    <n v="14.5"/>
    <n v="2.8"/>
    <n v="2.2000000000000002"/>
    <n v="1.4"/>
    <n v="0.5"/>
    <n v="1"/>
    <n v="11"/>
    <n v="24"/>
    <n v="2.2000000000000002"/>
    <n v="4"/>
    <n v="6"/>
    <n v="7"/>
    <n v="1.9"/>
    <n v="4"/>
    <n v="7"/>
    <n v="8"/>
    <n v="1.9"/>
    <n v="6"/>
    <n v="10"/>
    <n v="12"/>
    <n v="1.1000000000000001"/>
    <n v="0"/>
    <n v="8"/>
    <n v="20"/>
    <n v="2.1"/>
    <n v="1"/>
    <n v="1"/>
    <n v="5"/>
    <n v="2.1"/>
    <n v="1"/>
    <n v="1"/>
    <n v="10"/>
    <n v="1.1000000000000001"/>
    <n v="2.1"/>
  </r>
  <r>
    <s v="BU05130303"/>
    <s v="Bloemendaalseweg"/>
    <x v="12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7"/>
    <n v="24"/>
    <n v="0.6"/>
    <n v="6"/>
    <n v="27"/>
    <n v="115"/>
    <n v="1.1000000000000001"/>
    <n v="3"/>
    <n v="5"/>
    <n v="19"/>
    <n v="2.5"/>
    <n v="0"/>
    <n v="4"/>
    <n v="35"/>
    <n v="0.3"/>
    <n v="4"/>
    <n v="18"/>
    <n v="71"/>
    <n v="2.9"/>
    <n v="5"/>
    <n v="8"/>
    <n v="26"/>
    <n v="0.9"/>
    <n v="1"/>
    <n v="14"/>
    <n v="89.5"/>
    <n v="0.4"/>
    <n v="2"/>
    <n v="13"/>
    <n v="24"/>
    <n v="0.5"/>
    <n v="2"/>
    <n v="6"/>
    <n v="25"/>
    <n v="3.1"/>
    <n v="2.6"/>
    <n v="3"/>
    <n v="3"/>
    <n v="1.4"/>
    <n v="2"/>
    <n v="10"/>
    <n v="54"/>
    <n v="2.7"/>
    <n v="2"/>
    <n v="3"/>
    <n v="6"/>
    <n v="3.3"/>
    <n v="2"/>
    <n v="4"/>
    <n v="15"/>
    <n v="3"/>
    <n v="2"/>
    <n v="4"/>
    <n v="11"/>
    <n v="1.1000000000000001"/>
    <n v="14.5"/>
    <n v="2.8"/>
    <n v="2.2000000000000002"/>
    <n v="1.4"/>
    <n v="0.5"/>
    <n v="1"/>
    <n v="11"/>
    <n v="24"/>
    <n v="2.2000000000000002"/>
    <n v="4"/>
    <n v="6"/>
    <n v="7"/>
    <n v="1.9"/>
    <n v="4"/>
    <n v="7"/>
    <n v="8"/>
    <n v="1.9"/>
    <n v="6"/>
    <n v="10"/>
    <n v="12"/>
    <n v="1.1000000000000001"/>
    <n v="0"/>
    <n v="8"/>
    <n v="20"/>
    <n v="2.1"/>
    <n v="1"/>
    <n v="1"/>
    <n v="5"/>
    <n v="2.1"/>
    <n v="1"/>
    <n v="1"/>
    <n v="10"/>
    <n v="1.1000000000000001"/>
    <n v="2.1"/>
  </r>
  <r>
    <s v="BU05130303"/>
    <s v="Bloemendaalseweg"/>
    <x v="12"/>
    <x v="3"/>
    <n v="50"/>
    <n v="45"/>
    <n v="25"/>
    <n v="10"/>
    <n v="25"/>
    <n v="15"/>
    <n v="20"/>
    <n v="0"/>
    <n v="70"/>
    <n v="10"/>
    <n v="20"/>
    <n v="30"/>
    <n v="5"/>
    <n v="10"/>
    <n v="0"/>
    <n v="15"/>
    <n v="2.9"/>
    <n v="30"/>
    <n v="0"/>
    <n v="0"/>
    <n v="30"/>
    <n v="0"/>
    <n v="0"/>
    <n v="0"/>
    <n v="0"/>
    <n v="0"/>
    <n v="50"/>
    <n v="50"/>
    <n v="15"/>
    <n v="0"/>
    <n v="0"/>
    <n v="178"/>
    <n v="1330"/>
    <n v="3260"/>
    <s v="40-60 midden"/>
    <n v="0"/>
    <n v="0.5"/>
    <n v="2.5"/>
    <n v="7"/>
    <n v="24"/>
    <n v="0.5"/>
    <n v="5"/>
    <n v="24.4"/>
    <n v="114.8"/>
    <n v="1.2"/>
    <n v="3"/>
    <n v="5"/>
    <n v="19"/>
    <n v="2.6"/>
    <n v="0"/>
    <n v="4"/>
    <n v="35"/>
    <n v="0.2"/>
    <n v="2"/>
    <n v="17"/>
    <n v="70.8"/>
    <n v="2.8"/>
    <n v="5"/>
    <n v="8"/>
    <n v="26"/>
    <n v="1"/>
    <n v="1"/>
    <n v="12.7"/>
    <n v="89"/>
    <n v="0.4"/>
    <n v="2"/>
    <n v="12.2"/>
    <n v="23.2"/>
    <n v="0.6"/>
    <n v="2"/>
    <n v="6"/>
    <n v="24.9"/>
    <n v="3"/>
    <n v="2.5"/>
    <n v="3"/>
    <n v="3"/>
    <n v="1.3"/>
    <n v="2"/>
    <n v="10"/>
    <n v="54"/>
    <n v="2.6"/>
    <n v="2"/>
    <n v="3"/>
    <n v="6"/>
    <n v="3.3"/>
    <n v="2"/>
    <n v="4"/>
    <n v="15"/>
    <n v="3.1"/>
    <n v="2"/>
    <n v="4"/>
    <n v="11"/>
    <n v="1.2"/>
    <n v="14.6"/>
    <n v="2.9"/>
    <n v="2.2000000000000002"/>
    <n v="1.3"/>
    <n v="0.4"/>
    <n v="1"/>
    <n v="10.199999999999999"/>
    <n v="23.1"/>
    <n v="2.2000000000000002"/>
    <n v="4"/>
    <n v="6"/>
    <n v="7"/>
    <n v="1.9"/>
    <n v="4"/>
    <n v="7"/>
    <n v="8"/>
    <n v="1.9"/>
    <n v="6"/>
    <n v="10"/>
    <n v="12"/>
    <n v="1.2"/>
    <n v="0"/>
    <n v="8"/>
    <n v="20"/>
    <n v="2.1"/>
    <n v="1"/>
    <n v="1"/>
    <n v="5"/>
    <n v="2.1"/>
    <n v="1"/>
    <n v="1"/>
    <n v="10"/>
    <n v="1.2"/>
    <n v="2.1"/>
  </r>
  <r>
    <s v="BU05130303"/>
    <s v="Bloemendaalseweg"/>
    <x v="12"/>
    <x v="24"/>
    <n v="25"/>
    <n v="30"/>
    <n v="15"/>
    <n v="0"/>
    <n v="15"/>
    <n v="15"/>
    <n v="5"/>
    <n v="0"/>
    <n v="60"/>
    <n v="0"/>
    <n v="40"/>
    <n v="20"/>
    <n v="5"/>
    <n v="0"/>
    <n v="0"/>
    <n v="10"/>
    <n v="2.5"/>
    <n v="20"/>
    <n v="0"/>
    <n v="0"/>
    <n v="20"/>
    <n v="0"/>
    <n v="0"/>
    <n v="0"/>
    <n v="0"/>
    <n v="0"/>
    <n v="70"/>
    <n v="30"/>
    <n v="15"/>
    <n v="0"/>
    <n v="0"/>
    <n v="159"/>
    <n v="1060"/>
    <n v="2940"/>
    <s v="20-60 onder midden tot midden"/>
    <n v="5"/>
    <n v="0.5"/>
    <n v="3"/>
    <n v="7"/>
    <n v="18.899999999999999"/>
    <n v="0.5"/>
    <n v="12"/>
    <n v="32.299999999999997"/>
    <n v="95"/>
    <n v="0.6"/>
    <n v="2"/>
    <n v="5"/>
    <n v="19"/>
    <n v="2.4"/>
    <n v="0"/>
    <n v="3.9"/>
    <n v="33"/>
    <n v="0.5"/>
    <n v="4"/>
    <n v="17.5"/>
    <n v="66.900000000000006"/>
    <n v="3.4"/>
    <n v="5"/>
    <n v="8"/>
    <n v="25"/>
    <n v="0.5"/>
    <n v="1"/>
    <n v="14"/>
    <n v="83"/>
    <n v="0.7"/>
    <n v="2"/>
    <n v="13"/>
    <n v="22.9"/>
    <n v="0.9"/>
    <n v="2"/>
    <n v="6.4"/>
    <n v="22"/>
    <n v="3.1"/>
    <n v="3.2"/>
    <n v="2.9"/>
    <n v="2.9"/>
    <n v="1.9"/>
    <n v="2"/>
    <n v="9"/>
    <n v="53"/>
    <n v="2.9"/>
    <n v="2"/>
    <n v="3"/>
    <n v="6"/>
    <n v="3.2"/>
    <n v="2"/>
    <n v="4"/>
    <n v="13"/>
    <n v="2.9"/>
    <n v="2"/>
    <n v="4"/>
    <n v="11"/>
    <n v="0.8"/>
    <n v="15.5"/>
    <n v="2.7"/>
    <n v="2.1"/>
    <n v="1.9"/>
    <n v="1.3"/>
    <n v="0"/>
    <n v="10"/>
    <n v="23"/>
    <n v="2"/>
    <n v="4"/>
    <n v="5"/>
    <n v="7"/>
    <n v="1.7"/>
    <n v="4"/>
    <n v="6"/>
    <n v="8"/>
    <n v="1.7"/>
    <n v="6"/>
    <n v="9"/>
    <n v="12"/>
    <n v="0.7"/>
    <n v="2"/>
    <n v="8.9"/>
    <n v="16.899999999999999"/>
    <n v="2.1"/>
    <n v="1"/>
    <n v="1"/>
    <n v="5"/>
    <n v="2.1"/>
    <n v="1"/>
    <n v="1"/>
    <n v="10"/>
    <n v="0.8"/>
    <n v="2.1"/>
  </r>
  <r>
    <s v="BU05130303"/>
    <s v="Bloemendaalseweg"/>
    <x v="12"/>
    <x v="10"/>
    <n v="35"/>
    <n v="40"/>
    <n v="10"/>
    <n v="5"/>
    <n v="15"/>
    <n v="25"/>
    <n v="20"/>
    <n v="0"/>
    <n v="80"/>
    <n v="10"/>
    <n v="10"/>
    <n v="30"/>
    <n v="5"/>
    <n v="15"/>
    <n v="0"/>
    <n v="10"/>
    <n v="2.4"/>
    <n v="30"/>
    <n v="0"/>
    <n v="0"/>
    <n v="30"/>
    <n v="0"/>
    <n v="0"/>
    <n v="0"/>
    <n v="0"/>
    <n v="0"/>
    <n v="50"/>
    <n v="50"/>
    <n v="15"/>
    <n v="0"/>
    <n v="0"/>
    <n v="175"/>
    <n v="1290"/>
    <n v="3220"/>
    <s v="40-80 midden tot boven midden"/>
    <n v="0"/>
    <n v="0.6"/>
    <n v="2.8"/>
    <n v="7"/>
    <n v="23.9"/>
    <n v="0.6"/>
    <n v="5.5"/>
    <n v="25.3"/>
    <n v="113.9"/>
    <n v="1.1000000000000001"/>
    <n v="3"/>
    <n v="5"/>
    <n v="19"/>
    <n v="2.5"/>
    <n v="0"/>
    <n v="4"/>
    <n v="34.9"/>
    <n v="0.3"/>
    <n v="2.7"/>
    <n v="17.399999999999999"/>
    <n v="70.599999999999994"/>
    <n v="2.9"/>
    <n v="5"/>
    <n v="8"/>
    <n v="26"/>
    <n v="0.9"/>
    <n v="1"/>
    <n v="12.9"/>
    <n v="88.8"/>
    <n v="0.4"/>
    <n v="2"/>
    <n v="12.7"/>
    <n v="23.2"/>
    <n v="0.6"/>
    <n v="2"/>
    <n v="6.1"/>
    <n v="24.5"/>
    <n v="3.1"/>
    <n v="2.6"/>
    <n v="3"/>
    <n v="3"/>
    <n v="1.4"/>
    <n v="2"/>
    <n v="10"/>
    <n v="53.8"/>
    <n v="2.7"/>
    <n v="2"/>
    <n v="3"/>
    <n v="6"/>
    <n v="3.3"/>
    <n v="2"/>
    <n v="4"/>
    <n v="14.8"/>
    <n v="3.1"/>
    <n v="2"/>
    <n v="4"/>
    <n v="11"/>
    <n v="1.1000000000000001"/>
    <n v="14.6"/>
    <n v="2.8"/>
    <n v="2.2000000000000002"/>
    <n v="1.4"/>
    <n v="0.4"/>
    <n v="1"/>
    <n v="10.6"/>
    <n v="22.8"/>
    <n v="2.2000000000000002"/>
    <n v="4"/>
    <n v="5.9"/>
    <n v="7"/>
    <n v="1.9"/>
    <n v="4"/>
    <n v="6.9"/>
    <n v="8"/>
    <n v="1.9"/>
    <n v="6"/>
    <n v="9.9"/>
    <n v="12"/>
    <n v="1.1000000000000001"/>
    <n v="0.1"/>
    <n v="8.1"/>
    <n v="19.8"/>
    <n v="2.1"/>
    <n v="1"/>
    <n v="1"/>
    <n v="5"/>
    <n v="2.1"/>
    <n v="1"/>
    <n v="1"/>
    <n v="10"/>
    <n v="1.1000000000000001"/>
    <n v="2.1"/>
  </r>
  <r>
    <s v="BU05130303"/>
    <s v="Bloemendaalseweg"/>
    <x v="12"/>
    <x v="26"/>
    <n v="20"/>
    <n v="20"/>
    <n v="10"/>
    <n v="0"/>
    <n v="5"/>
    <n v="10"/>
    <n v="10"/>
    <n v="0"/>
    <n v="90"/>
    <n v="0"/>
    <n v="0"/>
    <n v="15"/>
    <n v="0"/>
    <n v="5"/>
    <n v="0"/>
    <n v="5"/>
    <n v="2.9"/>
    <n v="15"/>
    <n v="0"/>
    <n v="0"/>
    <n v="0"/>
    <n v="15"/>
    <n v="0"/>
    <n v="0"/>
    <n v="0"/>
    <n v="0"/>
    <n v="0"/>
    <n v="100"/>
    <n v="0"/>
    <n v="0"/>
    <n v="0"/>
    <n v="232"/>
    <n v="1490"/>
    <n v="3740"/>
    <s v="60-100 boven midden-hoog"/>
    <n v="0"/>
    <n v="0.4"/>
    <n v="3.5"/>
    <n v="7.5"/>
    <n v="20.5"/>
    <n v="0.3"/>
    <n v="12.5"/>
    <n v="48.7"/>
    <n v="104.8"/>
    <n v="0.6"/>
    <n v="3"/>
    <n v="5"/>
    <n v="19"/>
    <n v="2"/>
    <n v="0"/>
    <n v="15.3"/>
    <n v="34"/>
    <n v="0.3"/>
    <n v="5"/>
    <n v="36.200000000000003"/>
    <n v="70"/>
    <n v="3"/>
    <n v="5"/>
    <n v="8"/>
    <n v="26"/>
    <n v="0.4"/>
    <n v="1"/>
    <n v="33.200000000000003"/>
    <n v="87"/>
    <n v="0.4"/>
    <n v="3"/>
    <n v="14"/>
    <n v="25"/>
    <n v="0.4"/>
    <n v="2"/>
    <n v="7"/>
    <n v="25.5"/>
    <n v="3.2"/>
    <n v="2.7"/>
    <n v="2.5"/>
    <n v="2.5"/>
    <n v="1.4"/>
    <n v="2"/>
    <n v="10"/>
    <n v="54"/>
    <n v="2.6"/>
    <n v="2"/>
    <n v="3"/>
    <n v="6"/>
    <n v="2.8"/>
    <n v="2"/>
    <n v="4"/>
    <n v="13"/>
    <n v="2.5"/>
    <n v="2"/>
    <n v="4"/>
    <n v="11"/>
    <n v="0.4"/>
    <n v="15.1"/>
    <n v="2.2999999999999998"/>
    <n v="1.7"/>
    <n v="1.4"/>
    <n v="0.9"/>
    <n v="1"/>
    <n v="11"/>
    <n v="24.5"/>
    <n v="1.6"/>
    <n v="4"/>
    <n v="5"/>
    <n v="7"/>
    <n v="1.3"/>
    <n v="4"/>
    <n v="6"/>
    <n v="8"/>
    <n v="1.3"/>
    <n v="6"/>
    <n v="9"/>
    <n v="12"/>
    <n v="0.4"/>
    <n v="2"/>
    <n v="10"/>
    <n v="17"/>
    <n v="1.8"/>
    <n v="1"/>
    <n v="1"/>
    <n v="5"/>
    <n v="1.8"/>
    <n v="1"/>
    <n v="1"/>
    <n v="10"/>
    <n v="0.4"/>
    <n v="1.8"/>
  </r>
  <r>
    <s v="BU05130303"/>
    <s v="Bloemendaalseweg"/>
    <x v="12"/>
    <x v="8"/>
    <n v="15"/>
    <n v="15"/>
    <n v="10"/>
    <n v="5"/>
    <n v="0"/>
    <n v="10"/>
    <n v="0"/>
    <n v="0"/>
    <n v="80"/>
    <n v="0"/>
    <n v="20"/>
    <n v="5"/>
    <n v="0"/>
    <n v="0"/>
    <n v="0"/>
    <n v="5"/>
    <n v="4.0999999999999996"/>
    <n v="5"/>
    <n v="0"/>
    <n v="0"/>
    <n v="0"/>
    <n v="0"/>
    <n v="0"/>
    <n v="5"/>
    <n v="0"/>
    <n v="0"/>
    <n v="0"/>
    <n v="0"/>
    <n v="0"/>
    <n v="0"/>
    <n v="0"/>
    <n v="511"/>
    <n v="1630"/>
    <n v="3850"/>
    <s v="onclassificeerbaar"/>
    <n v="0"/>
    <n v="0.5"/>
    <n v="4"/>
    <n v="7"/>
    <n v="23"/>
    <n v="0.5"/>
    <n v="13"/>
    <n v="34.700000000000003"/>
    <n v="108.2"/>
    <n v="0.7"/>
    <n v="3"/>
    <n v="5"/>
    <n v="19"/>
    <n v="2.2000000000000002"/>
    <n v="0"/>
    <n v="5.6"/>
    <n v="34"/>
    <n v="0.5"/>
    <n v="5"/>
    <n v="23.9"/>
    <n v="70.2"/>
    <n v="2.9"/>
    <n v="5"/>
    <n v="8"/>
    <n v="26"/>
    <n v="0.5"/>
    <n v="1"/>
    <n v="17.100000000000001"/>
    <n v="87"/>
    <n v="0.2"/>
    <n v="4"/>
    <n v="13"/>
    <n v="24"/>
    <n v="0.3"/>
    <n v="2"/>
    <n v="7"/>
    <n v="24"/>
    <n v="3"/>
    <n v="2.5"/>
    <n v="2.7"/>
    <n v="2.7"/>
    <n v="1.3"/>
    <n v="2"/>
    <n v="10"/>
    <n v="53"/>
    <n v="2.5"/>
    <n v="2"/>
    <n v="3"/>
    <n v="6"/>
    <n v="3"/>
    <n v="2"/>
    <n v="4"/>
    <n v="13.3"/>
    <n v="2.7"/>
    <n v="2"/>
    <n v="4"/>
    <n v="11"/>
    <n v="0.7"/>
    <n v="14.9"/>
    <n v="2.5"/>
    <n v="1.9"/>
    <n v="1.3"/>
    <n v="0.7"/>
    <n v="2"/>
    <n v="10.5"/>
    <n v="24"/>
    <n v="1.8"/>
    <n v="4"/>
    <n v="5"/>
    <n v="7"/>
    <n v="1.5"/>
    <n v="4"/>
    <n v="6"/>
    <n v="8"/>
    <n v="1.5"/>
    <n v="6"/>
    <n v="9"/>
    <n v="12"/>
    <n v="0.7"/>
    <n v="2"/>
    <n v="9"/>
    <n v="17"/>
    <n v="1.8"/>
    <n v="1"/>
    <n v="1"/>
    <n v="5"/>
    <n v="1.8"/>
    <n v="1"/>
    <n v="1"/>
    <n v="10"/>
    <n v="0.7"/>
    <n v="1.8"/>
  </r>
  <r>
    <s v="BU05130303"/>
    <s v="Bloemendaalseweg"/>
    <x v="12"/>
    <x v="25"/>
    <n v="15"/>
    <n v="15"/>
    <n v="0"/>
    <n v="0"/>
    <n v="5"/>
    <n v="5"/>
    <n v="10"/>
    <n v="0"/>
    <n v="90"/>
    <n v="0"/>
    <n v="0"/>
    <n v="10"/>
    <n v="0"/>
    <n v="0"/>
    <n v="0"/>
    <n v="0"/>
    <n v="2.5"/>
    <n v="10"/>
    <n v="0"/>
    <n v="0"/>
    <n v="0"/>
    <n v="10"/>
    <n v="0"/>
    <n v="0"/>
    <n v="0"/>
    <n v="0"/>
    <n v="0"/>
    <n v="100"/>
    <n v="0"/>
    <n v="0"/>
    <n v="0"/>
    <n v="285"/>
    <n v="2030"/>
    <n v="4280"/>
    <s v="60-100 boven midden-hoog"/>
    <n v="0"/>
    <n v="0.4"/>
    <n v="4"/>
    <n v="7"/>
    <n v="23"/>
    <n v="0.4"/>
    <n v="13"/>
    <n v="39.700000000000003"/>
    <n v="109"/>
    <n v="0.6"/>
    <n v="3"/>
    <n v="5"/>
    <n v="19"/>
    <n v="2.1"/>
    <n v="0"/>
    <n v="9.1"/>
    <n v="34"/>
    <n v="0.4"/>
    <n v="5"/>
    <n v="27.6"/>
    <n v="71.7"/>
    <n v="2.8"/>
    <n v="5"/>
    <n v="8"/>
    <n v="26"/>
    <n v="0.4"/>
    <n v="1"/>
    <n v="19.7"/>
    <n v="87"/>
    <n v="0.1"/>
    <n v="4"/>
    <n v="13"/>
    <n v="25"/>
    <n v="0.2"/>
    <n v="2"/>
    <n v="7"/>
    <n v="26"/>
    <n v="2.9"/>
    <n v="2.5"/>
    <n v="2.6"/>
    <n v="2.6"/>
    <n v="1.2"/>
    <n v="2"/>
    <n v="10"/>
    <n v="54"/>
    <n v="2.5"/>
    <n v="2"/>
    <n v="3"/>
    <n v="6"/>
    <n v="2.9"/>
    <n v="2"/>
    <n v="4"/>
    <n v="15"/>
    <n v="2.6"/>
    <n v="2"/>
    <n v="4"/>
    <n v="11"/>
    <n v="0.6"/>
    <n v="14.8"/>
    <n v="2.4"/>
    <n v="1.8"/>
    <n v="1.2"/>
    <n v="0.7"/>
    <n v="2"/>
    <n v="11"/>
    <n v="24"/>
    <n v="1.7"/>
    <n v="4"/>
    <n v="5.7"/>
    <n v="7"/>
    <n v="1.4"/>
    <n v="4"/>
    <n v="6.7"/>
    <n v="8"/>
    <n v="1.4"/>
    <n v="6"/>
    <n v="9.6999999999999993"/>
    <n v="12"/>
    <n v="0.6"/>
    <n v="2"/>
    <n v="9"/>
    <n v="17.3"/>
    <n v="1.7"/>
    <n v="1"/>
    <n v="1"/>
    <n v="5"/>
    <n v="1.7"/>
    <n v="1"/>
    <n v="1"/>
    <n v="10"/>
    <n v="0.6"/>
    <n v="1.7"/>
  </r>
  <r>
    <s v="BU05130303"/>
    <s v="Bloemendaalseweg"/>
    <x v="12"/>
    <x v="9"/>
    <n v="40"/>
    <n v="35"/>
    <n v="15"/>
    <n v="10"/>
    <n v="15"/>
    <n v="20"/>
    <n v="15"/>
    <n v="0"/>
    <n v="80"/>
    <n v="10"/>
    <n v="10"/>
    <n v="30"/>
    <n v="5"/>
    <n v="10"/>
    <n v="0"/>
    <n v="10"/>
    <n v="2.7"/>
    <n v="30"/>
    <n v="0"/>
    <n v="0"/>
    <n v="0"/>
    <n v="30"/>
    <n v="0"/>
    <n v="0"/>
    <n v="0"/>
    <n v="0"/>
    <n v="0"/>
    <n v="90"/>
    <n v="0"/>
    <n v="0"/>
    <n v="0"/>
    <n v="205"/>
    <n v="1460"/>
    <n v="3150"/>
    <s v="60-80 boven midden"/>
    <n v="0"/>
    <n v="0.4"/>
    <n v="4"/>
    <n v="7.5"/>
    <n v="21.9"/>
    <n v="0.3"/>
    <n v="13"/>
    <n v="49.1"/>
    <n v="107.2"/>
    <n v="0.5"/>
    <n v="3"/>
    <n v="5"/>
    <n v="19"/>
    <n v="2"/>
    <n v="0"/>
    <n v="15.3"/>
    <n v="34"/>
    <n v="0.3"/>
    <n v="5"/>
    <n v="34.799999999999997"/>
    <n v="70"/>
    <n v="3"/>
    <n v="5"/>
    <n v="8"/>
    <n v="26"/>
    <n v="0.3"/>
    <n v="1"/>
    <n v="33.200000000000003"/>
    <n v="87.2"/>
    <n v="0.3"/>
    <n v="3.8"/>
    <n v="14"/>
    <n v="25"/>
    <n v="0.4"/>
    <n v="2"/>
    <n v="7"/>
    <n v="25.5"/>
    <n v="3.1"/>
    <n v="2.6"/>
    <n v="2.5"/>
    <n v="2.5"/>
    <n v="1.4"/>
    <n v="2"/>
    <n v="10"/>
    <n v="54"/>
    <n v="2.6"/>
    <n v="2"/>
    <n v="3"/>
    <n v="6"/>
    <n v="2.8"/>
    <n v="2"/>
    <n v="4"/>
    <n v="13"/>
    <n v="2.6"/>
    <n v="2"/>
    <n v="4"/>
    <n v="11"/>
    <n v="0.5"/>
    <n v="15"/>
    <n v="2.2999999999999998"/>
    <n v="1.7"/>
    <n v="1.4"/>
    <n v="0.8"/>
    <n v="1.8"/>
    <n v="11"/>
    <n v="24.5"/>
    <n v="1.6"/>
    <n v="4"/>
    <n v="5"/>
    <n v="7"/>
    <n v="1.3"/>
    <n v="4"/>
    <n v="6"/>
    <n v="8"/>
    <n v="1.3"/>
    <n v="6"/>
    <n v="9"/>
    <n v="12"/>
    <n v="0.5"/>
    <n v="2"/>
    <n v="10"/>
    <n v="17"/>
    <n v="1.8"/>
    <n v="1"/>
    <n v="1"/>
    <n v="5"/>
    <n v="1.8"/>
    <n v="1"/>
    <n v="1"/>
    <n v="10"/>
    <n v="0.5"/>
    <n v="1.8"/>
  </r>
  <r>
    <s v="BU05130302"/>
    <s v="Groenhovenkwartier"/>
    <x v="12"/>
    <x v="42"/>
    <n v="75"/>
    <n v="80"/>
    <n v="30"/>
    <n v="20"/>
    <n v="40"/>
    <n v="50"/>
    <n v="15"/>
    <n v="0"/>
    <n v="80"/>
    <n v="10"/>
    <n v="10"/>
    <n v="60"/>
    <n v="10"/>
    <n v="15"/>
    <n v="5"/>
    <n v="25"/>
    <n v="2.6"/>
    <n v="60"/>
    <n v="0"/>
    <n v="0"/>
    <n v="60"/>
    <n v="0"/>
    <n v="0"/>
    <n v="0"/>
    <n v="0"/>
    <n v="0"/>
    <n v="20"/>
    <n v="80"/>
    <n v="15"/>
    <n v="0"/>
    <n v="0"/>
    <n v="166"/>
    <n v="1110"/>
    <n v="2780"/>
    <s v="40-60 midden"/>
    <n v="15"/>
    <n v="0.5"/>
    <n v="3.1"/>
    <n v="7"/>
    <n v="22.9"/>
    <n v="0.5"/>
    <n v="7.2"/>
    <n v="28.9"/>
    <n v="107.6"/>
    <n v="1.1000000000000001"/>
    <n v="3"/>
    <n v="5"/>
    <n v="19"/>
    <n v="2.5"/>
    <n v="0"/>
    <n v="3.9"/>
    <n v="34.299999999999997"/>
    <n v="0.3"/>
    <n v="3.4"/>
    <n v="19.3"/>
    <n v="69.8"/>
    <n v="2.8"/>
    <n v="5"/>
    <n v="8"/>
    <n v="26"/>
    <n v="0.8"/>
    <n v="1"/>
    <n v="13.5"/>
    <n v="86.8"/>
    <n v="0.4"/>
    <n v="2.1"/>
    <n v="12.7"/>
    <n v="22.5"/>
    <n v="0.5"/>
    <n v="2"/>
    <n v="6.5"/>
    <n v="23.5"/>
    <n v="3"/>
    <n v="2.5"/>
    <n v="2.9"/>
    <n v="2.9"/>
    <n v="1.3"/>
    <n v="2"/>
    <n v="10"/>
    <n v="52.9"/>
    <n v="2.6"/>
    <n v="2"/>
    <n v="3"/>
    <n v="6"/>
    <n v="3.2"/>
    <n v="2"/>
    <n v="4"/>
    <n v="13.9"/>
    <n v="3"/>
    <n v="2"/>
    <n v="4"/>
    <n v="11"/>
    <n v="1"/>
    <n v="14.8"/>
    <n v="2.7"/>
    <n v="2.1"/>
    <n v="1.3"/>
    <n v="0.4"/>
    <n v="1.1000000000000001"/>
    <n v="10"/>
    <n v="21.5"/>
    <n v="2.1"/>
    <n v="4"/>
    <n v="5.5"/>
    <n v="7"/>
    <n v="1.8"/>
    <n v="4"/>
    <n v="6.5"/>
    <n v="8"/>
    <n v="1.8"/>
    <n v="6"/>
    <n v="9.5"/>
    <n v="12"/>
    <n v="1"/>
    <n v="0.5"/>
    <n v="8.5"/>
    <n v="18.2"/>
    <n v="2"/>
    <n v="1"/>
    <n v="1"/>
    <n v="5"/>
    <n v="2"/>
    <n v="1"/>
    <n v="1"/>
    <n v="10"/>
    <n v="1"/>
    <n v="2"/>
  </r>
  <r>
    <s v="BU05130302"/>
    <s v="Groenhovenkwartier"/>
    <x v="12"/>
    <x v="16"/>
    <n v="60"/>
    <n v="60"/>
    <n v="30"/>
    <n v="10"/>
    <n v="30"/>
    <n v="25"/>
    <n v="30"/>
    <n v="0"/>
    <n v="80"/>
    <n v="0"/>
    <n v="10"/>
    <n v="50"/>
    <n v="10"/>
    <n v="15"/>
    <n v="5"/>
    <n v="20"/>
    <n v="2.5"/>
    <n v="50"/>
    <n v="0"/>
    <n v="0"/>
    <n v="50"/>
    <n v="0"/>
    <n v="0"/>
    <n v="0"/>
    <n v="0"/>
    <n v="0"/>
    <n v="30"/>
    <n v="70"/>
    <n v="15"/>
    <n v="0"/>
    <n v="0"/>
    <n v="175"/>
    <n v="1260"/>
    <n v="2970"/>
    <s v="40-60 midden"/>
    <n v="10"/>
    <n v="0.4"/>
    <n v="3"/>
    <n v="7"/>
    <n v="23.4"/>
    <n v="0.4"/>
    <n v="5.8"/>
    <n v="26.9"/>
    <n v="109.8"/>
    <n v="1.1000000000000001"/>
    <n v="3"/>
    <n v="5"/>
    <n v="19"/>
    <n v="2.5"/>
    <n v="0"/>
    <n v="4.0999999999999996"/>
    <n v="34.9"/>
    <n v="0.1"/>
    <n v="3.4"/>
    <n v="17.7"/>
    <n v="70.900000000000006"/>
    <n v="2.7"/>
    <n v="5"/>
    <n v="8"/>
    <n v="26"/>
    <n v="0.9"/>
    <n v="1"/>
    <n v="13.7"/>
    <n v="88.4"/>
    <n v="0.3"/>
    <n v="2"/>
    <n v="12.6"/>
    <n v="22.6"/>
    <n v="0.5"/>
    <n v="2"/>
    <n v="6"/>
    <n v="24.1"/>
    <n v="2.9"/>
    <n v="2.4"/>
    <n v="3"/>
    <n v="3"/>
    <n v="1.2"/>
    <n v="2"/>
    <n v="10"/>
    <n v="54"/>
    <n v="2.5"/>
    <n v="2"/>
    <n v="3"/>
    <n v="6"/>
    <n v="3.3"/>
    <n v="2"/>
    <n v="4"/>
    <n v="15"/>
    <n v="3"/>
    <n v="2"/>
    <n v="4"/>
    <n v="11"/>
    <n v="1.1000000000000001"/>
    <n v="14.7"/>
    <n v="2.8"/>
    <n v="2.2000000000000002"/>
    <n v="1.2"/>
    <n v="0.3"/>
    <n v="1"/>
    <n v="10"/>
    <n v="21.7"/>
    <n v="2.1"/>
    <n v="4"/>
    <n v="6"/>
    <n v="7"/>
    <n v="1.8"/>
    <n v="4"/>
    <n v="7"/>
    <n v="8"/>
    <n v="1.8"/>
    <n v="6"/>
    <n v="10"/>
    <n v="12"/>
    <n v="1.1000000000000001"/>
    <n v="0"/>
    <n v="8.1"/>
    <n v="19.7"/>
    <n v="2.1"/>
    <n v="1"/>
    <n v="1"/>
    <n v="5"/>
    <n v="2.1"/>
    <n v="1"/>
    <n v="1"/>
    <n v="10"/>
    <n v="1.1000000000000001"/>
    <n v="2.1"/>
  </r>
  <r>
    <s v="BU05130302"/>
    <s v="Groenhovenkwartier"/>
    <x v="12"/>
    <x v="9"/>
    <n v="40"/>
    <n v="35"/>
    <n v="10"/>
    <n v="10"/>
    <n v="15"/>
    <n v="25"/>
    <n v="15"/>
    <n v="0"/>
    <n v="80"/>
    <n v="0"/>
    <n v="20"/>
    <n v="30"/>
    <n v="0"/>
    <n v="10"/>
    <n v="0"/>
    <n v="10"/>
    <n v="2.7"/>
    <n v="30"/>
    <n v="0"/>
    <n v="0"/>
    <n v="30"/>
    <n v="0"/>
    <n v="0"/>
    <n v="0"/>
    <n v="0"/>
    <n v="0"/>
    <n v="50"/>
    <n v="50"/>
    <n v="15"/>
    <n v="0"/>
    <n v="0"/>
    <n v="175"/>
    <n v="1260"/>
    <n v="3300"/>
    <s v="40-80 midden tot boven midden"/>
    <n v="10"/>
    <n v="0.3"/>
    <n v="2.4"/>
    <n v="6.6"/>
    <n v="23"/>
    <n v="0.3"/>
    <n v="4.2"/>
    <n v="25.1"/>
    <n v="108.2"/>
    <n v="1.2"/>
    <n v="3"/>
    <n v="5"/>
    <n v="19"/>
    <n v="2.6"/>
    <n v="0"/>
    <n v="2.9"/>
    <n v="34.5"/>
    <n v="0.1"/>
    <n v="2.4"/>
    <n v="16.899999999999999"/>
    <n v="70.099999999999994"/>
    <n v="2.7"/>
    <n v="5"/>
    <n v="8"/>
    <n v="26"/>
    <n v="1"/>
    <n v="0.7"/>
    <n v="12.2"/>
    <n v="88.3"/>
    <n v="0.4"/>
    <n v="2"/>
    <n v="12"/>
    <n v="22.3"/>
    <n v="0.6"/>
    <n v="2"/>
    <n v="6"/>
    <n v="24"/>
    <n v="2.8"/>
    <n v="2.4"/>
    <n v="3"/>
    <n v="3"/>
    <n v="1.1000000000000001"/>
    <n v="2"/>
    <n v="10"/>
    <n v="54"/>
    <n v="2.4"/>
    <n v="2"/>
    <n v="3"/>
    <n v="6"/>
    <n v="3.3"/>
    <n v="2"/>
    <n v="4"/>
    <n v="15"/>
    <n v="3.1"/>
    <n v="2"/>
    <n v="4"/>
    <n v="11"/>
    <n v="1.1000000000000001"/>
    <n v="14.7"/>
    <n v="2.9"/>
    <n v="2.2000000000000002"/>
    <n v="1.1000000000000001"/>
    <n v="0.4"/>
    <n v="1"/>
    <n v="10"/>
    <n v="21.3"/>
    <n v="2.2000000000000002"/>
    <n v="3.7"/>
    <n v="6"/>
    <n v="7"/>
    <n v="1.9"/>
    <n v="4"/>
    <n v="7"/>
    <n v="8"/>
    <n v="1.9"/>
    <n v="5.7"/>
    <n v="10"/>
    <n v="12"/>
    <n v="1.1000000000000001"/>
    <n v="0"/>
    <n v="7.7"/>
    <n v="19.5"/>
    <n v="2.1"/>
    <n v="1"/>
    <n v="1"/>
    <n v="5"/>
    <n v="2.1"/>
    <n v="1"/>
    <n v="1"/>
    <n v="10"/>
    <n v="1.1000000000000001"/>
    <n v="2.1"/>
  </r>
  <r>
    <s v="BU05130302"/>
    <s v="Groenhovenkwartier"/>
    <x v="12"/>
    <x v="25"/>
    <n v="5"/>
    <n v="20"/>
    <n v="0"/>
    <n v="0"/>
    <n v="0"/>
    <n v="0"/>
    <n v="25"/>
    <n v="0"/>
    <n v="100"/>
    <n v="0"/>
    <n v="0"/>
    <n v="20"/>
    <n v="15"/>
    <n v="5"/>
    <n v="0"/>
    <n v="0"/>
    <n v="1.3"/>
    <n v="20"/>
    <n v="0"/>
    <n v="0"/>
    <n v="20"/>
    <n v="0"/>
    <n v="0"/>
    <n v="0"/>
    <n v="0"/>
    <n v="0"/>
    <n v="0"/>
    <n v="0"/>
    <n v="0"/>
    <n v="20"/>
    <n v="0"/>
    <n v="105"/>
    <n v="1080"/>
    <n v="1600"/>
    <s v="00-40 laag tot onder midden"/>
    <n v="0"/>
    <n v="0.6"/>
    <n v="3.5"/>
    <n v="6.6"/>
    <n v="22.6"/>
    <n v="0.6"/>
    <n v="9"/>
    <n v="31.3"/>
    <n v="106"/>
    <n v="1"/>
    <n v="3"/>
    <n v="5"/>
    <n v="19"/>
    <n v="2.4"/>
    <n v="0"/>
    <n v="4.2"/>
    <n v="34"/>
    <n v="0.3"/>
    <n v="4.0999999999999996"/>
    <n v="20.9"/>
    <n v="69.8"/>
    <n v="2.8"/>
    <n v="5"/>
    <n v="8"/>
    <n v="26"/>
    <n v="0.8"/>
    <n v="1"/>
    <n v="14.2"/>
    <n v="86.2"/>
    <n v="0.4"/>
    <n v="2.5"/>
    <n v="13"/>
    <n v="22.2"/>
    <n v="0.4"/>
    <n v="2"/>
    <n v="6.6"/>
    <n v="23.1"/>
    <n v="3"/>
    <n v="2.5"/>
    <n v="2.9"/>
    <n v="2.9"/>
    <n v="1.3"/>
    <n v="2"/>
    <n v="10"/>
    <n v="52.2"/>
    <n v="2.6"/>
    <n v="2"/>
    <n v="3"/>
    <n v="6"/>
    <n v="3.2"/>
    <n v="2"/>
    <n v="4"/>
    <n v="13.1"/>
    <n v="2.9"/>
    <n v="2"/>
    <n v="4"/>
    <n v="11"/>
    <n v="1"/>
    <n v="14.9"/>
    <n v="2.7"/>
    <n v="2"/>
    <n v="1.3"/>
    <n v="0.5"/>
    <n v="1.5"/>
    <n v="10"/>
    <n v="21.7"/>
    <n v="2"/>
    <n v="4"/>
    <n v="5"/>
    <n v="7"/>
    <n v="1.7"/>
    <n v="4"/>
    <n v="6"/>
    <n v="8"/>
    <n v="1.7"/>
    <n v="6"/>
    <n v="9"/>
    <n v="12"/>
    <n v="1"/>
    <n v="0.6"/>
    <n v="9"/>
    <n v="16.7"/>
    <n v="1.9"/>
    <n v="1"/>
    <n v="1"/>
    <n v="5"/>
    <n v="1.9"/>
    <n v="1"/>
    <n v="1"/>
    <n v="10"/>
    <n v="1"/>
    <n v="1.9"/>
  </r>
  <r>
    <s v="BU05130302"/>
    <s v="Groenhovenkwartier"/>
    <x v="12"/>
    <x v="9"/>
    <n v="35"/>
    <n v="35"/>
    <n v="10"/>
    <n v="10"/>
    <n v="10"/>
    <n v="20"/>
    <n v="25"/>
    <n v="0"/>
    <n v="80"/>
    <n v="0"/>
    <n v="10"/>
    <n v="35"/>
    <n v="10"/>
    <n v="10"/>
    <n v="5"/>
    <n v="5"/>
    <n v="2.1"/>
    <n v="35"/>
    <n v="0"/>
    <n v="0"/>
    <n v="35"/>
    <n v="0"/>
    <n v="0"/>
    <n v="0"/>
    <n v="0"/>
    <n v="0"/>
    <n v="60"/>
    <n v="40"/>
    <n v="20"/>
    <n v="0"/>
    <n v="0"/>
    <n v="161"/>
    <n v="1330"/>
    <n v="2370"/>
    <s v="20-60 onder midden tot midden"/>
    <n v="10"/>
    <n v="0.3"/>
    <n v="3"/>
    <n v="6.6"/>
    <n v="22"/>
    <n v="0.3"/>
    <n v="6.5"/>
    <n v="28.4"/>
    <n v="106"/>
    <n v="1.1000000000000001"/>
    <n v="3"/>
    <n v="5"/>
    <n v="19"/>
    <n v="2.5"/>
    <n v="0"/>
    <n v="3.5"/>
    <n v="34"/>
    <n v="0.1"/>
    <n v="4"/>
    <n v="18.399999999999999"/>
    <n v="70.2"/>
    <n v="2.7"/>
    <n v="5"/>
    <n v="8"/>
    <n v="26"/>
    <n v="0.8"/>
    <n v="1"/>
    <n v="14"/>
    <n v="87.2"/>
    <n v="0.2"/>
    <n v="2"/>
    <n v="13"/>
    <n v="21.9"/>
    <n v="0.5"/>
    <n v="2"/>
    <n v="6.1"/>
    <n v="24"/>
    <n v="2.9"/>
    <n v="2.4"/>
    <n v="2.9"/>
    <n v="2.9"/>
    <n v="1.1000000000000001"/>
    <n v="2"/>
    <n v="10"/>
    <n v="53.8"/>
    <n v="2.5"/>
    <n v="2"/>
    <n v="3"/>
    <n v="6"/>
    <n v="3.2"/>
    <n v="2"/>
    <n v="4"/>
    <n v="15"/>
    <n v="3"/>
    <n v="2"/>
    <n v="4"/>
    <n v="11"/>
    <n v="1"/>
    <n v="14.8"/>
    <n v="2.7"/>
    <n v="2.1"/>
    <n v="1.1000000000000001"/>
    <n v="0.2"/>
    <n v="1"/>
    <n v="10"/>
    <n v="21.1"/>
    <n v="2.1"/>
    <n v="4"/>
    <n v="5.9"/>
    <n v="7"/>
    <n v="1.8"/>
    <n v="4"/>
    <n v="6.9"/>
    <n v="8"/>
    <n v="1.8"/>
    <n v="6"/>
    <n v="9.9"/>
    <n v="12"/>
    <n v="1"/>
    <n v="0.1"/>
    <n v="8.3000000000000007"/>
    <n v="17.5"/>
    <n v="2"/>
    <n v="1"/>
    <n v="1"/>
    <n v="5"/>
    <n v="2"/>
    <n v="1"/>
    <n v="1"/>
    <n v="10"/>
    <n v="1"/>
    <n v="2"/>
  </r>
  <r>
    <s v="BU05130302"/>
    <s v="Groenhovenkwartier"/>
    <x v="12"/>
    <x v="29"/>
    <n v="10"/>
    <n v="10"/>
    <n v="5"/>
    <n v="0"/>
    <n v="5"/>
    <n v="5"/>
    <n v="0"/>
    <n v="0"/>
    <n v="70"/>
    <n v="0"/>
    <n v="0"/>
    <n v="5"/>
    <n v="0"/>
    <n v="0"/>
    <n v="0"/>
    <n v="0"/>
    <n v="2.7"/>
    <n v="5"/>
    <n v="0"/>
    <n v="0"/>
    <n v="5"/>
    <n v="0"/>
    <n v="0"/>
    <n v="0"/>
    <n v="0"/>
    <n v="0"/>
    <n v="0"/>
    <n v="0"/>
    <n v="0"/>
    <n v="0"/>
    <n v="0"/>
    <n v="165"/>
    <n v="1170"/>
    <n v="3050"/>
    <s v="onclassificeerbaar"/>
    <n v="0"/>
    <n v="0.3"/>
    <n v="2.2999999999999998"/>
    <n v="6.1"/>
    <n v="22"/>
    <n v="0.3"/>
    <n v="3.7"/>
    <n v="23.6"/>
    <n v="106"/>
    <n v="1.2"/>
    <n v="3"/>
    <n v="5"/>
    <n v="19"/>
    <n v="2.6"/>
    <n v="0"/>
    <n v="2.7"/>
    <n v="34"/>
    <n v="0.2"/>
    <n v="1.7"/>
    <n v="16.7"/>
    <n v="69.099999999999994"/>
    <n v="2.7"/>
    <n v="5"/>
    <n v="8"/>
    <n v="26"/>
    <n v="1"/>
    <n v="0.7"/>
    <n v="12.3"/>
    <n v="87.7"/>
    <n v="0.4"/>
    <n v="2"/>
    <n v="12"/>
    <n v="22"/>
    <n v="0.6"/>
    <n v="2"/>
    <n v="6"/>
    <n v="24"/>
    <n v="2.8"/>
    <n v="2.4"/>
    <n v="3.1"/>
    <n v="3.1"/>
    <n v="1.1000000000000001"/>
    <n v="2"/>
    <n v="10"/>
    <n v="54"/>
    <n v="2.4"/>
    <n v="2"/>
    <n v="3"/>
    <n v="6"/>
    <n v="3.4"/>
    <n v="2"/>
    <n v="4"/>
    <n v="15"/>
    <n v="3.1"/>
    <n v="2"/>
    <n v="4"/>
    <n v="11"/>
    <n v="1.2"/>
    <n v="14.8"/>
    <n v="2.9"/>
    <n v="2.2999999999999998"/>
    <n v="1.1000000000000001"/>
    <n v="0.4"/>
    <n v="1"/>
    <n v="10"/>
    <n v="21"/>
    <n v="2.2000000000000002"/>
    <n v="4"/>
    <n v="6"/>
    <n v="7"/>
    <n v="1.9"/>
    <n v="4"/>
    <n v="7"/>
    <n v="8"/>
    <n v="1.9"/>
    <n v="6"/>
    <n v="10"/>
    <n v="12"/>
    <n v="1.2"/>
    <n v="0"/>
    <n v="7.7"/>
    <n v="18.399999999999999"/>
    <n v="2.1"/>
    <n v="1"/>
    <n v="1"/>
    <n v="5"/>
    <n v="2.1"/>
    <n v="1"/>
    <n v="1"/>
    <n v="10"/>
    <n v="1.2"/>
    <n v="2.1"/>
  </r>
  <r>
    <s v="BU05130302"/>
    <s v="Groenhovenkwartier"/>
    <x v="12"/>
    <x v="10"/>
    <n v="30"/>
    <n v="50"/>
    <n v="10"/>
    <n v="0"/>
    <n v="10"/>
    <n v="15"/>
    <n v="45"/>
    <n v="0"/>
    <n v="80"/>
    <n v="0"/>
    <n v="10"/>
    <n v="45"/>
    <n v="35"/>
    <n v="10"/>
    <n v="0"/>
    <n v="0"/>
    <n v="1.5"/>
    <n v="60"/>
    <n v="0"/>
    <n v="0"/>
    <n v="60"/>
    <n v="0"/>
    <n v="0"/>
    <n v="0"/>
    <n v="0"/>
    <n v="0"/>
    <n v="100"/>
    <n v="0"/>
    <n v="0"/>
    <n v="60"/>
    <n v="5"/>
    <n v="99"/>
    <n v="950"/>
    <n v="1630"/>
    <s v="00-40 laag tot onder midden"/>
    <n v="15"/>
    <n v="0.5"/>
    <n v="4"/>
    <n v="7"/>
    <n v="23"/>
    <n v="0.5"/>
    <n v="12.9"/>
    <n v="35"/>
    <n v="107.9"/>
    <n v="0.8"/>
    <n v="3"/>
    <n v="5"/>
    <n v="19"/>
    <n v="2.2000000000000002"/>
    <n v="0"/>
    <n v="6.4"/>
    <n v="34"/>
    <n v="0.3"/>
    <n v="5"/>
    <n v="24.3"/>
    <n v="71.3"/>
    <n v="2.7"/>
    <n v="5"/>
    <n v="8"/>
    <n v="26"/>
    <n v="0.6"/>
    <n v="1"/>
    <n v="17.100000000000001"/>
    <n v="87.6"/>
    <n v="0.2"/>
    <n v="3.2"/>
    <n v="13"/>
    <n v="24"/>
    <n v="0.3"/>
    <n v="2"/>
    <n v="7"/>
    <n v="24.1"/>
    <n v="2.8"/>
    <n v="2.4"/>
    <n v="2.7"/>
    <n v="2.7"/>
    <n v="1.1000000000000001"/>
    <n v="2"/>
    <n v="10"/>
    <n v="53"/>
    <n v="2.4"/>
    <n v="2"/>
    <n v="3"/>
    <n v="6"/>
    <n v="3"/>
    <n v="2"/>
    <n v="4"/>
    <n v="13.9"/>
    <n v="2.7"/>
    <n v="2"/>
    <n v="4"/>
    <n v="11"/>
    <n v="0.8"/>
    <n v="14.9"/>
    <n v="2.5"/>
    <n v="1.9"/>
    <n v="1.1000000000000001"/>
    <n v="0.4"/>
    <n v="2"/>
    <n v="10.5"/>
    <n v="23.7"/>
    <n v="1.9"/>
    <n v="4"/>
    <n v="5.2"/>
    <n v="7"/>
    <n v="1.6"/>
    <n v="4"/>
    <n v="6.2"/>
    <n v="8"/>
    <n v="1.6"/>
    <n v="6"/>
    <n v="9.1999999999999993"/>
    <n v="12"/>
    <n v="0.8"/>
    <n v="1.6"/>
    <n v="9"/>
    <n v="17.100000000000001"/>
    <n v="1.8"/>
    <n v="1"/>
    <n v="1"/>
    <n v="5"/>
    <n v="1.8"/>
    <n v="1"/>
    <n v="1"/>
    <n v="10"/>
    <n v="0.8"/>
    <n v="1.8"/>
  </r>
  <r>
    <s v="BU05130302"/>
    <s v="Groenhovenkwartier"/>
    <x v="12"/>
    <x v="9"/>
    <n v="35"/>
    <n v="40"/>
    <n v="15"/>
    <n v="10"/>
    <n v="10"/>
    <n v="20"/>
    <n v="15"/>
    <n v="0"/>
    <n v="70"/>
    <n v="10"/>
    <n v="20"/>
    <n v="30"/>
    <n v="5"/>
    <n v="10"/>
    <n v="5"/>
    <n v="5"/>
    <n v="2.6"/>
    <n v="30"/>
    <n v="0"/>
    <n v="0"/>
    <n v="30"/>
    <n v="0"/>
    <n v="0"/>
    <n v="0"/>
    <n v="0"/>
    <n v="0"/>
    <n v="80"/>
    <n v="20"/>
    <n v="25"/>
    <n v="0"/>
    <n v="0"/>
    <n v="162"/>
    <n v="1370"/>
    <n v="2570"/>
    <s v="20-40 onder midden"/>
    <n v="15"/>
    <n v="0.5"/>
    <n v="3.8"/>
    <n v="7"/>
    <n v="22.8"/>
    <n v="0.5"/>
    <n v="10.7"/>
    <n v="33"/>
    <n v="106"/>
    <n v="1"/>
    <n v="3"/>
    <n v="5"/>
    <n v="19"/>
    <n v="2.2999999999999998"/>
    <n v="0"/>
    <n v="4"/>
    <n v="34"/>
    <n v="0.2"/>
    <n v="4.4000000000000004"/>
    <n v="22.2"/>
    <n v="71.099999999999994"/>
    <n v="2.8"/>
    <n v="5"/>
    <n v="8"/>
    <n v="26"/>
    <n v="0.7"/>
    <n v="1"/>
    <n v="14.6"/>
    <n v="86.1"/>
    <n v="0.3"/>
    <n v="2.7"/>
    <n v="13"/>
    <n v="22.9"/>
    <n v="0.4"/>
    <n v="2"/>
    <n v="7"/>
    <n v="23.2"/>
    <n v="2.9"/>
    <n v="2.5"/>
    <n v="2.8"/>
    <n v="2.8"/>
    <n v="1.2"/>
    <n v="2"/>
    <n v="10"/>
    <n v="52.7"/>
    <n v="2.5"/>
    <n v="2"/>
    <n v="3"/>
    <n v="6"/>
    <n v="3.1"/>
    <n v="2"/>
    <n v="4"/>
    <n v="14.1"/>
    <n v="2.9"/>
    <n v="2"/>
    <n v="4"/>
    <n v="11"/>
    <n v="0.9"/>
    <n v="14.9"/>
    <n v="2.6"/>
    <n v="2"/>
    <n v="1.2"/>
    <n v="0.3"/>
    <n v="1.7"/>
    <n v="10"/>
    <n v="21.9"/>
    <n v="2"/>
    <n v="4"/>
    <n v="5.2"/>
    <n v="7"/>
    <n v="1.7"/>
    <n v="4"/>
    <n v="6.2"/>
    <n v="8"/>
    <n v="1.7"/>
    <n v="6"/>
    <n v="9.1999999999999993"/>
    <n v="12"/>
    <n v="0.9"/>
    <n v="1"/>
    <n v="9"/>
    <n v="17.100000000000001"/>
    <n v="1.9"/>
    <n v="1"/>
    <n v="1"/>
    <n v="5"/>
    <n v="1.9"/>
    <n v="1"/>
    <n v="1"/>
    <n v="10"/>
    <n v="0.9"/>
    <n v="1.9"/>
  </r>
  <r>
    <s v="BU05130301"/>
    <s v="Windrooskwartier en Heesterbuurt"/>
    <x v="12"/>
    <x v="23"/>
    <n v="0"/>
    <n v="0"/>
    <n v="0"/>
    <n v="0"/>
    <n v="0"/>
    <n v="0"/>
    <n v="0"/>
    <n v="0"/>
    <n v="0"/>
    <n v="0"/>
    <n v="0"/>
    <n v="5"/>
    <n v="0"/>
    <n v="0"/>
    <n v="0"/>
    <n v="0"/>
    <n v="1.5"/>
    <n v="5"/>
    <n v="0"/>
    <n v="0"/>
    <n v="5"/>
    <n v="0"/>
    <n v="0"/>
    <n v="0"/>
    <n v="0"/>
    <n v="0"/>
    <n v="0"/>
    <n v="0"/>
    <n v="0"/>
    <n v="5"/>
    <n v="0"/>
    <n v="131"/>
    <n v="1010"/>
    <n v="296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301"/>
    <s v="Windrooskwartier en Heesterbuurt"/>
    <x v="12"/>
    <x v="1"/>
    <n v="30"/>
    <n v="35"/>
    <n v="15"/>
    <n v="10"/>
    <n v="10"/>
    <n v="15"/>
    <n v="15"/>
    <n v="0"/>
    <n v="100"/>
    <n v="0"/>
    <n v="0"/>
    <n v="20"/>
    <n v="0"/>
    <n v="10"/>
    <n v="0"/>
    <n v="10"/>
    <n v="3"/>
    <n v="20"/>
    <n v="0"/>
    <n v="0"/>
    <n v="20"/>
    <n v="0"/>
    <n v="0"/>
    <n v="0"/>
    <n v="0"/>
    <n v="0"/>
    <n v="0"/>
    <n v="100"/>
    <n v="0"/>
    <n v="0"/>
    <n v="0"/>
    <n v="311"/>
    <n v="1810"/>
    <n v="4010"/>
    <s v="80-100 hoog"/>
    <n v="0"/>
    <n v="0.8"/>
    <n v="1"/>
    <n v="10.8"/>
    <n v="19"/>
    <n v="0.8"/>
    <n v="1"/>
    <n v="75.5"/>
    <n v="98"/>
    <n v="1.6"/>
    <n v="2"/>
    <n v="5"/>
    <n v="20"/>
    <n v="1.6"/>
    <n v="0"/>
    <n v="27.3"/>
    <n v="33.200000000000003"/>
    <n v="1.2"/>
    <n v="0"/>
    <n v="53.5"/>
    <n v="65.3"/>
    <n v="2.4"/>
    <n v="4.2"/>
    <n v="7.2"/>
    <n v="26.9"/>
    <n v="0.7"/>
    <n v="2.5"/>
    <n v="55.9"/>
    <n v="76.7"/>
    <n v="0.5"/>
    <n v="3"/>
    <n v="16.5"/>
    <n v="24.4"/>
    <n v="0.5"/>
    <n v="1.9"/>
    <n v="13.7"/>
    <n v="23.1"/>
    <n v="2.6"/>
    <n v="2.1"/>
    <n v="1.9"/>
    <n v="1.9"/>
    <n v="1.4"/>
    <n v="2"/>
    <n v="10"/>
    <n v="52"/>
    <n v="1.4"/>
    <n v="2"/>
    <n v="3"/>
    <n v="6"/>
    <n v="2.2000000000000002"/>
    <n v="2"/>
    <n v="4"/>
    <n v="13"/>
    <n v="1.9"/>
    <n v="2"/>
    <n v="4"/>
    <n v="10.1"/>
    <n v="1.3"/>
    <n v="16"/>
    <n v="1.9"/>
    <n v="1.3"/>
    <n v="1.1000000000000001"/>
    <n v="0.6"/>
    <n v="3.5"/>
    <n v="13.6"/>
    <n v="22"/>
    <n v="0.9"/>
    <n v="4"/>
    <n v="5"/>
    <n v="7"/>
    <n v="0.9"/>
    <n v="5.8"/>
    <n v="6"/>
    <n v="8"/>
    <n v="0.9"/>
    <n v="7.8"/>
    <n v="9"/>
    <n v="12"/>
    <n v="0.6"/>
    <n v="2"/>
    <n v="11.5"/>
    <n v="17"/>
    <n v="1"/>
    <n v="1"/>
    <n v="1"/>
    <n v="5"/>
    <n v="1"/>
    <n v="1"/>
    <n v="1"/>
    <n v="10"/>
    <n v="0.5"/>
    <n v="1"/>
  </r>
  <r>
    <s v="BU05130301"/>
    <s v="Windrooskwartier en Heesterbuurt"/>
    <x v="12"/>
    <x v="11"/>
    <n v="50"/>
    <n v="55"/>
    <n v="20"/>
    <n v="20"/>
    <n v="10"/>
    <n v="30"/>
    <n v="20"/>
    <n v="0"/>
    <n v="80"/>
    <n v="10"/>
    <n v="10"/>
    <n v="30"/>
    <n v="0"/>
    <n v="10"/>
    <n v="0"/>
    <n v="20"/>
    <n v="3.3"/>
    <n v="35"/>
    <n v="0"/>
    <n v="0"/>
    <n v="35"/>
    <n v="0"/>
    <n v="0"/>
    <n v="0"/>
    <n v="0"/>
    <n v="0"/>
    <n v="0"/>
    <n v="100"/>
    <n v="0"/>
    <n v="0"/>
    <n v="0"/>
    <n v="228"/>
    <n v="1500"/>
    <n v="3110"/>
    <s v="60-80 boven midden"/>
    <n v="0"/>
    <n v="0.7"/>
    <n v="1"/>
    <n v="10.7"/>
    <n v="19"/>
    <n v="0.7"/>
    <n v="1"/>
    <n v="72"/>
    <n v="98"/>
    <n v="1.6"/>
    <n v="2"/>
    <n v="5"/>
    <n v="20"/>
    <n v="1.8"/>
    <n v="0"/>
    <n v="26.5"/>
    <n v="32.6"/>
    <n v="1.3"/>
    <n v="0"/>
    <n v="52.4"/>
    <n v="66.099999999999994"/>
    <n v="2.4"/>
    <n v="4.5999999999999996"/>
    <n v="7.1"/>
    <n v="27"/>
    <n v="0.7"/>
    <n v="2.1"/>
    <n v="53.9"/>
    <n v="76.8"/>
    <n v="0.3"/>
    <n v="2"/>
    <n v="15.9"/>
    <n v="23.7"/>
    <n v="0.4"/>
    <n v="1.3"/>
    <n v="11.4"/>
    <n v="22.4"/>
    <n v="2.5"/>
    <n v="2.1"/>
    <n v="2"/>
    <n v="2"/>
    <n v="1.3"/>
    <n v="2"/>
    <n v="10"/>
    <n v="52"/>
    <n v="1.4"/>
    <n v="2"/>
    <n v="3"/>
    <n v="6"/>
    <n v="2.2999999999999998"/>
    <n v="2"/>
    <n v="4"/>
    <n v="13"/>
    <n v="2.1"/>
    <n v="2"/>
    <n v="4"/>
    <n v="10"/>
    <n v="1.3"/>
    <n v="16"/>
    <n v="2.1"/>
    <n v="1.4"/>
    <n v="1.1000000000000001"/>
    <n v="0.5"/>
    <n v="3"/>
    <n v="12.9"/>
    <n v="21.6"/>
    <n v="0.9"/>
    <n v="4"/>
    <n v="5"/>
    <n v="7"/>
    <n v="0.9"/>
    <n v="5.5"/>
    <n v="6"/>
    <n v="8"/>
    <n v="0.9"/>
    <n v="7.5"/>
    <n v="9"/>
    <n v="12"/>
    <n v="0.5"/>
    <n v="2"/>
    <n v="11"/>
    <n v="17"/>
    <n v="1.1000000000000001"/>
    <n v="1"/>
    <n v="1"/>
    <n v="5"/>
    <n v="1.1000000000000001"/>
    <n v="1"/>
    <n v="1"/>
    <n v="10"/>
    <n v="0.4"/>
    <n v="1.1000000000000001"/>
  </r>
  <r>
    <s v="BU05130301"/>
    <s v="Windrooskwartier en Heesterbuurt"/>
    <x v="12"/>
    <x v="1"/>
    <n v="40"/>
    <n v="25"/>
    <n v="10"/>
    <n v="10"/>
    <n v="15"/>
    <n v="20"/>
    <n v="10"/>
    <n v="0"/>
    <n v="60"/>
    <n v="0"/>
    <n v="40"/>
    <n v="25"/>
    <n v="5"/>
    <n v="5"/>
    <n v="0"/>
    <n v="10"/>
    <n v="2.4"/>
    <n v="25"/>
    <n v="0"/>
    <n v="0"/>
    <n v="25"/>
    <n v="0"/>
    <n v="0"/>
    <n v="0"/>
    <n v="0"/>
    <n v="0"/>
    <n v="60"/>
    <n v="40"/>
    <n v="15"/>
    <n v="0"/>
    <n v="0"/>
    <n v="194"/>
    <n v="1530"/>
    <n v="2750"/>
    <s v="20-60 onder midden tot midden"/>
    <n v="10"/>
    <n v="0.7"/>
    <n v="1"/>
    <n v="11"/>
    <n v="19"/>
    <n v="0.7"/>
    <n v="1"/>
    <n v="72.8"/>
    <n v="98"/>
    <n v="1.4"/>
    <n v="2"/>
    <n v="5"/>
    <n v="20"/>
    <n v="1.8"/>
    <n v="0"/>
    <n v="26.6"/>
    <n v="33"/>
    <n v="1.2"/>
    <n v="0"/>
    <n v="52.9"/>
    <n v="67.3"/>
    <n v="2.2999999999999998"/>
    <n v="5"/>
    <n v="7.9"/>
    <n v="27"/>
    <n v="0.6"/>
    <n v="2"/>
    <n v="54.2"/>
    <n v="79.7"/>
    <n v="0.1"/>
    <n v="2"/>
    <n v="16"/>
    <n v="24.6"/>
    <n v="0.2"/>
    <n v="2.8"/>
    <n v="12.3"/>
    <n v="23.7"/>
    <n v="2.5"/>
    <n v="2"/>
    <n v="2"/>
    <n v="2"/>
    <n v="1.2"/>
    <n v="2"/>
    <n v="10"/>
    <n v="52"/>
    <n v="1.4"/>
    <n v="2"/>
    <n v="3"/>
    <n v="6"/>
    <n v="2.2999999999999998"/>
    <n v="2"/>
    <n v="4"/>
    <n v="13"/>
    <n v="2.1"/>
    <n v="2"/>
    <n v="4"/>
    <n v="10.6"/>
    <n v="1.1000000000000001"/>
    <n v="15.8"/>
    <n v="2.1"/>
    <n v="1.4"/>
    <n v="1"/>
    <n v="0.4"/>
    <n v="3"/>
    <n v="13.1"/>
    <n v="22"/>
    <n v="0.9"/>
    <n v="4"/>
    <n v="5"/>
    <n v="7"/>
    <n v="0.9"/>
    <n v="5.2"/>
    <n v="6"/>
    <n v="8"/>
    <n v="0.9"/>
    <n v="7.2"/>
    <n v="9"/>
    <n v="12"/>
    <n v="0.4"/>
    <n v="2"/>
    <n v="11"/>
    <n v="17"/>
    <n v="1.1000000000000001"/>
    <n v="1"/>
    <n v="1"/>
    <n v="5"/>
    <n v="1.1000000000000001"/>
    <n v="1"/>
    <n v="1"/>
    <n v="10"/>
    <n v="0.2"/>
    <n v="1.1000000000000001"/>
  </r>
  <r>
    <s v="BU05130301"/>
    <s v="Windrooskwartier en Heesterbuurt"/>
    <x v="12"/>
    <x v="11"/>
    <n v="50"/>
    <n v="55"/>
    <n v="15"/>
    <n v="10"/>
    <n v="20"/>
    <n v="20"/>
    <n v="40"/>
    <n v="0"/>
    <n v="70"/>
    <n v="10"/>
    <n v="20"/>
    <n v="45"/>
    <n v="15"/>
    <n v="20"/>
    <n v="0"/>
    <n v="10"/>
    <n v="2.2999999999999998"/>
    <n v="45"/>
    <n v="0"/>
    <n v="0"/>
    <n v="30"/>
    <n v="0"/>
    <n v="0"/>
    <n v="0"/>
    <n v="15"/>
    <n v="0"/>
    <n v="70"/>
    <n v="30"/>
    <n v="35"/>
    <n v="15"/>
    <n v="0"/>
    <n v="190"/>
    <n v="1080"/>
    <n v="2340"/>
    <s v="40-80 midden tot boven midden"/>
    <n v="10"/>
    <n v="0.6"/>
    <n v="1"/>
    <n v="10.9"/>
    <n v="19"/>
    <n v="0.6"/>
    <n v="1"/>
    <n v="74"/>
    <n v="98"/>
    <n v="1.5"/>
    <n v="2"/>
    <n v="5"/>
    <n v="20"/>
    <n v="1.8"/>
    <n v="0"/>
    <n v="26.8"/>
    <n v="33"/>
    <n v="1.3"/>
    <n v="0"/>
    <n v="53.7"/>
    <n v="66.099999999999994"/>
    <n v="2.2000000000000002"/>
    <n v="4.8"/>
    <n v="7"/>
    <n v="27"/>
    <n v="0.5"/>
    <n v="2"/>
    <n v="54.8"/>
    <n v="77"/>
    <n v="0.2"/>
    <n v="2"/>
    <n v="15.9"/>
    <n v="23.9"/>
    <n v="0.1"/>
    <n v="1.3"/>
    <n v="12.6"/>
    <n v="22.9"/>
    <n v="2.4"/>
    <n v="1.9"/>
    <n v="2"/>
    <n v="2"/>
    <n v="1.2"/>
    <n v="2"/>
    <n v="10"/>
    <n v="52"/>
    <n v="1.3"/>
    <n v="2"/>
    <n v="3"/>
    <n v="6"/>
    <n v="2.2999999999999998"/>
    <n v="2"/>
    <n v="4"/>
    <n v="13"/>
    <n v="2.1"/>
    <n v="2"/>
    <n v="4"/>
    <n v="10"/>
    <n v="1.2"/>
    <n v="15.9"/>
    <n v="2.1"/>
    <n v="1.4"/>
    <n v="0.9"/>
    <n v="0.5"/>
    <n v="2.8"/>
    <n v="13.4"/>
    <n v="22"/>
    <n v="0.8"/>
    <n v="4"/>
    <n v="5"/>
    <n v="7"/>
    <n v="0.8"/>
    <n v="5.5"/>
    <n v="6"/>
    <n v="8"/>
    <n v="0.8"/>
    <n v="7.5"/>
    <n v="9"/>
    <n v="12"/>
    <n v="0.4"/>
    <n v="2"/>
    <n v="11"/>
    <n v="17"/>
    <n v="1.1000000000000001"/>
    <n v="1"/>
    <n v="1"/>
    <n v="5"/>
    <n v="1.1000000000000001"/>
    <n v="1"/>
    <n v="1"/>
    <n v="10"/>
    <n v="0.1"/>
    <n v="1.1000000000000001"/>
  </r>
  <r>
    <s v="BU05130301"/>
    <s v="Windrooskwartier en Heesterbuurt"/>
    <x v="12"/>
    <x v="24"/>
    <n v="20"/>
    <n v="35"/>
    <n v="0"/>
    <n v="0"/>
    <n v="5"/>
    <n v="15"/>
    <n v="25"/>
    <n v="0"/>
    <n v="90"/>
    <n v="10"/>
    <n v="0"/>
    <n v="30"/>
    <n v="15"/>
    <n v="10"/>
    <n v="0"/>
    <n v="0"/>
    <n v="1.7"/>
    <n v="30"/>
    <n v="0"/>
    <n v="0"/>
    <n v="30"/>
    <n v="0"/>
    <n v="0"/>
    <n v="0"/>
    <n v="0"/>
    <n v="0"/>
    <n v="0"/>
    <n v="90"/>
    <n v="0"/>
    <n v="30"/>
    <n v="0"/>
    <n v="138"/>
    <n v="850"/>
    <n v="3100"/>
    <s v="40-80 midden tot boven midden"/>
    <n v="0"/>
    <n v="0.8"/>
    <n v="1"/>
    <n v="13"/>
    <n v="19"/>
    <n v="0.8"/>
    <n v="2"/>
    <n v="82"/>
    <n v="98"/>
    <n v="1.6"/>
    <n v="2"/>
    <n v="5"/>
    <n v="19"/>
    <n v="1.3"/>
    <n v="0"/>
    <n v="28"/>
    <n v="35"/>
    <n v="0.9"/>
    <n v="3"/>
    <n v="54"/>
    <n v="65"/>
    <n v="2"/>
    <n v="4"/>
    <n v="7"/>
    <n v="27"/>
    <n v="0.6"/>
    <n v="5"/>
    <n v="63"/>
    <n v="75"/>
    <n v="0.6"/>
    <n v="2"/>
    <n v="18"/>
    <n v="25"/>
    <n v="0.5"/>
    <n v="1"/>
    <n v="18"/>
    <n v="22"/>
    <n v="2.2000000000000002"/>
    <n v="2.1"/>
    <n v="1.5"/>
    <n v="1.5"/>
    <n v="1.4"/>
    <n v="2"/>
    <n v="10"/>
    <n v="52"/>
    <n v="0.8"/>
    <n v="2"/>
    <n v="3"/>
    <n v="6"/>
    <n v="1.8"/>
    <n v="2"/>
    <n v="4"/>
    <n v="13"/>
    <n v="1.5"/>
    <n v="2"/>
    <n v="4"/>
    <n v="10"/>
    <n v="1.6"/>
    <n v="16.100000000000001"/>
    <n v="1.6"/>
    <n v="0.9"/>
    <n v="1.1000000000000001"/>
    <n v="0.2"/>
    <n v="2"/>
    <n v="16"/>
    <n v="22"/>
    <n v="0.3"/>
    <n v="5"/>
    <n v="5"/>
    <n v="7"/>
    <n v="0.3"/>
    <n v="6"/>
    <n v="6"/>
    <n v="8"/>
    <n v="0.3"/>
    <n v="9"/>
    <n v="9"/>
    <n v="12"/>
    <n v="0.6"/>
    <n v="2"/>
    <n v="14"/>
    <n v="17"/>
    <n v="0.6"/>
    <n v="1"/>
    <n v="1"/>
    <n v="5"/>
    <n v="0.6"/>
    <n v="1"/>
    <n v="1"/>
    <n v="10"/>
    <n v="0.5"/>
    <n v="0.6"/>
  </r>
  <r>
    <s v="BU05130301"/>
    <s v="Windrooskwartier en Heesterbuurt"/>
    <x v="12"/>
    <x v="13"/>
    <n v="25"/>
    <n v="30"/>
    <n v="5"/>
    <n v="0"/>
    <n v="0"/>
    <n v="15"/>
    <n v="25"/>
    <n v="0"/>
    <n v="90"/>
    <n v="0"/>
    <n v="0"/>
    <n v="25"/>
    <n v="10"/>
    <n v="10"/>
    <n v="0"/>
    <n v="0"/>
    <n v="2"/>
    <n v="25"/>
    <n v="0"/>
    <n v="0"/>
    <n v="25"/>
    <n v="0"/>
    <n v="0"/>
    <n v="0"/>
    <n v="0"/>
    <n v="0"/>
    <n v="20"/>
    <n v="80"/>
    <n v="0"/>
    <n v="0"/>
    <n v="0"/>
    <n v="261"/>
    <n v="1790"/>
    <n v="3090"/>
    <s v="60-80 boven midden"/>
    <n v="0"/>
    <n v="0.2"/>
    <n v="1.6"/>
    <n v="9.3000000000000007"/>
    <n v="19"/>
    <n v="0.2"/>
    <n v="1.6"/>
    <n v="66.400000000000006"/>
    <n v="98"/>
    <n v="1.6"/>
    <n v="2"/>
    <n v="5"/>
    <n v="20.399999999999999"/>
    <n v="2"/>
    <n v="0"/>
    <n v="24.9"/>
    <n v="33"/>
    <n v="1.3"/>
    <n v="0"/>
    <n v="50.2"/>
    <n v="65.599999999999994"/>
    <n v="2"/>
    <n v="4.4000000000000004"/>
    <n v="7"/>
    <n v="26.3"/>
    <n v="0.1"/>
    <n v="2"/>
    <n v="51.4"/>
    <n v="76.5"/>
    <n v="0.6"/>
    <n v="2"/>
    <n v="15"/>
    <n v="23"/>
    <n v="0.5"/>
    <n v="1"/>
    <n v="8.1"/>
    <n v="21.8"/>
    <n v="2.2000000000000002"/>
    <n v="1.7"/>
    <n v="2.2000000000000002"/>
    <n v="2.2000000000000002"/>
    <n v="0.7"/>
    <n v="2"/>
    <n v="10"/>
    <n v="52"/>
    <n v="1.5"/>
    <n v="2"/>
    <n v="3"/>
    <n v="6"/>
    <n v="2.5"/>
    <n v="2"/>
    <n v="4"/>
    <n v="13.6"/>
    <n v="2.2000000000000002"/>
    <n v="2"/>
    <n v="4"/>
    <n v="10.8"/>
    <n v="1.3"/>
    <n v="16"/>
    <n v="2.2999999999999998"/>
    <n v="1.6"/>
    <n v="0.5"/>
    <n v="0.7"/>
    <n v="2"/>
    <n v="12"/>
    <n v="21.1"/>
    <n v="1"/>
    <n v="4"/>
    <n v="5"/>
    <n v="7"/>
    <n v="1"/>
    <n v="4.8"/>
    <n v="6"/>
    <n v="8"/>
    <n v="1"/>
    <n v="6.8"/>
    <n v="9"/>
    <n v="12"/>
    <n v="0.3"/>
    <n v="2"/>
    <n v="11"/>
    <n v="17"/>
    <n v="1.3"/>
    <n v="1"/>
    <n v="1"/>
    <n v="5"/>
    <n v="1.3"/>
    <n v="1"/>
    <n v="1"/>
    <n v="10"/>
    <n v="0.5"/>
    <n v="1.3"/>
  </r>
  <r>
    <s v="BU05130301"/>
    <s v="Windrooskwartier en Heesterbuurt"/>
    <x v="12"/>
    <x v="22"/>
    <n v="30"/>
    <n v="30"/>
    <n v="15"/>
    <n v="10"/>
    <n v="5"/>
    <n v="20"/>
    <n v="10"/>
    <n v="0"/>
    <n v="90"/>
    <n v="0"/>
    <n v="0"/>
    <n v="20"/>
    <n v="0"/>
    <n v="0"/>
    <n v="0"/>
    <n v="10"/>
    <n v="3.3"/>
    <n v="20"/>
    <n v="0"/>
    <n v="0"/>
    <n v="20"/>
    <n v="0"/>
    <n v="0"/>
    <n v="0"/>
    <n v="0"/>
    <n v="0"/>
    <n v="0"/>
    <n v="90"/>
    <n v="0"/>
    <n v="0"/>
    <n v="0"/>
    <n v="250"/>
    <n v="1720"/>
    <n v="3390"/>
    <s v="60-80 boven midden"/>
    <n v="0"/>
    <n v="0.6"/>
    <n v="1"/>
    <n v="10.9"/>
    <n v="19"/>
    <n v="0.6"/>
    <n v="1"/>
    <n v="75"/>
    <n v="98"/>
    <n v="1.6"/>
    <n v="2"/>
    <n v="5"/>
    <n v="19.8"/>
    <n v="1.7"/>
    <n v="0"/>
    <n v="27.2"/>
    <n v="33.1"/>
    <n v="1.3"/>
    <n v="0"/>
    <n v="53.6"/>
    <n v="66"/>
    <n v="2.2000000000000002"/>
    <n v="4.5999999999999996"/>
    <n v="7"/>
    <n v="27"/>
    <n v="0.5"/>
    <n v="2.2999999999999998"/>
    <n v="55.9"/>
    <n v="76.8"/>
    <n v="0.3"/>
    <n v="2"/>
    <n v="16.7"/>
    <n v="23.9"/>
    <n v="0.3"/>
    <n v="1"/>
    <n v="13.4"/>
    <n v="22.5"/>
    <n v="2.4"/>
    <n v="1.9"/>
    <n v="1.9"/>
    <n v="1.9"/>
    <n v="1.2"/>
    <n v="2"/>
    <n v="10"/>
    <n v="52"/>
    <n v="1.2"/>
    <n v="2"/>
    <n v="3"/>
    <n v="6"/>
    <n v="2.2000000000000002"/>
    <n v="2"/>
    <n v="4"/>
    <n v="13"/>
    <n v="2"/>
    <n v="2"/>
    <n v="4"/>
    <n v="10.3"/>
    <n v="1.3"/>
    <n v="16"/>
    <n v="2"/>
    <n v="1.4"/>
    <n v="0.9"/>
    <n v="0.5"/>
    <n v="3"/>
    <n v="13.7"/>
    <n v="21.6"/>
    <n v="0.7"/>
    <n v="4"/>
    <n v="5"/>
    <n v="7"/>
    <n v="0.7"/>
    <n v="5.9"/>
    <n v="6"/>
    <n v="8"/>
    <n v="0.7"/>
    <n v="7.9"/>
    <n v="9"/>
    <n v="12"/>
    <n v="0.4"/>
    <n v="2"/>
    <n v="11.3"/>
    <n v="17"/>
    <n v="1"/>
    <n v="1"/>
    <n v="1"/>
    <n v="5"/>
    <n v="1"/>
    <n v="1"/>
    <n v="1"/>
    <n v="10"/>
    <n v="0.3"/>
    <n v="1"/>
  </r>
  <r>
    <s v="BU05130301"/>
    <s v="Windrooskwartier en Heesterbuurt"/>
    <x v="12"/>
    <x v="15"/>
    <n v="40"/>
    <n v="50"/>
    <n v="20"/>
    <n v="10"/>
    <n v="20"/>
    <n v="25"/>
    <n v="10"/>
    <n v="0"/>
    <n v="90"/>
    <n v="10"/>
    <n v="0"/>
    <n v="30"/>
    <n v="0"/>
    <n v="10"/>
    <n v="0"/>
    <n v="15"/>
    <n v="3.1"/>
    <n v="30"/>
    <n v="0"/>
    <n v="0"/>
    <n v="30"/>
    <n v="0"/>
    <n v="0"/>
    <n v="0"/>
    <n v="0"/>
    <n v="0"/>
    <n v="0"/>
    <n v="100"/>
    <n v="0"/>
    <n v="0"/>
    <n v="0"/>
    <n v="273"/>
    <n v="1610"/>
    <n v="3390"/>
    <s v="60-100 boven midden-hoog"/>
    <n v="0"/>
    <n v="0.3"/>
    <n v="1"/>
    <n v="10.1"/>
    <n v="19"/>
    <n v="0.3"/>
    <n v="1"/>
    <n v="67.3"/>
    <n v="98"/>
    <n v="1.5"/>
    <n v="2"/>
    <n v="5"/>
    <n v="20.100000000000001"/>
    <n v="1.9"/>
    <n v="0"/>
    <n v="25.3"/>
    <n v="33"/>
    <n v="1.3"/>
    <n v="0"/>
    <n v="50.6"/>
    <n v="66.2"/>
    <n v="2.1"/>
    <n v="4.8"/>
    <n v="7"/>
    <n v="26.7"/>
    <n v="0.2"/>
    <n v="2"/>
    <n v="51.9"/>
    <n v="76.900000000000006"/>
    <n v="0.6"/>
    <n v="2"/>
    <n v="14.9"/>
    <n v="23"/>
    <n v="0.5"/>
    <n v="1"/>
    <n v="8.6999999999999993"/>
    <n v="21.9"/>
    <n v="2.2999999999999998"/>
    <n v="1.8"/>
    <n v="2.2000000000000002"/>
    <n v="2.2000000000000002"/>
    <n v="0.9"/>
    <n v="2"/>
    <n v="10"/>
    <n v="52"/>
    <n v="1.5"/>
    <n v="2"/>
    <n v="3"/>
    <n v="6"/>
    <n v="2.5"/>
    <n v="2"/>
    <n v="4"/>
    <n v="13.5"/>
    <n v="2.2000000000000002"/>
    <n v="2"/>
    <n v="4"/>
    <n v="10.7"/>
    <n v="1.2"/>
    <n v="15.9"/>
    <n v="2.2999999999999998"/>
    <n v="1.6"/>
    <n v="0.7"/>
    <n v="0.6"/>
    <n v="1.9"/>
    <n v="12"/>
    <n v="21.9"/>
    <n v="1"/>
    <n v="4"/>
    <n v="5"/>
    <n v="7"/>
    <n v="1"/>
    <n v="4.9000000000000004"/>
    <n v="6"/>
    <n v="8"/>
    <n v="1"/>
    <n v="6.9"/>
    <n v="9"/>
    <n v="12"/>
    <n v="0.2"/>
    <n v="2"/>
    <n v="10.9"/>
    <n v="17"/>
    <n v="1.3"/>
    <n v="1"/>
    <n v="1"/>
    <n v="5"/>
    <n v="1.3"/>
    <n v="1"/>
    <n v="1"/>
    <n v="10"/>
    <n v="0.5"/>
    <n v="1.3"/>
  </r>
  <r>
    <s v="BU05130301"/>
    <s v="Windrooskwartier en Heesterbuurt"/>
    <x v="12"/>
    <x v="24"/>
    <n v="30"/>
    <n v="25"/>
    <n v="15"/>
    <n v="5"/>
    <n v="20"/>
    <n v="5"/>
    <n v="10"/>
    <n v="0"/>
    <n v="70"/>
    <n v="20"/>
    <n v="10"/>
    <n v="20"/>
    <n v="10"/>
    <n v="5"/>
    <n v="0"/>
    <n v="5"/>
    <n v="2.5"/>
    <n v="20"/>
    <n v="0"/>
    <n v="0"/>
    <n v="20"/>
    <n v="0"/>
    <n v="0"/>
    <n v="0"/>
    <n v="0"/>
    <n v="0"/>
    <n v="0"/>
    <n v="90"/>
    <n v="0"/>
    <n v="0"/>
    <n v="0"/>
    <n v="250"/>
    <n v="1600"/>
    <n v="3240"/>
    <s v="40-80 midden tot boven midden"/>
    <n v="0"/>
    <n v="0.2"/>
    <n v="1.1000000000000001"/>
    <n v="10.199999999999999"/>
    <n v="19"/>
    <n v="0.2"/>
    <n v="1.1000000000000001"/>
    <n v="67.8"/>
    <n v="98"/>
    <n v="1.5"/>
    <n v="2"/>
    <n v="5"/>
    <n v="20.6"/>
    <n v="1.9"/>
    <n v="0"/>
    <n v="25.3"/>
    <n v="33"/>
    <n v="1.3"/>
    <n v="0"/>
    <n v="50.7"/>
    <n v="66.400000000000006"/>
    <n v="2.1"/>
    <n v="4.9000000000000004"/>
    <n v="7"/>
    <n v="26.6"/>
    <n v="0.1"/>
    <n v="2"/>
    <n v="52.3"/>
    <n v="77.2"/>
    <n v="0.6"/>
    <n v="2"/>
    <n v="15.3"/>
    <n v="23"/>
    <n v="0.5"/>
    <n v="1"/>
    <n v="9.1"/>
    <n v="21.6"/>
    <n v="2.2000000000000002"/>
    <n v="1.8"/>
    <n v="2.2000000000000002"/>
    <n v="2.2000000000000002"/>
    <n v="0.8"/>
    <n v="2"/>
    <n v="10"/>
    <n v="52"/>
    <n v="1.5"/>
    <n v="2"/>
    <n v="3"/>
    <n v="6"/>
    <n v="2.5"/>
    <n v="2"/>
    <n v="4"/>
    <n v="13.6"/>
    <n v="2.2000000000000002"/>
    <n v="2"/>
    <n v="4"/>
    <n v="10.7"/>
    <n v="1.2"/>
    <n v="15.9"/>
    <n v="2.2999999999999998"/>
    <n v="1.6"/>
    <n v="0.6"/>
    <n v="0.6"/>
    <n v="1.9"/>
    <n v="12"/>
    <n v="21.7"/>
    <n v="1"/>
    <n v="4"/>
    <n v="5"/>
    <n v="7"/>
    <n v="1"/>
    <n v="4.7"/>
    <n v="6"/>
    <n v="8"/>
    <n v="1"/>
    <n v="6.7"/>
    <n v="9"/>
    <n v="12"/>
    <n v="0.2"/>
    <n v="2"/>
    <n v="11"/>
    <n v="17"/>
    <n v="1.3"/>
    <n v="1"/>
    <n v="1"/>
    <n v="5"/>
    <n v="1.3"/>
    <n v="1"/>
    <n v="1"/>
    <n v="10"/>
    <n v="0.5"/>
    <n v="1.3"/>
  </r>
  <r>
    <s v="BU05130301"/>
    <s v="Windrooskwartier en Heesterbuurt"/>
    <x v="12"/>
    <x v="13"/>
    <n v="20"/>
    <n v="30"/>
    <n v="10"/>
    <n v="10"/>
    <n v="5"/>
    <n v="10"/>
    <n v="15"/>
    <n v="0"/>
    <n v="60"/>
    <n v="0"/>
    <n v="40"/>
    <n v="20"/>
    <n v="5"/>
    <n v="10"/>
    <n v="0"/>
    <n v="5"/>
    <n v="2.4"/>
    <n v="25"/>
    <n v="0"/>
    <n v="0"/>
    <n v="25"/>
    <n v="0"/>
    <n v="0"/>
    <n v="0"/>
    <n v="0"/>
    <n v="0"/>
    <n v="70"/>
    <n v="30"/>
    <n v="15"/>
    <n v="0"/>
    <n v="0"/>
    <n v="174"/>
    <n v="1400"/>
    <n v="2480"/>
    <s v="20-40 onder midden"/>
    <n v="0"/>
    <n v="0.3"/>
    <n v="1"/>
    <n v="9"/>
    <n v="19"/>
    <n v="0.3"/>
    <n v="1"/>
    <n v="64.599999999999994"/>
    <n v="98"/>
    <n v="1.3"/>
    <n v="2"/>
    <n v="5"/>
    <n v="19.8"/>
    <n v="2"/>
    <n v="0"/>
    <n v="23.8"/>
    <n v="33"/>
    <n v="1.2"/>
    <n v="0"/>
    <n v="48.8"/>
    <n v="68.3"/>
    <n v="2.2999999999999998"/>
    <n v="5"/>
    <n v="7.9"/>
    <n v="26"/>
    <n v="0.3"/>
    <n v="2"/>
    <n v="49.7"/>
    <n v="81.599999999999994"/>
    <n v="0.5"/>
    <n v="2"/>
    <n v="14.7"/>
    <n v="23.8"/>
    <n v="0.8"/>
    <n v="2.8"/>
    <n v="7"/>
    <n v="22.7"/>
    <n v="2.5"/>
    <n v="2"/>
    <n v="2.2999999999999998"/>
    <n v="2.2999999999999998"/>
    <n v="1"/>
    <n v="2"/>
    <n v="10"/>
    <n v="52"/>
    <n v="1.7"/>
    <n v="2"/>
    <n v="3"/>
    <n v="6"/>
    <n v="2.6"/>
    <n v="2"/>
    <n v="4"/>
    <n v="13"/>
    <n v="2.4"/>
    <n v="2"/>
    <n v="4"/>
    <n v="10.8"/>
    <n v="1.1000000000000001"/>
    <n v="15.8"/>
    <n v="2.2999999999999998"/>
    <n v="1.7"/>
    <n v="0.8"/>
    <n v="0.5"/>
    <n v="1"/>
    <n v="12"/>
    <n v="21.7"/>
    <n v="1.2"/>
    <n v="4"/>
    <n v="5"/>
    <n v="7"/>
    <n v="1.2"/>
    <n v="4"/>
    <n v="6"/>
    <n v="8"/>
    <n v="1.2"/>
    <n v="6"/>
    <n v="9"/>
    <n v="12"/>
    <n v="0.5"/>
    <n v="2"/>
    <n v="10.9"/>
    <n v="17"/>
    <n v="1.4"/>
    <n v="1"/>
    <n v="1"/>
    <n v="5"/>
    <n v="1.4"/>
    <n v="1"/>
    <n v="1"/>
    <n v="10"/>
    <n v="0.8"/>
    <n v="1.4"/>
  </r>
  <r>
    <s v="BU05130301"/>
    <s v="Windrooskwartier en Heesterbuurt"/>
    <x v="12"/>
    <x v="26"/>
    <n v="20"/>
    <n v="20"/>
    <n v="0"/>
    <n v="10"/>
    <n v="0"/>
    <n v="15"/>
    <n v="10"/>
    <n v="0"/>
    <n v="60"/>
    <n v="0"/>
    <n v="30"/>
    <n v="15"/>
    <n v="0"/>
    <n v="10"/>
    <n v="0"/>
    <n v="0"/>
    <n v="2.6"/>
    <n v="15"/>
    <n v="0"/>
    <n v="0"/>
    <n v="10"/>
    <n v="0"/>
    <n v="5"/>
    <n v="0"/>
    <n v="0"/>
    <n v="0"/>
    <n v="70"/>
    <n v="30"/>
    <n v="10"/>
    <n v="0"/>
    <n v="0"/>
    <n v="277"/>
    <n v="1400"/>
    <n v="3760"/>
    <s v="40-80 midden tot boven midden"/>
    <n v="0"/>
    <n v="0.5"/>
    <n v="1.6"/>
    <n v="8"/>
    <n v="19"/>
    <n v="0.5"/>
    <n v="2.5"/>
    <n v="53.9"/>
    <n v="98"/>
    <n v="1.3"/>
    <n v="2.2999999999999998"/>
    <n v="5"/>
    <n v="19.7"/>
    <n v="2.2000000000000002"/>
    <n v="0"/>
    <n v="17.5"/>
    <n v="33"/>
    <n v="1"/>
    <n v="1.2"/>
    <n v="39.5"/>
    <n v="67.599999999999994"/>
    <n v="2.4"/>
    <n v="5"/>
    <n v="8"/>
    <n v="26"/>
    <n v="0.5"/>
    <n v="1.7"/>
    <n v="39.4"/>
    <n v="82.8"/>
    <n v="0.5"/>
    <n v="2"/>
    <n v="14.3"/>
    <n v="22.9"/>
    <n v="0.8"/>
    <n v="2.7"/>
    <n v="6.7"/>
    <n v="22.5"/>
    <n v="2.6"/>
    <n v="2.1"/>
    <n v="2.5"/>
    <n v="2.5"/>
    <n v="1.1000000000000001"/>
    <n v="2"/>
    <n v="10"/>
    <n v="52"/>
    <n v="2"/>
    <n v="2"/>
    <n v="3"/>
    <n v="6"/>
    <n v="2.8"/>
    <n v="2"/>
    <n v="4"/>
    <n v="13"/>
    <n v="2.6"/>
    <n v="2"/>
    <n v="4"/>
    <n v="11"/>
    <n v="1.1000000000000001"/>
    <n v="15.6"/>
    <n v="2.4"/>
    <n v="1.8"/>
    <n v="0.9"/>
    <n v="0.6"/>
    <n v="1"/>
    <n v="11.4"/>
    <n v="21.3"/>
    <n v="1.6"/>
    <n v="4"/>
    <n v="5"/>
    <n v="7"/>
    <n v="1.5"/>
    <n v="4"/>
    <n v="6"/>
    <n v="8"/>
    <n v="1.5"/>
    <n v="6"/>
    <n v="9"/>
    <n v="12"/>
    <n v="0.8"/>
    <n v="1.4"/>
    <n v="10.1"/>
    <n v="16.7"/>
    <n v="1.6"/>
    <n v="1"/>
    <n v="1"/>
    <n v="5"/>
    <n v="1.6"/>
    <n v="1"/>
    <n v="1"/>
    <n v="10"/>
    <n v="1"/>
    <n v="1.6"/>
  </r>
  <r>
    <s v="BU05130301"/>
    <s v="Windrooskwartier en Heesterbuurt"/>
    <x v="12"/>
    <x v="1"/>
    <n v="30"/>
    <n v="40"/>
    <n v="10"/>
    <n v="15"/>
    <n v="10"/>
    <n v="20"/>
    <n v="10"/>
    <n v="0"/>
    <n v="60"/>
    <n v="10"/>
    <n v="30"/>
    <n v="30"/>
    <n v="10"/>
    <n v="5"/>
    <n v="0"/>
    <n v="10"/>
    <n v="2.4"/>
    <n v="25"/>
    <n v="0"/>
    <n v="0"/>
    <n v="25"/>
    <n v="0"/>
    <n v="0"/>
    <n v="0"/>
    <n v="0"/>
    <n v="0"/>
    <n v="60"/>
    <n v="40"/>
    <n v="15"/>
    <n v="0"/>
    <n v="0"/>
    <n v="186"/>
    <n v="1430"/>
    <n v="2430"/>
    <s v="40-60 midden"/>
    <n v="5"/>
    <n v="0.3"/>
    <n v="1"/>
    <n v="8.8000000000000007"/>
    <n v="19"/>
    <n v="0.3"/>
    <n v="1.3"/>
    <n v="66.5"/>
    <n v="98"/>
    <n v="1.2"/>
    <n v="2"/>
    <n v="5"/>
    <n v="20"/>
    <n v="1.9"/>
    <n v="0"/>
    <n v="24.8"/>
    <n v="33"/>
    <n v="1"/>
    <n v="0.1"/>
    <n v="50.4"/>
    <n v="69"/>
    <n v="2.4"/>
    <n v="5"/>
    <n v="8"/>
    <n v="26.3"/>
    <n v="0.4"/>
    <n v="2"/>
    <n v="51.3"/>
    <n v="86.5"/>
    <n v="0.4"/>
    <n v="2.9"/>
    <n v="15"/>
    <n v="24"/>
    <n v="0.8"/>
    <n v="3"/>
    <n v="7.8"/>
    <n v="24"/>
    <n v="2.6"/>
    <n v="2.1"/>
    <n v="2.2000000000000002"/>
    <n v="2.2000000000000002"/>
    <n v="1.1000000000000001"/>
    <n v="2"/>
    <n v="10"/>
    <n v="52"/>
    <n v="1.8"/>
    <n v="2"/>
    <n v="3"/>
    <n v="6"/>
    <n v="2.5"/>
    <n v="2"/>
    <n v="4"/>
    <n v="13"/>
    <n v="2.2000000000000002"/>
    <n v="2"/>
    <n v="4"/>
    <n v="11"/>
    <n v="0.9"/>
    <n v="15.6"/>
    <n v="2.2000000000000002"/>
    <n v="1.6"/>
    <n v="0.9"/>
    <n v="0.4"/>
    <n v="1.9"/>
    <n v="12"/>
    <n v="22"/>
    <n v="1.3"/>
    <n v="4"/>
    <n v="5"/>
    <n v="7"/>
    <n v="1.2"/>
    <n v="4.8"/>
    <n v="6"/>
    <n v="8"/>
    <n v="1.2"/>
    <n v="6.8"/>
    <n v="9"/>
    <n v="12"/>
    <n v="0.6"/>
    <n v="2.9"/>
    <n v="11"/>
    <n v="17"/>
    <n v="1.3"/>
    <n v="1"/>
    <n v="1"/>
    <n v="5"/>
    <n v="1.3"/>
    <n v="1"/>
    <n v="1"/>
    <n v="10"/>
    <n v="0.8"/>
    <n v="1.3"/>
  </r>
  <r>
    <s v="BU05130301"/>
    <s v="Windrooskwartier en Heesterbuurt"/>
    <x v="12"/>
    <x v="15"/>
    <n v="40"/>
    <n v="50"/>
    <n v="15"/>
    <n v="20"/>
    <n v="15"/>
    <n v="25"/>
    <n v="20"/>
    <n v="0"/>
    <n v="40"/>
    <n v="10"/>
    <n v="50"/>
    <n v="35"/>
    <n v="15"/>
    <n v="10"/>
    <n v="0"/>
    <n v="10"/>
    <n v="2.7"/>
    <n v="35"/>
    <n v="0"/>
    <n v="0"/>
    <n v="35"/>
    <n v="0"/>
    <n v="0"/>
    <n v="0"/>
    <n v="0"/>
    <n v="0"/>
    <n v="100"/>
    <n v="0"/>
    <n v="0"/>
    <n v="0"/>
    <n v="0"/>
    <n v="172"/>
    <n v="1160"/>
    <n v="2080"/>
    <s v="20-40 onder midden"/>
    <n v="5"/>
    <n v="0.4"/>
    <n v="1"/>
    <n v="8.1999999999999993"/>
    <n v="19"/>
    <n v="0.4"/>
    <n v="1.2"/>
    <n v="65.900000000000006"/>
    <n v="98"/>
    <n v="1.3"/>
    <n v="2"/>
    <n v="5"/>
    <n v="20"/>
    <n v="1.9"/>
    <n v="0"/>
    <n v="24.4"/>
    <n v="33"/>
    <n v="1.1000000000000001"/>
    <n v="0.1"/>
    <n v="49.5"/>
    <n v="68.900000000000006"/>
    <n v="2.5"/>
    <n v="5"/>
    <n v="8"/>
    <n v="25.9"/>
    <n v="0.4"/>
    <n v="2"/>
    <n v="51.2"/>
    <n v="86.1"/>
    <n v="0.4"/>
    <n v="2.4"/>
    <n v="15"/>
    <n v="24.1"/>
    <n v="0.8"/>
    <n v="3"/>
    <n v="7.2"/>
    <n v="24.1"/>
    <n v="2.7"/>
    <n v="2.2000000000000002"/>
    <n v="2.2000000000000002"/>
    <n v="2.2000000000000002"/>
    <n v="1.2"/>
    <n v="2"/>
    <n v="10"/>
    <n v="52"/>
    <n v="1.9"/>
    <n v="2"/>
    <n v="3"/>
    <n v="6"/>
    <n v="2.5"/>
    <n v="2"/>
    <n v="4"/>
    <n v="13"/>
    <n v="2.2999999999999998"/>
    <n v="2"/>
    <n v="4"/>
    <n v="11"/>
    <n v="1"/>
    <n v="15.7"/>
    <n v="2.2000000000000002"/>
    <n v="1.6"/>
    <n v="1"/>
    <n v="0.4"/>
    <n v="1.7"/>
    <n v="12"/>
    <n v="22.1"/>
    <n v="1.4"/>
    <n v="4"/>
    <n v="5"/>
    <n v="7"/>
    <n v="1.3"/>
    <n v="4.3"/>
    <n v="6"/>
    <n v="8"/>
    <n v="1.3"/>
    <n v="6.3"/>
    <n v="9"/>
    <n v="12"/>
    <n v="0.6"/>
    <n v="2.7"/>
    <n v="11"/>
    <n v="17"/>
    <n v="1.3"/>
    <n v="1"/>
    <n v="1"/>
    <n v="5"/>
    <n v="1.3"/>
    <n v="1"/>
    <n v="1"/>
    <n v="10"/>
    <n v="0.9"/>
    <n v="1.3"/>
  </r>
  <r>
    <s v="BU05130301"/>
    <s v="Windrooskwartier en Heesterbuurt"/>
    <x v="12"/>
    <x v="16"/>
    <n v="55"/>
    <n v="70"/>
    <n v="45"/>
    <n v="10"/>
    <n v="35"/>
    <n v="25"/>
    <n v="15"/>
    <n v="0"/>
    <n v="90"/>
    <n v="10"/>
    <n v="0"/>
    <n v="35"/>
    <n v="0"/>
    <n v="15"/>
    <n v="0"/>
    <n v="20"/>
    <n v="3.4"/>
    <n v="40"/>
    <n v="0"/>
    <n v="0"/>
    <n v="40"/>
    <n v="0"/>
    <n v="0"/>
    <n v="0"/>
    <n v="0"/>
    <n v="0"/>
    <n v="0"/>
    <n v="100"/>
    <n v="0"/>
    <n v="0"/>
    <n v="0"/>
    <n v="211"/>
    <n v="1400"/>
    <n v="3420"/>
    <s v="60-80 boven midden"/>
    <n v="0"/>
    <n v="0.4"/>
    <n v="1"/>
    <n v="9"/>
    <n v="19"/>
    <n v="0.4"/>
    <n v="2.6"/>
    <n v="68.900000000000006"/>
    <n v="98"/>
    <n v="1.2"/>
    <n v="2"/>
    <n v="5"/>
    <n v="20"/>
    <n v="1.8"/>
    <n v="0"/>
    <n v="25.4"/>
    <n v="33"/>
    <n v="1"/>
    <n v="1"/>
    <n v="51.3"/>
    <n v="69"/>
    <n v="2.5"/>
    <n v="5"/>
    <n v="8"/>
    <n v="26.1"/>
    <n v="0.4"/>
    <n v="2"/>
    <n v="52.3"/>
    <n v="86.7"/>
    <n v="0.3"/>
    <n v="3.3"/>
    <n v="15.3"/>
    <n v="24.6"/>
    <n v="0.8"/>
    <n v="3"/>
    <n v="9.3000000000000007"/>
    <n v="24.7"/>
    <n v="2.7"/>
    <n v="2.2000000000000002"/>
    <n v="2.1"/>
    <n v="2.1"/>
    <n v="1.2"/>
    <n v="2"/>
    <n v="10"/>
    <n v="52"/>
    <n v="1.9"/>
    <n v="2"/>
    <n v="3"/>
    <n v="6"/>
    <n v="2.4"/>
    <n v="2"/>
    <n v="4"/>
    <n v="13"/>
    <n v="2.2000000000000002"/>
    <n v="2"/>
    <n v="4"/>
    <n v="11"/>
    <n v="0.9"/>
    <n v="15.6"/>
    <n v="2.1"/>
    <n v="1.5"/>
    <n v="1"/>
    <n v="0.3"/>
    <n v="2.5"/>
    <n v="12.5"/>
    <n v="22.8"/>
    <n v="1.3"/>
    <n v="4"/>
    <n v="5"/>
    <n v="7"/>
    <n v="1.2"/>
    <n v="4.9000000000000004"/>
    <n v="6"/>
    <n v="8"/>
    <n v="1.2"/>
    <n v="6.9"/>
    <n v="9"/>
    <n v="12"/>
    <n v="0.6"/>
    <n v="3.2"/>
    <n v="11"/>
    <n v="17"/>
    <n v="1.2"/>
    <n v="1"/>
    <n v="1"/>
    <n v="5"/>
    <n v="1.2"/>
    <n v="1"/>
    <n v="1"/>
    <n v="10"/>
    <n v="0.8"/>
    <n v="1.2"/>
  </r>
  <r>
    <s v="BU05130301"/>
    <s v="Windrooskwartier en Heesterbuurt"/>
    <x v="12"/>
    <x v="9"/>
    <n v="35"/>
    <n v="40"/>
    <n v="10"/>
    <n v="20"/>
    <n v="5"/>
    <n v="20"/>
    <n v="20"/>
    <n v="0"/>
    <n v="50"/>
    <n v="10"/>
    <n v="40"/>
    <n v="25"/>
    <n v="5"/>
    <n v="10"/>
    <n v="5"/>
    <n v="5"/>
    <n v="2.8"/>
    <n v="30"/>
    <n v="0"/>
    <n v="0"/>
    <n v="30"/>
    <n v="0"/>
    <n v="0"/>
    <n v="0"/>
    <n v="0"/>
    <n v="0"/>
    <n v="0"/>
    <n v="0"/>
    <n v="0"/>
    <n v="0"/>
    <n v="0"/>
    <n v="176"/>
    <n v="1440"/>
    <n v="2520"/>
    <s v="20-40 onder midden"/>
    <n v="10"/>
    <n v="0.4"/>
    <n v="1"/>
    <n v="10"/>
    <n v="19"/>
    <n v="0.4"/>
    <n v="4"/>
    <n v="69.099999999999994"/>
    <n v="98"/>
    <n v="1.1000000000000001"/>
    <n v="2"/>
    <n v="5"/>
    <n v="20"/>
    <n v="1.8"/>
    <n v="0"/>
    <n v="26.1"/>
    <n v="33"/>
    <n v="0.9"/>
    <n v="1.1000000000000001"/>
    <n v="51.2"/>
    <n v="68.5"/>
    <n v="2.5"/>
    <n v="5"/>
    <n v="8"/>
    <n v="26.3"/>
    <n v="0.5"/>
    <n v="2"/>
    <n v="53.1"/>
    <n v="87"/>
    <n v="0.3"/>
    <n v="3.9"/>
    <n v="15.1"/>
    <n v="25.1"/>
    <n v="0.7"/>
    <n v="3"/>
    <n v="9.5"/>
    <n v="26"/>
    <n v="2.7"/>
    <n v="2.2000000000000002"/>
    <n v="2.1"/>
    <n v="2.1"/>
    <n v="1.2"/>
    <n v="2"/>
    <n v="10"/>
    <n v="52"/>
    <n v="1.9"/>
    <n v="2"/>
    <n v="3"/>
    <n v="6"/>
    <n v="2.4"/>
    <n v="2"/>
    <n v="4"/>
    <n v="13"/>
    <n v="2.1"/>
    <n v="2"/>
    <n v="4"/>
    <n v="11"/>
    <n v="0.9"/>
    <n v="15.6"/>
    <n v="2.1"/>
    <n v="1.5"/>
    <n v="1"/>
    <n v="0.3"/>
    <n v="2.9"/>
    <n v="12.1"/>
    <n v="23.1"/>
    <n v="1.3"/>
    <n v="4"/>
    <n v="5"/>
    <n v="7"/>
    <n v="1.1000000000000001"/>
    <n v="5"/>
    <n v="6"/>
    <n v="8"/>
    <n v="1.1000000000000001"/>
    <n v="7"/>
    <n v="9"/>
    <n v="12"/>
    <n v="0.6"/>
    <n v="3.1"/>
    <n v="11"/>
    <n v="17"/>
    <n v="1.2"/>
    <n v="1"/>
    <n v="1"/>
    <n v="5"/>
    <n v="1.2"/>
    <n v="1"/>
    <n v="1"/>
    <n v="10"/>
    <n v="0.8"/>
    <n v="1.2"/>
  </r>
  <r>
    <s v="BU05130301"/>
    <s v="Windrooskwartier en Heesterbuurt"/>
    <x v="12"/>
    <x v="27"/>
    <n v="50"/>
    <n v="50"/>
    <n v="20"/>
    <n v="5"/>
    <n v="20"/>
    <n v="35"/>
    <n v="15"/>
    <n v="0"/>
    <n v="80"/>
    <n v="10"/>
    <n v="10"/>
    <n v="40"/>
    <n v="0"/>
    <n v="20"/>
    <n v="0"/>
    <n v="15"/>
    <n v="2.5"/>
    <n v="40"/>
    <n v="0"/>
    <n v="0"/>
    <n v="10"/>
    <n v="30"/>
    <n v="0"/>
    <n v="0"/>
    <n v="0"/>
    <n v="0"/>
    <n v="0"/>
    <n v="100"/>
    <n v="0"/>
    <n v="0"/>
    <n v="0"/>
    <n v="213"/>
    <n v="1350"/>
    <n v="2760"/>
    <s v="60-100 boven midden-hoog"/>
    <n v="5"/>
    <n v="0.8"/>
    <n v="1"/>
    <n v="11.1"/>
    <n v="19"/>
    <n v="0.8"/>
    <n v="1.7"/>
    <n v="77.400000000000006"/>
    <n v="98"/>
    <n v="1.8"/>
    <n v="2"/>
    <n v="4.0999999999999996"/>
    <n v="19"/>
    <n v="1.4"/>
    <n v="0"/>
    <n v="28"/>
    <n v="33"/>
    <n v="1"/>
    <n v="0.1"/>
    <n v="54"/>
    <n v="65"/>
    <n v="2.2000000000000002"/>
    <n v="4"/>
    <n v="7"/>
    <n v="27"/>
    <n v="0.7"/>
    <n v="3"/>
    <n v="60"/>
    <n v="75.099999999999994"/>
    <n v="0.6"/>
    <n v="2"/>
    <n v="17.399999999999999"/>
    <n v="24.9"/>
    <n v="0.5"/>
    <n v="1"/>
    <n v="16.399999999999999"/>
    <n v="22"/>
    <n v="2.4"/>
    <n v="2.1"/>
    <n v="1.7"/>
    <n v="1.7"/>
    <n v="1.4"/>
    <n v="2"/>
    <n v="9.6"/>
    <n v="52"/>
    <n v="1"/>
    <n v="2"/>
    <n v="3"/>
    <n v="6"/>
    <n v="2"/>
    <n v="2"/>
    <n v="4"/>
    <n v="13"/>
    <n v="1.7"/>
    <n v="2"/>
    <n v="4"/>
    <n v="10"/>
    <n v="1.6"/>
    <n v="16.3"/>
    <n v="1.8"/>
    <n v="1.1000000000000001"/>
    <n v="1.1000000000000001"/>
    <n v="0.4"/>
    <n v="2"/>
    <n v="15"/>
    <n v="22"/>
    <n v="0.5"/>
    <n v="4.0999999999999996"/>
    <n v="5"/>
    <n v="7"/>
    <n v="0.5"/>
    <n v="6"/>
    <n v="6"/>
    <n v="8"/>
    <n v="0.5"/>
    <n v="8.1"/>
    <n v="9"/>
    <n v="12"/>
    <n v="0.5"/>
    <n v="2"/>
    <n v="12.9"/>
    <n v="16.899999999999999"/>
    <n v="0.8"/>
    <n v="1"/>
    <n v="1"/>
    <n v="5"/>
    <n v="0.8"/>
    <n v="1"/>
    <n v="1"/>
    <n v="10"/>
    <n v="0.5"/>
    <n v="0.8"/>
  </r>
  <r>
    <s v="BU05130302"/>
    <s v="Groenhovenkwartier"/>
    <x v="12"/>
    <x v="10"/>
    <n v="35"/>
    <n v="45"/>
    <n v="10"/>
    <n v="15"/>
    <n v="10"/>
    <n v="35"/>
    <n v="10"/>
    <n v="0"/>
    <n v="80"/>
    <n v="20"/>
    <n v="0"/>
    <n v="25"/>
    <n v="0"/>
    <n v="10"/>
    <n v="0"/>
    <n v="15"/>
    <n v="3.2"/>
    <n v="25"/>
    <n v="0"/>
    <n v="0"/>
    <n v="0"/>
    <n v="0"/>
    <n v="0"/>
    <n v="25"/>
    <n v="0"/>
    <n v="0"/>
    <n v="0"/>
    <n v="100"/>
    <n v="0"/>
    <n v="0"/>
    <n v="0"/>
    <n v="480"/>
    <n v="1730"/>
    <n v="5230"/>
    <s v="80-100 hoog"/>
    <n v="5"/>
    <n v="0.8"/>
    <n v="2"/>
    <n v="7.4"/>
    <n v="19"/>
    <n v="0.8"/>
    <n v="2"/>
    <n v="45"/>
    <n v="95"/>
    <n v="1.4"/>
    <n v="2"/>
    <n v="5"/>
    <n v="20.2"/>
    <n v="2.4"/>
    <n v="0"/>
    <n v="14.5"/>
    <n v="33"/>
    <n v="1"/>
    <n v="0.9"/>
    <n v="33.700000000000003"/>
    <n v="69"/>
    <n v="2.1"/>
    <n v="5"/>
    <n v="8"/>
    <n v="26"/>
    <n v="0.8"/>
    <n v="2"/>
    <n v="29.9"/>
    <n v="86.2"/>
    <n v="0.8"/>
    <n v="2"/>
    <n v="12.5"/>
    <n v="22.1"/>
    <n v="0.8"/>
    <n v="2"/>
    <n v="7.5"/>
    <n v="21.5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4"/>
    <n v="15.5"/>
    <n v="2.7"/>
    <n v="2.2000000000000002"/>
    <n v="0.5"/>
    <n v="0.9"/>
    <n v="1"/>
    <n v="10"/>
    <n v="20.100000000000001"/>
    <n v="1.6"/>
    <n v="3"/>
    <n v="5"/>
    <n v="7"/>
    <n v="1.6"/>
    <n v="4.2"/>
    <n v="6"/>
    <n v="8"/>
    <n v="1.6"/>
    <n v="5.2"/>
    <n v="9"/>
    <n v="12"/>
    <n v="0.9"/>
    <n v="2"/>
    <n v="9.9"/>
    <n v="17"/>
    <n v="1.9"/>
    <n v="1"/>
    <n v="1"/>
    <n v="5"/>
    <n v="1.9"/>
    <n v="1"/>
    <n v="1"/>
    <n v="10"/>
    <n v="1.2"/>
    <n v="1.9"/>
  </r>
  <r>
    <s v="BU05130301"/>
    <s v="Windrooskwartier en Heesterbuurt"/>
    <x v="12"/>
    <x v="29"/>
    <n v="10"/>
    <n v="10"/>
    <n v="0"/>
    <n v="0"/>
    <n v="0"/>
    <n v="0"/>
    <n v="15"/>
    <n v="0"/>
    <n v="90"/>
    <n v="0"/>
    <n v="0"/>
    <n v="15"/>
    <n v="5"/>
    <n v="5"/>
    <n v="0"/>
    <n v="0"/>
    <n v="1.5"/>
    <n v="15"/>
    <n v="0"/>
    <n v="0"/>
    <n v="0"/>
    <n v="0"/>
    <n v="0"/>
    <n v="0"/>
    <n v="10"/>
    <n v="0"/>
    <n v="0"/>
    <n v="0"/>
    <n v="0"/>
    <n v="10"/>
    <n v="0"/>
    <n v="189"/>
    <n v="690"/>
    <n v="2540"/>
    <s v="20-60 onder midden tot midden"/>
    <n v="0"/>
    <n v="0.5"/>
    <n v="1"/>
    <n v="11"/>
    <n v="19"/>
    <n v="0.5"/>
    <n v="1"/>
    <n v="74.5"/>
    <n v="98"/>
    <n v="1.5"/>
    <n v="2"/>
    <n v="5"/>
    <n v="20.3"/>
    <n v="1.8"/>
    <n v="0"/>
    <n v="27"/>
    <n v="33"/>
    <n v="1.3"/>
    <n v="0"/>
    <n v="54"/>
    <n v="65.599999999999994"/>
    <n v="2.2000000000000002"/>
    <n v="4.3"/>
    <n v="7"/>
    <n v="27"/>
    <n v="0.5"/>
    <n v="2"/>
    <n v="55.3"/>
    <n v="76.5"/>
    <n v="0.3"/>
    <n v="2"/>
    <n v="16"/>
    <n v="24"/>
    <n v="0.1"/>
    <n v="1"/>
    <n v="13"/>
    <n v="23.2"/>
    <n v="2.2999999999999998"/>
    <n v="1.9"/>
    <n v="2"/>
    <n v="2"/>
    <n v="1.1000000000000001"/>
    <n v="2"/>
    <n v="10"/>
    <n v="52"/>
    <n v="1.3"/>
    <n v="2"/>
    <n v="3"/>
    <n v="6"/>
    <n v="2.2999999999999998"/>
    <n v="2"/>
    <n v="4"/>
    <n v="13.3"/>
    <n v="2"/>
    <n v="2"/>
    <n v="4"/>
    <n v="10.3"/>
    <n v="1.2"/>
    <n v="15.9"/>
    <n v="2.1"/>
    <n v="1.4"/>
    <n v="0.9"/>
    <n v="0.5"/>
    <n v="2"/>
    <n v="13.3"/>
    <n v="22"/>
    <n v="0.8"/>
    <n v="4"/>
    <n v="5"/>
    <n v="7"/>
    <n v="0.8"/>
    <n v="5.3"/>
    <n v="6"/>
    <n v="8"/>
    <n v="0.8"/>
    <n v="7.3"/>
    <n v="9"/>
    <n v="12"/>
    <n v="0.3"/>
    <n v="2"/>
    <n v="11"/>
    <n v="17"/>
    <n v="1.1000000000000001"/>
    <n v="1"/>
    <n v="1"/>
    <n v="5"/>
    <n v="1.1000000000000001"/>
    <n v="1"/>
    <n v="1"/>
    <n v="10"/>
    <n v="0.1"/>
    <n v="1.1000000000000001"/>
  </r>
  <r>
    <s v="BU05130301"/>
    <s v="Windrooskwartier en Heesterbuurt"/>
    <x v="12"/>
    <x v="9"/>
    <n v="35"/>
    <n v="40"/>
    <n v="20"/>
    <n v="5"/>
    <n v="15"/>
    <n v="15"/>
    <n v="15"/>
    <n v="0"/>
    <n v="80"/>
    <n v="10"/>
    <n v="10"/>
    <n v="25"/>
    <n v="0"/>
    <n v="10"/>
    <n v="0"/>
    <n v="15"/>
    <n v="3"/>
    <n v="25"/>
    <n v="0"/>
    <n v="0"/>
    <n v="25"/>
    <n v="0"/>
    <n v="0"/>
    <n v="0"/>
    <n v="0"/>
    <n v="0"/>
    <n v="20"/>
    <n v="80"/>
    <n v="0"/>
    <n v="0"/>
    <n v="0"/>
    <n v="214"/>
    <n v="1410"/>
    <n v="2820"/>
    <s v="60-80 boven midden"/>
    <n v="0"/>
    <n v="0.4"/>
    <n v="1"/>
    <n v="11"/>
    <n v="19"/>
    <n v="0.4"/>
    <n v="1"/>
    <n v="75.599999999999994"/>
    <n v="98"/>
    <n v="1.5"/>
    <n v="2"/>
    <n v="5"/>
    <n v="20.2"/>
    <n v="1.7"/>
    <n v="0"/>
    <n v="27.6"/>
    <n v="33.5"/>
    <n v="1.3"/>
    <n v="0"/>
    <n v="54"/>
    <n v="66"/>
    <n v="2.1"/>
    <n v="4.7"/>
    <n v="7"/>
    <n v="27"/>
    <n v="0.4"/>
    <n v="2.4"/>
    <n v="56.4"/>
    <n v="76.900000000000006"/>
    <n v="0.3"/>
    <n v="2"/>
    <n v="16.600000000000001"/>
    <n v="24"/>
    <n v="0.3"/>
    <n v="1"/>
    <n v="13.6"/>
    <n v="23"/>
    <n v="2.2000000000000002"/>
    <n v="1.8"/>
    <n v="1.9"/>
    <n v="1.9"/>
    <n v="1"/>
    <n v="2"/>
    <n v="9.9"/>
    <n v="52"/>
    <n v="1.2"/>
    <n v="2"/>
    <n v="3"/>
    <n v="6"/>
    <n v="2.2000000000000002"/>
    <n v="2"/>
    <n v="4"/>
    <n v="13.7"/>
    <n v="2"/>
    <n v="2"/>
    <n v="4"/>
    <n v="10.7"/>
    <n v="1.3"/>
    <n v="16"/>
    <n v="2"/>
    <n v="1.4"/>
    <n v="0.8"/>
    <n v="0.6"/>
    <n v="2.4"/>
    <n v="13.8"/>
    <n v="21.9"/>
    <n v="0.7"/>
    <n v="4"/>
    <n v="5"/>
    <n v="7"/>
    <n v="0.7"/>
    <n v="5.8"/>
    <n v="6"/>
    <n v="8"/>
    <n v="0.7"/>
    <n v="7.8"/>
    <n v="9"/>
    <n v="12"/>
    <n v="0.2"/>
    <n v="2"/>
    <n v="11.4"/>
    <n v="17"/>
    <n v="1"/>
    <n v="1"/>
    <n v="1"/>
    <n v="5"/>
    <n v="1"/>
    <n v="1"/>
    <n v="1"/>
    <n v="10"/>
    <n v="0.3"/>
    <n v="1"/>
  </r>
  <r>
    <s v="BU05130301"/>
    <s v="Windrooskwartier en Heesterbuurt"/>
    <x v="12"/>
    <x v="0"/>
    <n v="5"/>
    <n v="10"/>
    <n v="0"/>
    <n v="0"/>
    <n v="0"/>
    <n v="5"/>
    <n v="5"/>
    <n v="0"/>
    <n v="80"/>
    <n v="0"/>
    <n v="0"/>
    <n v="10"/>
    <n v="10"/>
    <n v="0"/>
    <n v="0"/>
    <n v="0"/>
    <n v="1.2"/>
    <n v="10"/>
    <n v="0"/>
    <n v="0"/>
    <n v="10"/>
    <n v="0"/>
    <n v="0"/>
    <n v="0"/>
    <n v="0"/>
    <n v="0"/>
    <n v="0"/>
    <n v="0"/>
    <n v="0"/>
    <n v="10"/>
    <n v="0"/>
    <n v="107"/>
    <n v="840"/>
    <n v="1360"/>
    <s v="00-40 laag tot onder midden"/>
    <n v="0"/>
    <n v="0.8"/>
    <n v="1"/>
    <n v="11"/>
    <n v="19"/>
    <n v="0.8"/>
    <n v="4"/>
    <n v="79"/>
    <n v="98"/>
    <n v="1.1000000000000001"/>
    <n v="2"/>
    <n v="5"/>
    <n v="20"/>
    <n v="1.1000000000000001"/>
    <n v="0"/>
    <n v="28"/>
    <n v="34"/>
    <n v="0.8"/>
    <n v="5"/>
    <n v="54"/>
    <n v="64"/>
    <n v="2.1"/>
    <n v="5"/>
    <n v="7"/>
    <n v="26"/>
    <n v="0.8"/>
    <n v="3"/>
    <n v="64"/>
    <n v="75"/>
    <n v="0.3"/>
    <n v="4"/>
    <n v="18"/>
    <n v="26"/>
    <n v="0.6"/>
    <n v="2"/>
    <n v="18"/>
    <n v="24"/>
    <n v="3.2"/>
    <n v="2.8"/>
    <n v="1.6"/>
    <n v="1.6"/>
    <n v="2"/>
    <n v="2"/>
    <n v="9"/>
    <n v="52"/>
    <n v="1.7"/>
    <n v="2"/>
    <n v="3"/>
    <n v="6"/>
    <n v="1.9"/>
    <n v="2"/>
    <n v="4"/>
    <n v="13"/>
    <n v="1.7"/>
    <n v="2"/>
    <n v="4"/>
    <n v="10"/>
    <n v="0.8"/>
    <n v="15.9"/>
    <n v="1.4"/>
    <n v="0.8"/>
    <n v="1.8"/>
    <n v="0.3"/>
    <n v="4"/>
    <n v="16"/>
    <n v="26"/>
    <n v="0.8"/>
    <n v="5"/>
    <n v="5"/>
    <n v="7"/>
    <n v="0.6"/>
    <n v="6"/>
    <n v="6"/>
    <n v="8"/>
    <n v="0.6"/>
    <n v="9"/>
    <n v="9"/>
    <n v="12"/>
    <n v="0.8"/>
    <n v="3"/>
    <n v="14"/>
    <n v="17"/>
    <n v="0.9"/>
    <n v="1"/>
    <n v="1"/>
    <n v="5"/>
    <n v="0.9"/>
    <n v="1"/>
    <n v="1"/>
    <n v="10"/>
    <n v="0.8"/>
    <n v="0.9"/>
  </r>
  <r>
    <s v="BU05130301"/>
    <s v="Windrooskwartier en Heesterbuurt"/>
    <x v="12"/>
    <x v="26"/>
    <n v="20"/>
    <n v="20"/>
    <n v="10"/>
    <n v="5"/>
    <n v="0"/>
    <n v="10"/>
    <n v="10"/>
    <n v="0"/>
    <n v="90"/>
    <n v="0"/>
    <n v="0"/>
    <n v="15"/>
    <n v="0"/>
    <n v="5"/>
    <n v="0"/>
    <n v="5"/>
    <n v="2.6"/>
    <n v="15"/>
    <n v="0"/>
    <n v="0"/>
    <n v="10"/>
    <n v="5"/>
    <n v="0"/>
    <n v="0"/>
    <n v="0"/>
    <n v="0"/>
    <n v="0"/>
    <n v="70"/>
    <n v="0"/>
    <n v="0"/>
    <n v="0"/>
    <n v="232"/>
    <n v="1660"/>
    <n v="2880"/>
    <s v="40-80 midden tot boven midden"/>
    <n v="0"/>
    <n v="0.7"/>
    <n v="1"/>
    <n v="12.2"/>
    <n v="19"/>
    <n v="0.7"/>
    <n v="2"/>
    <n v="79.400000000000006"/>
    <n v="98"/>
    <n v="1.7"/>
    <n v="2"/>
    <n v="5"/>
    <n v="19.399999999999999"/>
    <n v="1.4"/>
    <n v="0"/>
    <n v="28"/>
    <n v="33.1"/>
    <n v="1"/>
    <n v="1.2"/>
    <n v="54"/>
    <n v="65"/>
    <n v="2.1"/>
    <n v="4"/>
    <n v="7"/>
    <n v="27"/>
    <n v="0.6"/>
    <n v="3.1"/>
    <n v="61.4"/>
    <n v="75.7"/>
    <n v="0.5"/>
    <n v="2"/>
    <n v="18"/>
    <n v="25"/>
    <n v="0.4"/>
    <n v="1"/>
    <n v="17.3"/>
    <n v="22.1"/>
    <n v="2.2999999999999998"/>
    <n v="2"/>
    <n v="1.6"/>
    <n v="1.6"/>
    <n v="1.3"/>
    <n v="2"/>
    <n v="9.9"/>
    <n v="52"/>
    <n v="0.9"/>
    <n v="2"/>
    <n v="3"/>
    <n v="6"/>
    <n v="1.9"/>
    <n v="2"/>
    <n v="4"/>
    <n v="13"/>
    <n v="1.6"/>
    <n v="2"/>
    <n v="4"/>
    <n v="10"/>
    <n v="1.5"/>
    <n v="16.2"/>
    <n v="1.7"/>
    <n v="1"/>
    <n v="1"/>
    <n v="0.3"/>
    <n v="2.1"/>
    <n v="15.6"/>
    <n v="22"/>
    <n v="0.4"/>
    <n v="4.9000000000000004"/>
    <n v="5"/>
    <n v="7"/>
    <n v="0.4"/>
    <n v="6"/>
    <n v="6"/>
    <n v="8"/>
    <n v="0.4"/>
    <n v="8.9"/>
    <n v="9"/>
    <n v="12"/>
    <n v="0.5"/>
    <n v="2"/>
    <n v="13.3"/>
    <n v="17"/>
    <n v="0.7"/>
    <n v="1"/>
    <n v="1"/>
    <n v="5"/>
    <n v="0.7"/>
    <n v="1"/>
    <n v="1"/>
    <n v="10"/>
    <n v="0.4"/>
    <n v="0.7"/>
  </r>
  <r>
    <s v="BU05130301"/>
    <s v="Windrooskwartier en Heesterbuurt"/>
    <x v="12"/>
    <x v="13"/>
    <n v="40"/>
    <n v="15"/>
    <n v="0"/>
    <n v="0"/>
    <n v="15"/>
    <n v="25"/>
    <n v="5"/>
    <n v="0"/>
    <n v="60"/>
    <n v="10"/>
    <n v="30"/>
    <n v="10"/>
    <n v="0"/>
    <n v="5"/>
    <n v="0"/>
    <n v="0"/>
    <n v="2.2000000000000002"/>
    <n v="10"/>
    <n v="5"/>
    <n v="0"/>
    <n v="0"/>
    <n v="0"/>
    <n v="0"/>
    <n v="0"/>
    <n v="0"/>
    <n v="0"/>
    <n v="0"/>
    <n v="70"/>
    <n v="0"/>
    <n v="0"/>
    <n v="0"/>
    <n v="389"/>
    <n v="1840"/>
    <n v="4020"/>
    <s v="20-60 onder midden tot midden"/>
    <n v="30"/>
    <n v="0.8"/>
    <n v="1.6"/>
    <n v="11.8"/>
    <n v="19"/>
    <n v="0.8"/>
    <n v="2.2999999999999998"/>
    <n v="81.099999999999994"/>
    <n v="98"/>
    <n v="1.3"/>
    <n v="2"/>
    <n v="5"/>
    <n v="20"/>
    <n v="1.2"/>
    <n v="0"/>
    <n v="28"/>
    <n v="34.6"/>
    <n v="0.8"/>
    <n v="3.7"/>
    <n v="54"/>
    <n v="67.400000000000006"/>
    <n v="2"/>
    <n v="5"/>
    <n v="7.9"/>
    <n v="26"/>
    <n v="0.6"/>
    <n v="3"/>
    <n v="64.3"/>
    <n v="81"/>
    <n v="0.4"/>
    <n v="5.2"/>
    <n v="18"/>
    <n v="26.9"/>
    <n v="0.6"/>
    <n v="4.8"/>
    <n v="18"/>
    <n v="25.1"/>
    <n v="2.9"/>
    <n v="2.5"/>
    <n v="1.5"/>
    <n v="1.5"/>
    <n v="1.7"/>
    <n v="2"/>
    <n v="9.6"/>
    <n v="52"/>
    <n v="1.6"/>
    <n v="2"/>
    <n v="3"/>
    <n v="6"/>
    <n v="1.8"/>
    <n v="2"/>
    <n v="4"/>
    <n v="13"/>
    <n v="1.6"/>
    <n v="2"/>
    <n v="4"/>
    <n v="10.9"/>
    <n v="1"/>
    <n v="15.8"/>
    <n v="1.5"/>
    <n v="0.8"/>
    <n v="1.5"/>
    <n v="0.3"/>
    <n v="5"/>
    <n v="16"/>
    <n v="25.4"/>
    <n v="0.7"/>
    <n v="5"/>
    <n v="5"/>
    <n v="7"/>
    <n v="0.7"/>
    <n v="6"/>
    <n v="6"/>
    <n v="8"/>
    <n v="0.7"/>
    <n v="9"/>
    <n v="9"/>
    <n v="12"/>
    <n v="0.8"/>
    <n v="3.4"/>
    <n v="14.2"/>
    <n v="17"/>
    <n v="0.6"/>
    <n v="1"/>
    <n v="1"/>
    <n v="5"/>
    <n v="0.6"/>
    <n v="1"/>
    <n v="1"/>
    <n v="10"/>
    <n v="0.6"/>
    <n v="0.6"/>
  </r>
  <r>
    <s v="BU05130301"/>
    <s v="Windrooskwartier en Heesterbuurt"/>
    <x v="1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1"/>
    <s v="Windrooskwartier en Heesterbuurt"/>
    <x v="12"/>
    <x v="29"/>
    <n v="10"/>
    <n v="10"/>
    <n v="0"/>
    <n v="0"/>
    <n v="0"/>
    <n v="10"/>
    <n v="5"/>
    <n v="0"/>
    <n v="90"/>
    <n v="0"/>
    <n v="0"/>
    <n v="10"/>
    <n v="0"/>
    <n v="0"/>
    <n v="0"/>
    <n v="0"/>
    <n v="1.9"/>
    <n v="10"/>
    <n v="0"/>
    <n v="0"/>
    <n v="0"/>
    <n v="10"/>
    <n v="0"/>
    <n v="0"/>
    <n v="0"/>
    <n v="0"/>
    <n v="0"/>
    <n v="90"/>
    <n v="0"/>
    <n v="0"/>
    <n v="0"/>
    <n v="425"/>
    <n v="2280"/>
    <n v="4250"/>
    <s v="60-100 boven midden-hoog"/>
    <n v="0"/>
    <n v="0.9"/>
    <n v="1.4"/>
    <n v="11.8"/>
    <n v="19"/>
    <n v="0.9"/>
    <n v="1.4"/>
    <n v="79.599999999999994"/>
    <n v="98"/>
    <n v="1.4"/>
    <n v="2"/>
    <n v="5"/>
    <n v="20"/>
    <n v="1.3"/>
    <n v="0"/>
    <n v="28.4"/>
    <n v="34.4"/>
    <n v="0.9"/>
    <n v="2.6"/>
    <n v="54.4"/>
    <n v="66.099999999999994"/>
    <n v="2"/>
    <n v="5"/>
    <n v="7.4"/>
    <n v="26"/>
    <n v="0.6"/>
    <n v="3.8"/>
    <n v="63.6"/>
    <n v="77.8"/>
    <n v="0.4"/>
    <n v="5"/>
    <n v="18"/>
    <n v="25.5"/>
    <n v="0.7"/>
    <n v="3.8"/>
    <n v="18"/>
    <n v="24"/>
    <n v="2.8"/>
    <n v="2.4"/>
    <n v="1.5"/>
    <n v="1.5"/>
    <n v="1.6"/>
    <n v="2"/>
    <n v="9.6"/>
    <n v="52"/>
    <n v="1.5"/>
    <n v="2"/>
    <n v="3"/>
    <n v="6"/>
    <n v="1.8"/>
    <n v="2"/>
    <n v="4"/>
    <n v="13"/>
    <n v="1.6"/>
    <n v="2"/>
    <n v="4"/>
    <n v="10.1"/>
    <n v="1.1000000000000001"/>
    <n v="15.8"/>
    <n v="1.6"/>
    <n v="0.9"/>
    <n v="1.4"/>
    <n v="0.3"/>
    <n v="4.8"/>
    <n v="16.399999999999999"/>
    <n v="24.5"/>
    <n v="0.7"/>
    <n v="5"/>
    <n v="5"/>
    <n v="7"/>
    <n v="0.7"/>
    <n v="6"/>
    <n v="6"/>
    <n v="8"/>
    <n v="0.7"/>
    <n v="9"/>
    <n v="9"/>
    <n v="12"/>
    <n v="0.8"/>
    <n v="2.8"/>
    <n v="13.8"/>
    <n v="17"/>
    <n v="0.6"/>
    <n v="1"/>
    <n v="1"/>
    <n v="5"/>
    <n v="0.6"/>
    <n v="1"/>
    <n v="1"/>
    <n v="10"/>
    <n v="0.6"/>
    <n v="0.6"/>
  </r>
  <r>
    <s v="BU05130301"/>
    <s v="Windrooskwartier en Heesterbuurt"/>
    <x v="12"/>
    <x v="24"/>
    <n v="25"/>
    <n v="25"/>
    <n v="0"/>
    <n v="15"/>
    <n v="10"/>
    <n v="20"/>
    <n v="10"/>
    <n v="0"/>
    <n v="90"/>
    <n v="0"/>
    <n v="0"/>
    <n v="20"/>
    <n v="5"/>
    <n v="5"/>
    <n v="0"/>
    <n v="10"/>
    <n v="2.5"/>
    <n v="20"/>
    <n v="0"/>
    <n v="0"/>
    <n v="0"/>
    <n v="15"/>
    <n v="0"/>
    <n v="0"/>
    <n v="0"/>
    <n v="0"/>
    <n v="0"/>
    <n v="90"/>
    <n v="0"/>
    <n v="0"/>
    <n v="0"/>
    <n v="244"/>
    <n v="1300"/>
    <n v="3870"/>
    <s v="60-100 boven midden-hoog"/>
    <n v="0"/>
    <n v="0.9"/>
    <n v="1"/>
    <n v="12"/>
    <n v="19"/>
    <n v="0.9"/>
    <n v="1"/>
    <n v="81.2"/>
    <n v="98"/>
    <n v="1.4"/>
    <n v="2"/>
    <n v="5"/>
    <n v="20"/>
    <n v="1.2"/>
    <n v="0"/>
    <n v="28"/>
    <n v="35"/>
    <n v="0.8"/>
    <n v="3"/>
    <n v="54"/>
    <n v="65.099999999999994"/>
    <n v="2"/>
    <n v="5"/>
    <n v="7.1"/>
    <n v="26"/>
    <n v="0.6"/>
    <n v="3"/>
    <n v="64.099999999999994"/>
    <n v="77.2"/>
    <n v="0.4"/>
    <n v="5"/>
    <n v="18"/>
    <n v="25"/>
    <n v="0.7"/>
    <n v="3.2"/>
    <n v="18"/>
    <n v="24"/>
    <n v="2.9"/>
    <n v="2.5"/>
    <n v="1.5"/>
    <n v="1.5"/>
    <n v="1.7"/>
    <n v="2"/>
    <n v="9.1"/>
    <n v="52"/>
    <n v="1.5"/>
    <n v="2"/>
    <n v="3"/>
    <n v="6"/>
    <n v="1.8"/>
    <n v="2"/>
    <n v="4"/>
    <n v="13"/>
    <n v="1.5"/>
    <n v="2"/>
    <n v="4"/>
    <n v="10.1"/>
    <n v="1.1000000000000001"/>
    <n v="15.8"/>
    <n v="1.6"/>
    <n v="0.9"/>
    <n v="1.5"/>
    <n v="0.4"/>
    <n v="4.5999999999999996"/>
    <n v="16.600000000000001"/>
    <n v="24.1"/>
    <n v="0.7"/>
    <n v="5"/>
    <n v="5"/>
    <n v="7"/>
    <n v="0.7"/>
    <n v="6"/>
    <n v="6"/>
    <n v="8"/>
    <n v="0.7"/>
    <n v="9"/>
    <n v="9"/>
    <n v="12"/>
    <n v="0.9"/>
    <n v="3"/>
    <n v="14"/>
    <n v="17"/>
    <n v="0.6"/>
    <n v="1"/>
    <n v="1"/>
    <n v="5"/>
    <n v="0.6"/>
    <n v="1"/>
    <n v="1"/>
    <n v="10"/>
    <n v="0.6"/>
    <n v="0.6"/>
  </r>
  <r>
    <s v="BU05130301"/>
    <s v="Windrooskwartier en Heesterbuurt"/>
    <x v="12"/>
    <x v="8"/>
    <n v="10"/>
    <n v="20"/>
    <n v="0"/>
    <n v="5"/>
    <n v="0"/>
    <n v="10"/>
    <n v="10"/>
    <n v="0"/>
    <n v="90"/>
    <n v="0"/>
    <n v="0"/>
    <n v="20"/>
    <n v="15"/>
    <n v="5"/>
    <n v="0"/>
    <n v="0"/>
    <n v="1.4"/>
    <n v="20"/>
    <n v="0"/>
    <n v="20"/>
    <n v="0"/>
    <n v="0"/>
    <n v="0"/>
    <n v="0"/>
    <n v="0"/>
    <n v="0"/>
    <n v="0"/>
    <n v="90"/>
    <n v="0"/>
    <n v="20"/>
    <n v="0"/>
    <n v="131"/>
    <n v="770"/>
    <n v="3080"/>
    <s v="40-80 midden tot boven midden"/>
    <n v="0"/>
    <n v="0.7"/>
    <n v="1"/>
    <n v="13"/>
    <n v="19"/>
    <n v="0.7"/>
    <n v="1"/>
    <n v="86"/>
    <n v="98"/>
    <n v="1.3"/>
    <n v="2"/>
    <n v="5"/>
    <n v="19"/>
    <n v="0.9"/>
    <n v="1"/>
    <n v="29"/>
    <n v="34"/>
    <n v="0.5"/>
    <n v="4"/>
    <n v="56"/>
    <n v="65"/>
    <n v="1.7"/>
    <n v="4"/>
    <n v="7"/>
    <n v="27"/>
    <n v="0.3"/>
    <n v="3"/>
    <n v="66"/>
    <n v="75"/>
    <n v="0.7"/>
    <n v="4"/>
    <n v="19"/>
    <n v="25"/>
    <n v="0.7"/>
    <n v="2"/>
    <n v="18"/>
    <n v="22"/>
    <n v="2.5"/>
    <n v="2.5"/>
    <n v="1.2"/>
    <n v="1.2"/>
    <n v="1.9"/>
    <n v="2"/>
    <n v="8"/>
    <n v="53"/>
    <n v="1.1000000000000001"/>
    <n v="2"/>
    <n v="3"/>
    <n v="6"/>
    <n v="1.5"/>
    <n v="2"/>
    <n v="4"/>
    <n v="13"/>
    <n v="1.2"/>
    <n v="2"/>
    <n v="4"/>
    <n v="10"/>
    <n v="1.5"/>
    <n v="16.399999999999999"/>
    <n v="1.3"/>
    <n v="0.6"/>
    <n v="1.7"/>
    <n v="0.5"/>
    <n v="4"/>
    <n v="18"/>
    <n v="22"/>
    <n v="0.3"/>
    <n v="5"/>
    <n v="5"/>
    <n v="7"/>
    <n v="0.3"/>
    <n v="6"/>
    <n v="6"/>
    <n v="8"/>
    <n v="0.3"/>
    <n v="9"/>
    <n v="9"/>
    <n v="12"/>
    <n v="0.7"/>
    <n v="1"/>
    <n v="15"/>
    <n v="17"/>
    <n v="0.3"/>
    <n v="1"/>
    <n v="1"/>
    <n v="5"/>
    <n v="0.3"/>
    <n v="1"/>
    <n v="1"/>
    <n v="10"/>
    <n v="0.3"/>
    <n v="0.3"/>
  </r>
  <r>
    <s v="BU05130301"/>
    <s v="Windrooskwartier en Heesterbuurt"/>
    <x v="12"/>
    <x v="12"/>
    <n v="45"/>
    <n v="40"/>
    <n v="10"/>
    <n v="30"/>
    <n v="30"/>
    <n v="20"/>
    <n v="0"/>
    <n v="0"/>
    <n v="70"/>
    <n v="0"/>
    <n v="30"/>
    <n v="65"/>
    <n v="55"/>
    <n v="0"/>
    <n v="0"/>
    <n v="5"/>
    <n v="1.4"/>
    <n v="15"/>
    <n v="0"/>
    <n v="0"/>
    <n v="15"/>
    <n v="0"/>
    <n v="0"/>
    <n v="0"/>
    <n v="0"/>
    <n v="0"/>
    <n v="0"/>
    <n v="80"/>
    <n v="0"/>
    <n v="0"/>
    <n v="0"/>
    <n v="262"/>
    <n v="1510"/>
    <n v="3330"/>
    <s v="00-40 laag tot onder midden"/>
    <n v="10"/>
    <n v="0.9"/>
    <n v="2"/>
    <n v="11.2"/>
    <n v="19"/>
    <n v="0.9"/>
    <n v="2"/>
    <n v="77.7"/>
    <n v="98"/>
    <n v="1.3"/>
    <n v="2"/>
    <n v="5"/>
    <n v="20"/>
    <n v="1.3"/>
    <n v="0"/>
    <n v="28"/>
    <n v="34"/>
    <n v="0.9"/>
    <n v="2.9"/>
    <n v="54"/>
    <n v="67.900000000000006"/>
    <n v="2.1"/>
    <n v="5"/>
    <n v="8"/>
    <n v="26"/>
    <n v="0.7"/>
    <n v="5"/>
    <n v="62.5"/>
    <n v="85.5"/>
    <n v="0.2"/>
    <n v="5.7"/>
    <n v="18"/>
    <n v="26.2"/>
    <n v="0.6"/>
    <n v="5"/>
    <n v="18"/>
    <n v="25.9"/>
    <n v="2.8"/>
    <n v="2.4"/>
    <n v="1.6"/>
    <n v="1.6"/>
    <n v="1.6"/>
    <n v="2"/>
    <n v="10"/>
    <n v="52"/>
    <n v="1.6"/>
    <n v="2"/>
    <n v="3"/>
    <n v="6"/>
    <n v="1.9"/>
    <n v="2"/>
    <n v="4"/>
    <n v="13"/>
    <n v="1.6"/>
    <n v="2"/>
    <n v="4"/>
    <n v="11"/>
    <n v="1"/>
    <n v="15.7"/>
    <n v="1.6"/>
    <n v="1"/>
    <n v="1.4"/>
    <n v="0.2"/>
    <n v="4.2"/>
    <n v="16"/>
    <n v="24.2"/>
    <n v="0.8"/>
    <n v="5"/>
    <n v="5"/>
    <n v="7"/>
    <n v="0.8"/>
    <n v="6"/>
    <n v="6"/>
    <n v="8"/>
    <n v="0.8"/>
    <n v="9"/>
    <n v="9"/>
    <n v="12"/>
    <n v="0.7"/>
    <n v="3.9"/>
    <n v="13.2"/>
    <n v="17"/>
    <n v="0.7"/>
    <n v="1"/>
    <n v="1"/>
    <n v="5"/>
    <n v="0.7"/>
    <n v="1"/>
    <n v="1"/>
    <n v="10"/>
    <n v="0.6"/>
    <n v="0.7"/>
  </r>
  <r>
    <s v="BU05130301"/>
    <s v="Windrooskwartier en Heesterbuurt"/>
    <x v="12"/>
    <x v="26"/>
    <n v="20"/>
    <n v="25"/>
    <n v="5"/>
    <n v="0"/>
    <n v="5"/>
    <n v="15"/>
    <n v="15"/>
    <n v="0"/>
    <n v="100"/>
    <n v="0"/>
    <n v="0"/>
    <n v="20"/>
    <n v="0"/>
    <n v="10"/>
    <n v="0"/>
    <n v="0"/>
    <n v="2.2000000000000002"/>
    <n v="20"/>
    <n v="0"/>
    <n v="0"/>
    <n v="15"/>
    <n v="0"/>
    <n v="0"/>
    <n v="0"/>
    <n v="0"/>
    <n v="0"/>
    <n v="0"/>
    <n v="90"/>
    <n v="0"/>
    <n v="0"/>
    <n v="0"/>
    <n v="389"/>
    <n v="2420"/>
    <n v="4020"/>
    <s v="80-100 hoog"/>
    <n v="0"/>
    <n v="0.9"/>
    <n v="1"/>
    <n v="10.4"/>
    <n v="19"/>
    <n v="0.9"/>
    <n v="1"/>
    <n v="76.8"/>
    <n v="98"/>
    <n v="1.5"/>
    <n v="2"/>
    <n v="5"/>
    <n v="20"/>
    <n v="1.5"/>
    <n v="0"/>
    <n v="28"/>
    <n v="34"/>
    <n v="1.1000000000000001"/>
    <n v="0.1"/>
    <n v="54"/>
    <n v="65.2"/>
    <n v="2.2000000000000002"/>
    <n v="4.5"/>
    <n v="7"/>
    <n v="26.1"/>
    <n v="0.8"/>
    <n v="3"/>
    <n v="59.5"/>
    <n v="76.8"/>
    <n v="0.5"/>
    <n v="4.5"/>
    <n v="17.3"/>
    <n v="24.8"/>
    <n v="0.7"/>
    <n v="2.5"/>
    <n v="16"/>
    <n v="23.1"/>
    <n v="2.7"/>
    <n v="2.2000000000000002"/>
    <n v="1.7"/>
    <n v="1.7"/>
    <n v="1.5"/>
    <n v="2"/>
    <n v="10"/>
    <n v="52"/>
    <n v="1.5"/>
    <n v="2"/>
    <n v="3"/>
    <n v="6"/>
    <n v="2"/>
    <n v="2"/>
    <n v="4"/>
    <n v="13"/>
    <n v="1.8"/>
    <n v="2"/>
    <n v="4"/>
    <n v="10"/>
    <n v="1.2"/>
    <n v="15.9"/>
    <n v="1.7"/>
    <n v="1.1000000000000001"/>
    <n v="1.2"/>
    <n v="0.5"/>
    <n v="4"/>
    <n v="14.8"/>
    <n v="23"/>
    <n v="0.9"/>
    <n v="4.0999999999999996"/>
    <n v="5"/>
    <n v="7"/>
    <n v="0.9"/>
    <n v="6"/>
    <n v="6"/>
    <n v="8"/>
    <n v="0.9"/>
    <n v="8.1"/>
    <n v="9"/>
    <n v="12"/>
    <n v="0.7"/>
    <n v="2"/>
    <n v="12.5"/>
    <n v="17"/>
    <n v="0.8"/>
    <n v="1"/>
    <n v="1"/>
    <n v="5"/>
    <n v="0.8"/>
    <n v="1"/>
    <n v="1"/>
    <n v="10"/>
    <n v="0.7"/>
    <n v="0.8"/>
  </r>
  <r>
    <s v="BU05130301"/>
    <s v="Windrooskwartier en Heesterbuurt"/>
    <x v="12"/>
    <x v="2"/>
    <n v="55"/>
    <n v="50"/>
    <n v="25"/>
    <n v="15"/>
    <n v="20"/>
    <n v="30"/>
    <n v="20"/>
    <n v="0"/>
    <n v="80"/>
    <n v="10"/>
    <n v="10"/>
    <n v="35"/>
    <n v="5"/>
    <n v="10"/>
    <n v="0"/>
    <n v="20"/>
    <n v="3"/>
    <n v="40"/>
    <n v="0"/>
    <n v="0"/>
    <n v="40"/>
    <n v="0"/>
    <n v="0"/>
    <n v="0"/>
    <n v="0"/>
    <n v="0"/>
    <n v="0"/>
    <n v="100"/>
    <n v="0"/>
    <n v="0"/>
    <n v="0"/>
    <n v="223"/>
    <n v="1590"/>
    <n v="3040"/>
    <s v="60-100 boven midden-hoog"/>
    <n v="0"/>
    <n v="0.9"/>
    <n v="0.7"/>
    <n v="10.4"/>
    <n v="19"/>
    <n v="0.9"/>
    <n v="0.7"/>
    <n v="74.7"/>
    <n v="98"/>
    <n v="1.4"/>
    <n v="2"/>
    <n v="5"/>
    <n v="20"/>
    <n v="1.6"/>
    <n v="0"/>
    <n v="27.3"/>
    <n v="33.700000000000003"/>
    <n v="1.1000000000000001"/>
    <n v="0.1"/>
    <n v="53.3"/>
    <n v="66.5"/>
    <n v="2.2999999999999998"/>
    <n v="4.9000000000000004"/>
    <n v="7.5"/>
    <n v="26.3"/>
    <n v="0.8"/>
    <n v="2.1"/>
    <n v="57.3"/>
    <n v="79.900000000000006"/>
    <n v="0.3"/>
    <n v="3.9"/>
    <n v="17"/>
    <n v="25.1"/>
    <n v="0.6"/>
    <n v="3.1"/>
    <n v="14.8"/>
    <n v="23.7"/>
    <n v="2.8"/>
    <n v="2.2999999999999998"/>
    <n v="1.8"/>
    <n v="1.8"/>
    <n v="1.5"/>
    <n v="2"/>
    <n v="9.6999999999999993"/>
    <n v="52"/>
    <n v="1.6"/>
    <n v="2"/>
    <n v="3"/>
    <n v="6"/>
    <n v="2.1"/>
    <n v="2"/>
    <n v="4"/>
    <n v="13"/>
    <n v="1.9"/>
    <n v="2"/>
    <n v="4"/>
    <n v="10.5"/>
    <n v="1.1000000000000001"/>
    <n v="15.8"/>
    <n v="1.8"/>
    <n v="1.2"/>
    <n v="1.3"/>
    <n v="0.4"/>
    <n v="3.2"/>
    <n v="14"/>
    <n v="22.5"/>
    <n v="1"/>
    <n v="4.0999999999999996"/>
    <n v="5"/>
    <n v="7"/>
    <n v="1"/>
    <n v="5.7"/>
    <n v="6"/>
    <n v="8"/>
    <n v="1"/>
    <n v="7.7"/>
    <n v="9"/>
    <n v="12"/>
    <n v="0.7"/>
    <n v="2.2000000000000002"/>
    <n v="12"/>
    <n v="17"/>
    <n v="0.9"/>
    <n v="1"/>
    <n v="1"/>
    <n v="5"/>
    <n v="0.9"/>
    <n v="1"/>
    <n v="1"/>
    <n v="10"/>
    <n v="0.6"/>
    <n v="0.9"/>
  </r>
  <r>
    <s v="BU05130301"/>
    <s v="Windrooskwartier en Heesterbuurt"/>
    <x v="12"/>
    <x v="26"/>
    <n v="15"/>
    <n v="25"/>
    <n v="5"/>
    <n v="10"/>
    <n v="5"/>
    <n v="20"/>
    <n v="0"/>
    <n v="0"/>
    <n v="90"/>
    <n v="0"/>
    <n v="0"/>
    <n v="15"/>
    <n v="0"/>
    <n v="0"/>
    <n v="0"/>
    <n v="10"/>
    <n v="2.8"/>
    <n v="15"/>
    <n v="0"/>
    <n v="0"/>
    <n v="15"/>
    <n v="0"/>
    <n v="0"/>
    <n v="0"/>
    <n v="0"/>
    <n v="0"/>
    <n v="0"/>
    <n v="100"/>
    <n v="0"/>
    <n v="0"/>
    <n v="0"/>
    <n v="215"/>
    <n v="1440"/>
    <n v="2640"/>
    <s v="60-100 boven midden-hoog"/>
    <n v="0"/>
    <n v="0.8"/>
    <n v="1"/>
    <n v="10.5"/>
    <n v="19"/>
    <n v="0.8"/>
    <n v="1"/>
    <n v="73.900000000000006"/>
    <n v="98"/>
    <n v="1.3"/>
    <n v="2"/>
    <n v="5"/>
    <n v="20"/>
    <n v="1.7"/>
    <n v="0"/>
    <n v="26.9"/>
    <n v="33.200000000000003"/>
    <n v="1.1000000000000001"/>
    <n v="0"/>
    <n v="53.4"/>
    <n v="68.2"/>
    <n v="2.4"/>
    <n v="5"/>
    <n v="8"/>
    <n v="26.8"/>
    <n v="0.8"/>
    <n v="2.2000000000000002"/>
    <n v="54.9"/>
    <n v="82.5"/>
    <n v="0.2"/>
    <n v="2.2000000000000002"/>
    <n v="16.2"/>
    <n v="25"/>
    <n v="0.4"/>
    <n v="3"/>
    <n v="12.9"/>
    <n v="24.5"/>
    <n v="2.7"/>
    <n v="2.2000000000000002"/>
    <n v="2"/>
    <n v="2"/>
    <n v="1.4"/>
    <n v="2"/>
    <n v="10"/>
    <n v="52"/>
    <n v="1.6"/>
    <n v="2"/>
    <n v="3"/>
    <n v="6"/>
    <n v="2.2999999999999998"/>
    <n v="2"/>
    <n v="4"/>
    <n v="13"/>
    <n v="2"/>
    <n v="2"/>
    <n v="4"/>
    <n v="11"/>
    <n v="1"/>
    <n v="15.7"/>
    <n v="2"/>
    <n v="1.4"/>
    <n v="1.2"/>
    <n v="0.3"/>
    <n v="3"/>
    <n v="13.4"/>
    <n v="22"/>
    <n v="1"/>
    <n v="4"/>
    <n v="5"/>
    <n v="7"/>
    <n v="1"/>
    <n v="5.5"/>
    <n v="6"/>
    <n v="8"/>
    <n v="1"/>
    <n v="7.5"/>
    <n v="9"/>
    <n v="12"/>
    <n v="0.6"/>
    <n v="2"/>
    <n v="11.2"/>
    <n v="17"/>
    <n v="1.1000000000000001"/>
    <n v="1"/>
    <n v="1"/>
    <n v="5"/>
    <n v="1.1000000000000001"/>
    <n v="1"/>
    <n v="1"/>
    <n v="10"/>
    <n v="0.4"/>
    <n v="1.1000000000000001"/>
  </r>
  <r>
    <s v="BU05130301"/>
    <s v="Windrooskwartier en Heesterbuurt"/>
    <x v="12"/>
    <x v="10"/>
    <n v="30"/>
    <n v="50"/>
    <n v="0"/>
    <n v="0"/>
    <n v="10"/>
    <n v="20"/>
    <n v="45"/>
    <n v="0"/>
    <n v="90"/>
    <n v="10"/>
    <n v="0"/>
    <n v="50"/>
    <n v="25"/>
    <n v="15"/>
    <n v="0"/>
    <n v="0"/>
    <n v="1.6"/>
    <n v="50"/>
    <n v="0"/>
    <n v="0"/>
    <n v="50"/>
    <n v="0"/>
    <n v="0"/>
    <n v="0"/>
    <n v="0"/>
    <n v="0"/>
    <n v="0"/>
    <n v="90"/>
    <n v="0"/>
    <n v="50"/>
    <n v="0"/>
    <n v="130"/>
    <n v="850"/>
    <n v="3510"/>
    <s v="40-80 midden tot boven midden"/>
    <n v="0"/>
    <n v="0.7"/>
    <n v="1"/>
    <n v="13"/>
    <n v="19"/>
    <n v="0.7"/>
    <n v="2"/>
    <n v="86"/>
    <n v="98"/>
    <n v="1.4"/>
    <n v="2"/>
    <n v="5"/>
    <n v="19"/>
    <n v="1"/>
    <n v="0"/>
    <n v="29"/>
    <n v="34"/>
    <n v="0.6"/>
    <n v="4"/>
    <n v="56"/>
    <n v="65"/>
    <n v="1.8"/>
    <n v="4"/>
    <n v="7"/>
    <n v="26"/>
    <n v="0.4"/>
    <n v="3"/>
    <n v="65"/>
    <n v="75"/>
    <n v="0.8"/>
    <n v="1"/>
    <n v="19"/>
    <n v="25"/>
    <n v="0.8"/>
    <n v="2"/>
    <n v="18"/>
    <n v="22"/>
    <n v="2.4"/>
    <n v="2.2999999999999998"/>
    <n v="1.3"/>
    <n v="1.3"/>
    <n v="1.8"/>
    <n v="2"/>
    <n v="9"/>
    <n v="53"/>
    <n v="1"/>
    <n v="2"/>
    <n v="3"/>
    <n v="6"/>
    <n v="1.6"/>
    <n v="2"/>
    <n v="4"/>
    <n v="13"/>
    <n v="1.3"/>
    <n v="2"/>
    <n v="4"/>
    <n v="10"/>
    <n v="1.6"/>
    <n v="16.3"/>
    <n v="1.4"/>
    <n v="0.7"/>
    <n v="1.5"/>
    <n v="0.4"/>
    <n v="2"/>
    <n v="18"/>
    <n v="22"/>
    <n v="0.2"/>
    <n v="5"/>
    <n v="5"/>
    <n v="7"/>
    <n v="0.2"/>
    <n v="6"/>
    <n v="6"/>
    <n v="8"/>
    <n v="0.2"/>
    <n v="9"/>
    <n v="9"/>
    <n v="12"/>
    <n v="0.7"/>
    <n v="3"/>
    <n v="15"/>
    <n v="17"/>
    <n v="0.4"/>
    <n v="1"/>
    <n v="1"/>
    <n v="5"/>
    <n v="0.4"/>
    <n v="1"/>
    <n v="1"/>
    <n v="10"/>
    <n v="0.4"/>
    <n v="0.4"/>
  </r>
  <r>
    <s v="BU05130301"/>
    <s v="Windrooskwartier en Heesterbuurt"/>
    <x v="12"/>
    <x v="14"/>
    <n v="20"/>
    <n v="15"/>
    <n v="0"/>
    <n v="0"/>
    <n v="0"/>
    <n v="10"/>
    <n v="15"/>
    <n v="0"/>
    <n v="90"/>
    <n v="0"/>
    <n v="0"/>
    <n v="15"/>
    <n v="0"/>
    <n v="5"/>
    <n v="0"/>
    <n v="5"/>
    <n v="2.5"/>
    <n v="15"/>
    <n v="0"/>
    <n v="0"/>
    <n v="15"/>
    <n v="0"/>
    <n v="0"/>
    <n v="0"/>
    <n v="0"/>
    <n v="0"/>
    <n v="0"/>
    <n v="70"/>
    <n v="0"/>
    <n v="0"/>
    <n v="0"/>
    <n v="293"/>
    <n v="2110"/>
    <n v="3560"/>
    <s v="60-100 boven midden-hoog"/>
    <n v="0"/>
    <n v="0.5"/>
    <n v="1"/>
    <n v="11"/>
    <n v="19"/>
    <n v="0.5"/>
    <n v="1"/>
    <n v="77"/>
    <n v="98"/>
    <n v="1.6"/>
    <n v="2"/>
    <n v="5"/>
    <n v="20"/>
    <n v="1.5"/>
    <n v="0"/>
    <n v="28"/>
    <n v="34"/>
    <n v="1.2"/>
    <n v="0"/>
    <n v="54"/>
    <n v="65"/>
    <n v="2.1"/>
    <n v="4"/>
    <n v="7"/>
    <n v="27"/>
    <n v="0.4"/>
    <n v="3"/>
    <n v="57.9"/>
    <n v="76"/>
    <n v="0.3"/>
    <n v="2"/>
    <n v="17"/>
    <n v="24.1"/>
    <n v="0.3"/>
    <n v="1"/>
    <n v="15"/>
    <n v="23"/>
    <n v="2.2999999999999998"/>
    <n v="1.8"/>
    <n v="1.8"/>
    <n v="1.8"/>
    <n v="1.1000000000000001"/>
    <n v="2"/>
    <n v="10"/>
    <n v="52"/>
    <n v="1.1000000000000001"/>
    <n v="2"/>
    <n v="3"/>
    <n v="6"/>
    <n v="2.1"/>
    <n v="2"/>
    <n v="4"/>
    <n v="13"/>
    <n v="1.8"/>
    <n v="2"/>
    <n v="4"/>
    <n v="10"/>
    <n v="1.3"/>
    <n v="16"/>
    <n v="1.9"/>
    <n v="1.2"/>
    <n v="0.8"/>
    <n v="0.5"/>
    <n v="3"/>
    <n v="14.1"/>
    <n v="21.7"/>
    <n v="0.6"/>
    <n v="4"/>
    <n v="5"/>
    <n v="7"/>
    <n v="0.6"/>
    <n v="6"/>
    <n v="6"/>
    <n v="8"/>
    <n v="0.6"/>
    <n v="8"/>
    <n v="9"/>
    <n v="12"/>
    <n v="0.3"/>
    <n v="2"/>
    <n v="12.1"/>
    <n v="17"/>
    <n v="0.9"/>
    <n v="1"/>
    <n v="1"/>
    <n v="5"/>
    <n v="0.9"/>
    <n v="1"/>
    <n v="1"/>
    <n v="10"/>
    <n v="0.3"/>
    <n v="0.9"/>
  </r>
  <r>
    <s v="BU05130301"/>
    <s v="Windrooskwartier en Heesterbuurt"/>
    <x v="12"/>
    <x v="14"/>
    <n v="15"/>
    <n v="20"/>
    <n v="10"/>
    <n v="5"/>
    <n v="5"/>
    <n v="10"/>
    <n v="0"/>
    <n v="0"/>
    <n v="100"/>
    <n v="0"/>
    <n v="0"/>
    <n v="10"/>
    <n v="0"/>
    <n v="0"/>
    <n v="0"/>
    <n v="5"/>
    <n v="3.2"/>
    <n v="10"/>
    <n v="0"/>
    <n v="0"/>
    <n v="10"/>
    <n v="0"/>
    <n v="0"/>
    <n v="0"/>
    <n v="0"/>
    <n v="0"/>
    <n v="0"/>
    <n v="100"/>
    <n v="0"/>
    <n v="0"/>
    <n v="0"/>
    <n v="453"/>
    <n v="2220"/>
    <n v="3610"/>
    <s v="60-100 boven midden-hoog"/>
    <n v="0"/>
    <n v="0.6"/>
    <n v="1"/>
    <n v="11"/>
    <n v="19"/>
    <n v="0.6"/>
    <n v="1"/>
    <n v="76.400000000000006"/>
    <n v="98"/>
    <n v="1.7"/>
    <n v="2"/>
    <n v="5"/>
    <n v="20"/>
    <n v="1.6"/>
    <n v="0"/>
    <n v="28"/>
    <n v="33"/>
    <n v="1.2"/>
    <n v="0"/>
    <n v="54"/>
    <n v="65"/>
    <n v="2.2999999999999998"/>
    <n v="4"/>
    <n v="7"/>
    <n v="27"/>
    <n v="0.6"/>
    <n v="2.4"/>
    <n v="56.1"/>
    <n v="76"/>
    <n v="0.4"/>
    <n v="2.1"/>
    <n v="17"/>
    <n v="24"/>
    <n v="0.4"/>
    <n v="1"/>
    <n v="14"/>
    <n v="23"/>
    <n v="2.4"/>
    <n v="2"/>
    <n v="1.9"/>
    <n v="1.9"/>
    <n v="1.2"/>
    <n v="2"/>
    <n v="10"/>
    <n v="52"/>
    <n v="1.2"/>
    <n v="2"/>
    <n v="3"/>
    <n v="6"/>
    <n v="2.2000000000000002"/>
    <n v="2"/>
    <n v="4"/>
    <n v="13"/>
    <n v="1.9"/>
    <n v="2"/>
    <n v="4"/>
    <n v="10"/>
    <n v="1.4"/>
    <n v="16.100000000000001"/>
    <n v="2"/>
    <n v="1.3"/>
    <n v="1"/>
    <n v="0.6"/>
    <n v="3.1"/>
    <n v="14"/>
    <n v="21"/>
    <n v="0.7"/>
    <n v="4"/>
    <n v="5"/>
    <n v="7"/>
    <n v="0.7"/>
    <n v="6"/>
    <n v="6"/>
    <n v="8"/>
    <n v="0.7"/>
    <n v="8"/>
    <n v="9"/>
    <n v="12"/>
    <n v="0.4"/>
    <n v="2"/>
    <n v="11.7"/>
    <n v="17"/>
    <n v="1"/>
    <n v="1"/>
    <n v="1"/>
    <n v="5"/>
    <n v="1"/>
    <n v="1"/>
    <n v="1"/>
    <n v="10"/>
    <n v="0.4"/>
    <n v="1"/>
  </r>
  <r>
    <s v="BU05130301"/>
    <s v="Windrooskwartier en Heesterbuurt"/>
    <x v="12"/>
    <x v="15"/>
    <n v="45"/>
    <n v="45"/>
    <n v="15"/>
    <n v="15"/>
    <n v="15"/>
    <n v="30"/>
    <n v="15"/>
    <n v="0"/>
    <n v="90"/>
    <n v="10"/>
    <n v="0"/>
    <n v="30"/>
    <n v="5"/>
    <n v="10"/>
    <n v="0"/>
    <n v="15"/>
    <n v="2.9"/>
    <n v="30"/>
    <n v="0"/>
    <n v="0"/>
    <n v="30"/>
    <n v="0"/>
    <n v="0"/>
    <n v="0"/>
    <n v="0"/>
    <n v="0"/>
    <n v="20"/>
    <n v="80"/>
    <n v="0"/>
    <n v="0"/>
    <n v="0"/>
    <n v="218"/>
    <n v="1550"/>
    <n v="3080"/>
    <s v="60-80 boven midden"/>
    <n v="0"/>
    <n v="0.9"/>
    <n v="0.8"/>
    <n v="10.9"/>
    <n v="19"/>
    <n v="0.9"/>
    <n v="0.8"/>
    <n v="76.2"/>
    <n v="98"/>
    <n v="1.9"/>
    <n v="2"/>
    <n v="4"/>
    <n v="19"/>
    <n v="1.6"/>
    <n v="0"/>
    <n v="28"/>
    <n v="32.9"/>
    <n v="1.2"/>
    <n v="0"/>
    <n v="54"/>
    <n v="65"/>
    <n v="2.2999999999999998"/>
    <n v="4"/>
    <n v="7"/>
    <n v="26.3"/>
    <n v="0.8"/>
    <n v="2.8"/>
    <n v="57.4"/>
    <n v="74.7"/>
    <n v="0.7"/>
    <n v="1.5"/>
    <n v="17"/>
    <n v="24.2"/>
    <n v="0.7"/>
    <n v="1"/>
    <n v="14.8"/>
    <n v="22"/>
    <n v="2.5"/>
    <n v="2.2000000000000002"/>
    <n v="1.8"/>
    <n v="1.8"/>
    <n v="1.5"/>
    <n v="2"/>
    <n v="8.1"/>
    <n v="52"/>
    <n v="1.1000000000000001"/>
    <n v="2"/>
    <n v="3"/>
    <n v="6"/>
    <n v="2.1"/>
    <n v="2"/>
    <n v="4"/>
    <n v="13"/>
    <n v="1.8"/>
    <n v="2"/>
    <n v="4"/>
    <n v="10"/>
    <n v="1.7"/>
    <n v="16.399999999999999"/>
    <n v="1.9"/>
    <n v="1.2"/>
    <n v="1.2"/>
    <n v="0.5"/>
    <n v="1.5"/>
    <n v="14.1"/>
    <n v="21.4"/>
    <n v="0.6"/>
    <n v="4"/>
    <n v="5"/>
    <n v="7"/>
    <n v="0.6"/>
    <n v="6"/>
    <n v="6"/>
    <n v="8"/>
    <n v="0.6"/>
    <n v="8"/>
    <n v="9"/>
    <n v="12"/>
    <n v="0.7"/>
    <n v="2"/>
    <n v="12.2"/>
    <n v="16"/>
    <n v="0.9"/>
    <n v="1"/>
    <n v="1"/>
    <n v="5"/>
    <n v="0.9"/>
    <n v="1"/>
    <n v="1"/>
    <n v="10"/>
    <n v="0.7"/>
    <n v="0.9"/>
  </r>
  <r>
    <s v="BU05130301"/>
    <s v="Windrooskwartier en Heesterbuurt"/>
    <x v="12"/>
    <x v="3"/>
    <n v="45"/>
    <n v="50"/>
    <n v="25"/>
    <n v="15"/>
    <n v="15"/>
    <n v="30"/>
    <n v="5"/>
    <n v="0"/>
    <n v="80"/>
    <n v="10"/>
    <n v="10"/>
    <n v="25"/>
    <n v="0"/>
    <n v="5"/>
    <n v="0"/>
    <n v="20"/>
    <n v="3.5"/>
    <n v="25"/>
    <n v="0"/>
    <n v="0"/>
    <n v="25"/>
    <n v="0"/>
    <n v="0"/>
    <n v="0"/>
    <n v="0"/>
    <n v="0"/>
    <n v="0"/>
    <n v="90"/>
    <n v="0"/>
    <n v="0"/>
    <n v="0"/>
    <n v="223"/>
    <n v="1600"/>
    <n v="3680"/>
    <s v="60-80 boven midden"/>
    <n v="0"/>
    <n v="0.7"/>
    <n v="0.8"/>
    <n v="10.8"/>
    <n v="19"/>
    <n v="0.7"/>
    <n v="0.8"/>
    <n v="76.3"/>
    <n v="98"/>
    <n v="1.8"/>
    <n v="2"/>
    <n v="4.5999999999999996"/>
    <n v="19.600000000000001"/>
    <n v="1.6"/>
    <n v="0"/>
    <n v="28"/>
    <n v="33.200000000000003"/>
    <n v="1.2"/>
    <n v="0"/>
    <n v="54"/>
    <n v="65"/>
    <n v="2.2000000000000002"/>
    <n v="4"/>
    <n v="7"/>
    <n v="26.8"/>
    <n v="0.6"/>
    <n v="2.8"/>
    <n v="57.7"/>
    <n v="75.3"/>
    <n v="0.5"/>
    <n v="1.8"/>
    <n v="17.100000000000001"/>
    <n v="24.1"/>
    <n v="0.5"/>
    <n v="1"/>
    <n v="14.7"/>
    <n v="22.6"/>
    <n v="2.4"/>
    <n v="2"/>
    <n v="1.8"/>
    <n v="1.8"/>
    <n v="1.3"/>
    <n v="2"/>
    <n v="9.1999999999999993"/>
    <n v="52"/>
    <n v="1.1000000000000001"/>
    <n v="2"/>
    <n v="3"/>
    <n v="6"/>
    <n v="2.1"/>
    <n v="2"/>
    <n v="4"/>
    <n v="13"/>
    <n v="1.8"/>
    <n v="2"/>
    <n v="4"/>
    <n v="10"/>
    <n v="1.5"/>
    <n v="16.2"/>
    <n v="1.9"/>
    <n v="1.2"/>
    <n v="1"/>
    <n v="0.5"/>
    <n v="2.2999999999999998"/>
    <n v="14"/>
    <n v="21.3"/>
    <n v="0.6"/>
    <n v="4"/>
    <n v="5"/>
    <n v="7"/>
    <n v="0.6"/>
    <n v="6"/>
    <n v="6"/>
    <n v="8"/>
    <n v="0.6"/>
    <n v="8"/>
    <n v="9"/>
    <n v="12"/>
    <n v="0.5"/>
    <n v="2"/>
    <n v="12.1"/>
    <n v="16.600000000000001"/>
    <n v="0.9"/>
    <n v="1"/>
    <n v="1"/>
    <n v="5"/>
    <n v="0.9"/>
    <n v="1"/>
    <n v="1"/>
    <n v="10"/>
    <n v="0.5"/>
    <n v="0.9"/>
  </r>
  <r>
    <s v="BU05130301"/>
    <s v="Windrooskwartier en Heesterbuurt"/>
    <x v="12"/>
    <x v="5"/>
    <n v="25"/>
    <n v="20"/>
    <n v="15"/>
    <n v="10"/>
    <n v="5"/>
    <n v="5"/>
    <n v="10"/>
    <n v="0"/>
    <n v="100"/>
    <n v="0"/>
    <n v="0"/>
    <n v="10"/>
    <n v="0"/>
    <n v="0"/>
    <n v="0"/>
    <n v="5"/>
    <n v="4.3"/>
    <n v="10"/>
    <n v="0"/>
    <n v="0"/>
    <n v="10"/>
    <n v="0"/>
    <n v="0"/>
    <n v="0"/>
    <n v="0"/>
    <n v="0"/>
    <n v="0"/>
    <n v="90"/>
    <n v="0"/>
    <n v="0"/>
    <n v="0"/>
    <n v="338"/>
    <n v="2090"/>
    <n v="3660"/>
    <s v="60-100 boven midden-hoog"/>
    <n v="0"/>
    <n v="0.3"/>
    <n v="1.7"/>
    <n v="11"/>
    <n v="19"/>
    <n v="0.3"/>
    <n v="1.7"/>
    <n v="69"/>
    <n v="98"/>
    <n v="1.5"/>
    <n v="2"/>
    <n v="5"/>
    <n v="20.399999999999999"/>
    <n v="1.9"/>
    <n v="0"/>
    <n v="26"/>
    <n v="33"/>
    <n v="1.3"/>
    <n v="0"/>
    <n v="51.1"/>
    <n v="66.400000000000006"/>
    <n v="2"/>
    <n v="5"/>
    <n v="7"/>
    <n v="27"/>
    <n v="0.2"/>
    <n v="2"/>
    <n v="53"/>
    <n v="77.099999999999994"/>
    <n v="0.5"/>
    <n v="2"/>
    <n v="15.1"/>
    <n v="23"/>
    <n v="0.5"/>
    <n v="1"/>
    <n v="9.3000000000000007"/>
    <n v="22"/>
    <n v="2.2000000000000002"/>
    <n v="1.7"/>
    <n v="2.1"/>
    <n v="2.1"/>
    <n v="0.7"/>
    <n v="2"/>
    <n v="10"/>
    <n v="52"/>
    <n v="1.4"/>
    <n v="2"/>
    <n v="3"/>
    <n v="6"/>
    <n v="2.4"/>
    <n v="2"/>
    <n v="4"/>
    <n v="14"/>
    <n v="2.2000000000000002"/>
    <n v="2"/>
    <n v="4"/>
    <n v="11"/>
    <n v="1.2"/>
    <n v="15.9"/>
    <n v="2.2000000000000002"/>
    <n v="1.5"/>
    <n v="0.5"/>
    <n v="0.6"/>
    <n v="2"/>
    <n v="12"/>
    <n v="22"/>
    <n v="0.9"/>
    <n v="4"/>
    <n v="5"/>
    <n v="7"/>
    <n v="0.9"/>
    <n v="5"/>
    <n v="6"/>
    <n v="8"/>
    <n v="0.9"/>
    <n v="7"/>
    <n v="9"/>
    <n v="12"/>
    <n v="0.2"/>
    <n v="2"/>
    <n v="11"/>
    <n v="17"/>
    <n v="1.2"/>
    <n v="1"/>
    <n v="1"/>
    <n v="5"/>
    <n v="1.2"/>
    <n v="1"/>
    <n v="1"/>
    <n v="10"/>
    <n v="0.5"/>
    <n v="1.2"/>
  </r>
  <r>
    <s v="BU05130301"/>
    <s v="Windrooskwartier en Heesterbuurt"/>
    <x v="12"/>
    <x v="5"/>
    <n v="25"/>
    <n v="20"/>
    <n v="5"/>
    <n v="0"/>
    <n v="0"/>
    <n v="10"/>
    <n v="20"/>
    <n v="0"/>
    <n v="90"/>
    <n v="0"/>
    <n v="0"/>
    <n v="15"/>
    <n v="0"/>
    <n v="10"/>
    <n v="0"/>
    <n v="0"/>
    <n v="2.4"/>
    <n v="25"/>
    <n v="0"/>
    <n v="0"/>
    <n v="5"/>
    <n v="0"/>
    <n v="0"/>
    <n v="0"/>
    <n v="20"/>
    <n v="0"/>
    <n v="60"/>
    <n v="40"/>
    <n v="0"/>
    <n v="20"/>
    <n v="0"/>
    <n v="168"/>
    <n v="1210"/>
    <n v="2800"/>
    <s v="60-80 boven midden"/>
    <n v="0"/>
    <n v="0.9"/>
    <n v="1.1000000000000001"/>
    <n v="11"/>
    <n v="19"/>
    <n v="0.9"/>
    <n v="1.1000000000000001"/>
    <n v="75.8"/>
    <n v="98"/>
    <n v="1.9"/>
    <n v="2"/>
    <n v="4.0999999999999996"/>
    <n v="19.3"/>
    <n v="1.7"/>
    <n v="0"/>
    <n v="27.9"/>
    <n v="33"/>
    <n v="1.2"/>
    <n v="0"/>
    <n v="54"/>
    <n v="65.599999999999994"/>
    <n v="2.2000000000000002"/>
    <n v="4.0999999999999996"/>
    <n v="7.1"/>
    <n v="26.1"/>
    <n v="0.8"/>
    <n v="2.9"/>
    <n v="56.7"/>
    <n v="76.5"/>
    <n v="0.7"/>
    <n v="1.2"/>
    <n v="16.899999999999999"/>
    <n v="24.1"/>
    <n v="0.7"/>
    <n v="1"/>
    <n v="13.9"/>
    <n v="22.6"/>
    <n v="2.5"/>
    <n v="2.2000000000000002"/>
    <n v="1.9"/>
    <n v="1.9"/>
    <n v="1.4"/>
    <n v="2"/>
    <n v="8.3000000000000007"/>
    <n v="52"/>
    <n v="1.2"/>
    <n v="2"/>
    <n v="3"/>
    <n v="6"/>
    <n v="2.2000000000000002"/>
    <n v="2"/>
    <n v="4"/>
    <n v="13.1"/>
    <n v="1.9"/>
    <n v="2"/>
    <n v="4"/>
    <n v="10.1"/>
    <n v="1.7"/>
    <n v="16.3"/>
    <n v="2"/>
    <n v="1.3"/>
    <n v="1.2"/>
    <n v="0.6"/>
    <n v="1.2"/>
    <n v="14"/>
    <n v="21.2"/>
    <n v="0.7"/>
    <n v="4"/>
    <n v="5"/>
    <n v="7"/>
    <n v="0.7"/>
    <n v="6"/>
    <n v="6"/>
    <n v="8"/>
    <n v="0.7"/>
    <n v="8"/>
    <n v="9"/>
    <n v="12"/>
    <n v="0.7"/>
    <n v="2"/>
    <n v="11.9"/>
    <n v="16.100000000000001"/>
    <n v="1"/>
    <n v="1"/>
    <n v="1"/>
    <n v="5"/>
    <n v="1"/>
    <n v="1"/>
    <n v="1"/>
    <n v="10"/>
    <n v="0.7"/>
    <n v="1"/>
  </r>
  <r>
    <s v="BU05130301"/>
    <s v="Windrooskwartier en Heesterbuurt"/>
    <x v="12"/>
    <x v="10"/>
    <n v="45"/>
    <n v="40"/>
    <n v="20"/>
    <n v="15"/>
    <n v="15"/>
    <n v="15"/>
    <n v="20"/>
    <n v="0"/>
    <n v="90"/>
    <n v="10"/>
    <n v="0"/>
    <n v="25"/>
    <n v="0"/>
    <n v="10"/>
    <n v="0"/>
    <n v="10"/>
    <n v="3.1"/>
    <n v="25"/>
    <n v="0"/>
    <n v="0"/>
    <n v="25"/>
    <n v="0"/>
    <n v="0"/>
    <n v="0"/>
    <n v="0"/>
    <n v="0"/>
    <n v="20"/>
    <n v="80"/>
    <n v="0"/>
    <n v="0"/>
    <n v="0"/>
    <n v="220"/>
    <n v="1390"/>
    <n v="3010"/>
    <s v="60-80 boven midden"/>
    <n v="0"/>
    <n v="0.8"/>
    <n v="1"/>
    <n v="11"/>
    <n v="19"/>
    <n v="0.8"/>
    <n v="1"/>
    <n v="75"/>
    <n v="98"/>
    <n v="1.8"/>
    <n v="2"/>
    <n v="4.4000000000000004"/>
    <n v="19.5"/>
    <n v="1.7"/>
    <n v="0"/>
    <n v="27.6"/>
    <n v="33"/>
    <n v="1.3"/>
    <n v="0"/>
    <n v="54"/>
    <n v="65.5"/>
    <n v="2.2000000000000002"/>
    <n v="4.4000000000000004"/>
    <n v="7"/>
    <n v="26.4"/>
    <n v="0.7"/>
    <n v="2.6"/>
    <n v="56.4"/>
    <n v="75.400000000000006"/>
    <n v="0.6"/>
    <n v="1.4"/>
    <n v="16.600000000000001"/>
    <n v="24"/>
    <n v="0.6"/>
    <n v="1"/>
    <n v="13.6"/>
    <n v="22.4"/>
    <n v="2.4"/>
    <n v="2.1"/>
    <n v="1.9"/>
    <n v="1.9"/>
    <n v="1.3"/>
    <n v="2"/>
    <n v="8.8000000000000007"/>
    <n v="52"/>
    <n v="1.2"/>
    <n v="2"/>
    <n v="3"/>
    <n v="6"/>
    <n v="2.2000000000000002"/>
    <n v="2"/>
    <n v="4"/>
    <n v="13.4"/>
    <n v="2"/>
    <n v="2"/>
    <n v="4"/>
    <n v="10.4"/>
    <n v="1.6"/>
    <n v="16.3"/>
    <n v="2"/>
    <n v="1.3"/>
    <n v="1.1000000000000001"/>
    <n v="0.6"/>
    <n v="1.4"/>
    <n v="13.8"/>
    <n v="21.4"/>
    <n v="0.7"/>
    <n v="4"/>
    <n v="5"/>
    <n v="7"/>
    <n v="0.7"/>
    <n v="5.8"/>
    <n v="6"/>
    <n v="8"/>
    <n v="0.7"/>
    <n v="7.8"/>
    <n v="9"/>
    <n v="12"/>
    <n v="0.5"/>
    <n v="2"/>
    <n v="11.6"/>
    <n v="16.399999999999999"/>
    <n v="1"/>
    <n v="1"/>
    <n v="1"/>
    <n v="5"/>
    <n v="1"/>
    <n v="1"/>
    <n v="1"/>
    <n v="10"/>
    <n v="0.6"/>
    <n v="1"/>
  </r>
  <r>
    <s v="BU05130301"/>
    <s v="Windrooskwartier en Heesterbuurt"/>
    <x v="12"/>
    <x v="22"/>
    <n v="25"/>
    <n v="35"/>
    <n v="10"/>
    <n v="10"/>
    <n v="10"/>
    <n v="15"/>
    <n v="15"/>
    <n v="0"/>
    <n v="70"/>
    <n v="10"/>
    <n v="30"/>
    <n v="25"/>
    <n v="5"/>
    <n v="5"/>
    <n v="0"/>
    <n v="10"/>
    <n v="2.5"/>
    <n v="25"/>
    <n v="0"/>
    <n v="0"/>
    <n v="20"/>
    <n v="0"/>
    <n v="0"/>
    <n v="0"/>
    <n v="0"/>
    <n v="0"/>
    <n v="80"/>
    <n v="0"/>
    <n v="20"/>
    <n v="0"/>
    <n v="0"/>
    <n v="213"/>
    <n v="1420"/>
    <n v="2320"/>
    <s v="00-40 laag tot onder midden"/>
    <n v="10"/>
    <n v="0.3"/>
    <n v="0.8"/>
    <n v="8.6999999999999993"/>
    <n v="18.8"/>
    <n v="0.3"/>
    <n v="1.5"/>
    <n v="55.3"/>
    <n v="97.5"/>
    <n v="1.4"/>
    <n v="2"/>
    <n v="5"/>
    <n v="19"/>
    <n v="2.2000000000000002"/>
    <n v="0"/>
    <n v="19"/>
    <n v="33"/>
    <n v="1.2"/>
    <n v="0.3"/>
    <n v="43.3"/>
    <n v="66.7"/>
    <n v="2.2999999999999998"/>
    <n v="5"/>
    <n v="7.2"/>
    <n v="26"/>
    <n v="0.3"/>
    <n v="1.8"/>
    <n v="40"/>
    <n v="78.7"/>
    <n v="0.6"/>
    <n v="2"/>
    <n v="13.7"/>
    <n v="22.6"/>
    <n v="0.7"/>
    <n v="1.2"/>
    <n v="7"/>
    <n v="20.8"/>
    <n v="2.5"/>
    <n v="2"/>
    <n v="2.5"/>
    <n v="2.5"/>
    <n v="0.9"/>
    <n v="2"/>
    <n v="10"/>
    <n v="52"/>
    <n v="1.8"/>
    <n v="2"/>
    <n v="3"/>
    <n v="6"/>
    <n v="2.8"/>
    <n v="2"/>
    <n v="4"/>
    <n v="13"/>
    <n v="2.5"/>
    <n v="2"/>
    <n v="4"/>
    <n v="10.199999999999999"/>
    <n v="1.2"/>
    <n v="15.8"/>
    <n v="2.5"/>
    <n v="1.9"/>
    <n v="0.7"/>
    <n v="0.7"/>
    <n v="1"/>
    <n v="11.1"/>
    <n v="20.8"/>
    <n v="1.3"/>
    <n v="4"/>
    <n v="5"/>
    <n v="7"/>
    <n v="1.3"/>
    <n v="4"/>
    <n v="6"/>
    <n v="8"/>
    <n v="1.3"/>
    <n v="6"/>
    <n v="9"/>
    <n v="12"/>
    <n v="0.6"/>
    <n v="1.7"/>
    <n v="9.6999999999999993"/>
    <n v="16.8"/>
    <n v="1.6"/>
    <n v="1"/>
    <n v="1"/>
    <n v="5"/>
    <n v="1.6"/>
    <n v="1"/>
    <n v="1"/>
    <n v="10"/>
    <n v="0.8"/>
    <n v="1.6"/>
  </r>
  <r>
    <s v="BU05130301"/>
    <s v="Windrooskwartier en Heesterbuurt"/>
    <x v="12"/>
    <x v="8"/>
    <n v="15"/>
    <n v="15"/>
    <n v="5"/>
    <n v="0"/>
    <n v="0"/>
    <n v="15"/>
    <n v="0"/>
    <n v="0"/>
    <n v="90"/>
    <n v="0"/>
    <n v="0"/>
    <n v="10"/>
    <n v="0"/>
    <n v="5"/>
    <n v="0"/>
    <n v="5"/>
    <n v="2.7"/>
    <n v="10"/>
    <n v="0"/>
    <n v="0"/>
    <n v="0"/>
    <n v="0"/>
    <n v="10"/>
    <n v="0"/>
    <n v="0"/>
    <n v="0"/>
    <n v="0"/>
    <n v="80"/>
    <n v="0"/>
    <n v="0"/>
    <n v="0"/>
    <n v="457"/>
    <n v="1450"/>
    <n v="3170"/>
    <s v="80-100 hoog"/>
    <n v="0"/>
    <n v="1"/>
    <n v="1.1000000000000001"/>
    <n v="7"/>
    <n v="18"/>
    <n v="1"/>
    <n v="1.5"/>
    <n v="33"/>
    <n v="95"/>
    <n v="1.3"/>
    <n v="2"/>
    <n v="5"/>
    <n v="19"/>
    <n v="2.6"/>
    <n v="0"/>
    <n v="5.0999999999999996"/>
    <n v="33"/>
    <n v="0.8"/>
    <n v="1.1000000000000001"/>
    <n v="23.1"/>
    <n v="66"/>
    <n v="2.2999999999999998"/>
    <n v="5"/>
    <n v="8"/>
    <n v="26"/>
    <n v="1"/>
    <n v="2.1"/>
    <n v="15.6"/>
    <n v="85.4"/>
    <n v="0.6"/>
    <n v="2"/>
    <n v="12"/>
    <n v="21"/>
    <n v="0.7"/>
    <n v="2"/>
    <n v="7"/>
    <n v="22"/>
    <n v="2.4"/>
    <n v="2"/>
    <n v="2.7"/>
    <n v="2.7"/>
    <n v="0.7"/>
    <n v="2"/>
    <n v="10"/>
    <n v="52"/>
    <n v="2"/>
    <n v="2"/>
    <n v="3"/>
    <n v="6"/>
    <n v="3"/>
    <n v="2"/>
    <n v="4"/>
    <n v="13"/>
    <n v="2.8"/>
    <n v="2"/>
    <n v="4"/>
    <n v="11"/>
    <n v="1.2"/>
    <n v="15.3"/>
    <n v="2.9"/>
    <n v="2.2999999999999998"/>
    <n v="0.7"/>
    <n v="1"/>
    <n v="1"/>
    <n v="10"/>
    <n v="20"/>
    <n v="1.8"/>
    <n v="3.2"/>
    <n v="5"/>
    <n v="7"/>
    <n v="1.8"/>
    <n v="4"/>
    <n v="6"/>
    <n v="8"/>
    <n v="1.8"/>
    <n v="5.2"/>
    <n v="9"/>
    <n v="12"/>
    <n v="1.1000000000000001"/>
    <n v="0"/>
    <n v="8.1"/>
    <n v="16"/>
    <n v="2.1"/>
    <n v="1"/>
    <n v="1"/>
    <n v="5"/>
    <n v="2.1"/>
    <n v="1"/>
    <n v="1"/>
    <n v="10"/>
    <n v="1.2"/>
    <n v="2.1"/>
  </r>
  <r>
    <s v="BU05130301"/>
    <s v="Windrooskwartier en Heesterbuurt"/>
    <x v="12"/>
    <x v="1"/>
    <n v="35"/>
    <n v="35"/>
    <n v="10"/>
    <n v="5"/>
    <n v="5"/>
    <n v="25"/>
    <n v="15"/>
    <n v="0"/>
    <n v="90"/>
    <n v="0"/>
    <n v="0"/>
    <n v="30"/>
    <n v="10"/>
    <n v="10"/>
    <n v="0"/>
    <n v="10"/>
    <n v="2.4"/>
    <n v="25"/>
    <n v="0"/>
    <n v="0"/>
    <n v="25"/>
    <n v="0"/>
    <n v="0"/>
    <n v="0"/>
    <n v="0"/>
    <n v="0"/>
    <n v="0"/>
    <n v="100"/>
    <n v="0"/>
    <n v="0"/>
    <n v="0"/>
    <n v="292"/>
    <n v="1970"/>
    <n v="3690"/>
    <s v="80-100 hoog"/>
    <n v="0"/>
    <n v="0.3"/>
    <n v="2"/>
    <n v="9.4"/>
    <n v="19"/>
    <n v="0.3"/>
    <n v="2"/>
    <n v="66.3"/>
    <n v="98"/>
    <n v="1.6"/>
    <n v="2"/>
    <n v="5"/>
    <n v="21"/>
    <n v="2"/>
    <n v="0"/>
    <n v="24.8"/>
    <n v="33"/>
    <n v="1.2"/>
    <n v="0"/>
    <n v="50.2"/>
    <n v="66.3"/>
    <n v="2"/>
    <n v="4.8"/>
    <n v="7"/>
    <n v="26.3"/>
    <n v="0.2"/>
    <n v="2"/>
    <n v="51.5"/>
    <n v="77"/>
    <n v="0.6"/>
    <n v="2"/>
    <n v="15"/>
    <n v="23"/>
    <n v="0.5"/>
    <n v="1"/>
    <n v="8.6"/>
    <n v="22.3"/>
    <n v="2.1"/>
    <n v="1.7"/>
    <n v="2.2000000000000002"/>
    <n v="2.2000000000000002"/>
    <n v="0.7"/>
    <n v="2"/>
    <n v="10"/>
    <n v="52"/>
    <n v="1.5"/>
    <n v="2"/>
    <n v="3"/>
    <n v="6"/>
    <n v="2.5"/>
    <n v="2"/>
    <n v="4"/>
    <n v="14"/>
    <n v="2.2000000000000002"/>
    <n v="2"/>
    <n v="4"/>
    <n v="11"/>
    <n v="1.3"/>
    <n v="15.9"/>
    <n v="2.2999999999999998"/>
    <n v="1.6"/>
    <n v="0.4"/>
    <n v="0.7"/>
    <n v="2"/>
    <n v="12"/>
    <n v="21.6"/>
    <n v="1"/>
    <n v="4"/>
    <n v="5"/>
    <n v="7"/>
    <n v="1"/>
    <n v="5"/>
    <n v="6"/>
    <n v="8"/>
    <n v="1"/>
    <n v="7"/>
    <n v="9"/>
    <n v="12"/>
    <n v="0.3"/>
    <n v="2"/>
    <n v="11"/>
    <n v="17"/>
    <n v="1.3"/>
    <n v="1"/>
    <n v="1"/>
    <n v="5"/>
    <n v="1.3"/>
    <n v="1"/>
    <n v="1"/>
    <n v="10"/>
    <n v="0.5"/>
    <n v="1.3"/>
  </r>
  <r>
    <s v="BU05130301"/>
    <s v="Windrooskwartier en Heesterbuurt"/>
    <x v="12"/>
    <x v="27"/>
    <n v="50"/>
    <n v="45"/>
    <n v="10"/>
    <n v="15"/>
    <n v="45"/>
    <n v="20"/>
    <n v="10"/>
    <n v="0"/>
    <n v="80"/>
    <n v="10"/>
    <n v="10"/>
    <n v="60"/>
    <n v="40"/>
    <n v="10"/>
    <n v="0"/>
    <n v="5"/>
    <n v="1.5"/>
    <n v="75"/>
    <n v="0"/>
    <n v="0"/>
    <n v="75"/>
    <n v="0"/>
    <n v="0"/>
    <n v="0"/>
    <n v="0"/>
    <n v="0"/>
    <n v="80"/>
    <n v="20"/>
    <n v="0"/>
    <n v="70"/>
    <n v="15"/>
    <n v="103"/>
    <n v="780"/>
    <n v="2780"/>
    <s v="20-60 onder midden tot midden"/>
    <n v="25"/>
    <n v="0.3"/>
    <n v="2"/>
    <n v="8.9"/>
    <n v="19"/>
    <n v="0.3"/>
    <n v="2"/>
    <n v="64.7"/>
    <n v="98"/>
    <n v="1.7"/>
    <n v="2"/>
    <n v="5"/>
    <n v="20.9"/>
    <n v="2.1"/>
    <n v="0"/>
    <n v="24"/>
    <n v="33"/>
    <n v="1.2"/>
    <n v="0"/>
    <n v="49"/>
    <n v="67"/>
    <n v="1.9"/>
    <n v="4.9000000000000004"/>
    <n v="7.4"/>
    <n v="26"/>
    <n v="0.3"/>
    <n v="2"/>
    <n v="50.8"/>
    <n v="78.5"/>
    <n v="0.7"/>
    <n v="2.5"/>
    <n v="14.4"/>
    <n v="23.2"/>
    <n v="0.7"/>
    <n v="1"/>
    <n v="8"/>
    <n v="21.6"/>
    <n v="2.1"/>
    <n v="1.6"/>
    <n v="2.2999999999999998"/>
    <n v="2.2999999999999998"/>
    <n v="0.6"/>
    <n v="2"/>
    <n v="10"/>
    <n v="52"/>
    <n v="1.6"/>
    <n v="2"/>
    <n v="3"/>
    <n v="6"/>
    <n v="2.6"/>
    <n v="2"/>
    <n v="4"/>
    <n v="14"/>
    <n v="2.2999999999999998"/>
    <n v="2"/>
    <n v="4"/>
    <n v="11"/>
    <n v="1.4"/>
    <n v="15.8"/>
    <n v="2.5"/>
    <n v="1.8"/>
    <n v="0.3"/>
    <n v="0.8"/>
    <n v="1.7"/>
    <n v="12"/>
    <n v="21"/>
    <n v="1.1000000000000001"/>
    <n v="4"/>
    <n v="5"/>
    <n v="7"/>
    <n v="1.1000000000000001"/>
    <n v="5.2"/>
    <n v="6"/>
    <n v="8"/>
    <n v="1.1000000000000001"/>
    <n v="7.2"/>
    <n v="9"/>
    <n v="12"/>
    <n v="0.4"/>
    <n v="2"/>
    <n v="11"/>
    <n v="17"/>
    <n v="1.5"/>
    <n v="1"/>
    <n v="1"/>
    <n v="5"/>
    <n v="1.5"/>
    <n v="1"/>
    <n v="1"/>
    <n v="10"/>
    <n v="0.7"/>
    <n v="1.5"/>
  </r>
  <r>
    <s v="BU05130301"/>
    <s v="Windrooskwartier en Heesterbuurt"/>
    <x v="12"/>
    <x v="26"/>
    <n v="20"/>
    <n v="25"/>
    <n v="5"/>
    <n v="0"/>
    <n v="20"/>
    <n v="0"/>
    <n v="10"/>
    <n v="0"/>
    <n v="90"/>
    <n v="0"/>
    <n v="0"/>
    <n v="30"/>
    <n v="25"/>
    <n v="5"/>
    <n v="0"/>
    <n v="0"/>
    <n v="1.4"/>
    <n v="35"/>
    <n v="0"/>
    <n v="0"/>
    <n v="35"/>
    <n v="0"/>
    <n v="0"/>
    <n v="0"/>
    <n v="0"/>
    <n v="0"/>
    <n v="60"/>
    <n v="40"/>
    <n v="0"/>
    <n v="30"/>
    <n v="0"/>
    <n v="119"/>
    <n v="870"/>
    <n v="2640"/>
    <s v="20-60 onder midden tot midden"/>
    <n v="0"/>
    <n v="0.4"/>
    <n v="1.9"/>
    <n v="9.3000000000000007"/>
    <n v="19"/>
    <n v="0.4"/>
    <n v="1.9"/>
    <n v="66.7"/>
    <n v="98"/>
    <n v="1.7"/>
    <n v="2"/>
    <n v="4.9000000000000004"/>
    <n v="20.7"/>
    <n v="2"/>
    <n v="0"/>
    <n v="24.7"/>
    <n v="33"/>
    <n v="1.2"/>
    <n v="0"/>
    <n v="49.9"/>
    <n v="66.7"/>
    <n v="2"/>
    <n v="4.9000000000000004"/>
    <n v="7"/>
    <n v="26"/>
    <n v="0.4"/>
    <n v="2.1"/>
    <n v="51.9"/>
    <n v="76.7"/>
    <n v="0.7"/>
    <n v="1.9"/>
    <n v="15.3"/>
    <n v="23.1"/>
    <n v="0.6"/>
    <n v="1"/>
    <n v="9"/>
    <n v="22.1"/>
    <n v="2.2000000000000002"/>
    <n v="1.7"/>
    <n v="2.2000000000000002"/>
    <n v="2.2000000000000002"/>
    <n v="0.8"/>
    <n v="2"/>
    <n v="9.6999999999999993"/>
    <n v="52"/>
    <n v="1.5"/>
    <n v="2"/>
    <n v="3"/>
    <n v="6"/>
    <n v="2.5"/>
    <n v="2"/>
    <n v="4"/>
    <n v="13.9"/>
    <n v="2.2000000000000002"/>
    <n v="2"/>
    <n v="4"/>
    <n v="10.9"/>
    <n v="1.4"/>
    <n v="16"/>
    <n v="2.2999999999999998"/>
    <n v="1.6"/>
    <n v="0.5"/>
    <n v="0.7"/>
    <n v="1.9"/>
    <n v="12.3"/>
    <n v="21.1"/>
    <n v="1"/>
    <n v="4"/>
    <n v="5"/>
    <n v="7"/>
    <n v="1"/>
    <n v="5.0999999999999996"/>
    <n v="6"/>
    <n v="8"/>
    <n v="1"/>
    <n v="7.1"/>
    <n v="9"/>
    <n v="12"/>
    <n v="0.4"/>
    <n v="2"/>
    <n v="11.1"/>
    <n v="16.899999999999999"/>
    <n v="1.3"/>
    <n v="1"/>
    <n v="1"/>
    <n v="5"/>
    <n v="1.3"/>
    <n v="1"/>
    <n v="1"/>
    <n v="10"/>
    <n v="0.6"/>
    <n v="1.3"/>
  </r>
  <r>
    <s v="BU05130300"/>
    <s v="Boerhaavekwartier"/>
    <x v="12"/>
    <x v="27"/>
    <n v="50"/>
    <n v="50"/>
    <n v="20"/>
    <n v="5"/>
    <n v="20"/>
    <n v="35"/>
    <n v="15"/>
    <n v="0"/>
    <n v="80"/>
    <n v="10"/>
    <n v="10"/>
    <n v="40"/>
    <n v="0"/>
    <n v="20"/>
    <n v="0"/>
    <n v="15"/>
    <n v="2.5"/>
    <n v="40"/>
    <n v="0"/>
    <n v="0"/>
    <n v="10"/>
    <n v="30"/>
    <n v="0"/>
    <n v="0"/>
    <n v="0"/>
    <n v="0"/>
    <n v="0"/>
    <n v="100"/>
    <n v="0"/>
    <n v="0"/>
    <n v="0"/>
    <n v="213"/>
    <n v="1350"/>
    <n v="2760"/>
    <s v="60-100 boven midden-hoog"/>
    <n v="5"/>
    <n v="0.8"/>
    <n v="1"/>
    <n v="11.1"/>
    <n v="19"/>
    <n v="0.8"/>
    <n v="1.7"/>
    <n v="77.400000000000006"/>
    <n v="98"/>
    <n v="1.8"/>
    <n v="2"/>
    <n v="4.0999999999999996"/>
    <n v="19"/>
    <n v="1.4"/>
    <n v="0"/>
    <n v="28"/>
    <n v="33"/>
    <n v="1"/>
    <n v="0.1"/>
    <n v="54"/>
    <n v="65"/>
    <n v="2.2000000000000002"/>
    <n v="4"/>
    <n v="7"/>
    <n v="27"/>
    <n v="0.7"/>
    <n v="3"/>
    <n v="60"/>
    <n v="75.099999999999994"/>
    <n v="0.6"/>
    <n v="2"/>
    <n v="17.399999999999999"/>
    <n v="24.9"/>
    <n v="0.5"/>
    <n v="1"/>
    <n v="16.399999999999999"/>
    <n v="22"/>
    <n v="2.4"/>
    <n v="2.1"/>
    <n v="1.7"/>
    <n v="1.7"/>
    <n v="1.4"/>
    <n v="2"/>
    <n v="9.6"/>
    <n v="52"/>
    <n v="1"/>
    <n v="2"/>
    <n v="3"/>
    <n v="6"/>
    <n v="2"/>
    <n v="2"/>
    <n v="4"/>
    <n v="13"/>
    <n v="1.7"/>
    <n v="2"/>
    <n v="4"/>
    <n v="10"/>
    <n v="1.6"/>
    <n v="16.3"/>
    <n v="1.8"/>
    <n v="1.1000000000000001"/>
    <n v="1.1000000000000001"/>
    <n v="0.4"/>
    <n v="2"/>
    <n v="15"/>
    <n v="22"/>
    <n v="0.5"/>
    <n v="4.0999999999999996"/>
    <n v="5"/>
    <n v="7"/>
    <n v="0.5"/>
    <n v="6"/>
    <n v="6"/>
    <n v="8"/>
    <n v="0.5"/>
    <n v="8.1"/>
    <n v="9"/>
    <n v="12"/>
    <n v="0.5"/>
    <n v="2"/>
    <n v="12.9"/>
    <n v="16.899999999999999"/>
    <n v="0.8"/>
    <n v="1"/>
    <n v="1"/>
    <n v="5"/>
    <n v="0.8"/>
    <n v="1"/>
    <n v="1"/>
    <n v="10"/>
    <n v="0.5"/>
    <n v="0.8"/>
  </r>
  <r>
    <s v="BU05130301"/>
    <s v="Windrooskwartier en Heesterbuurt"/>
    <x v="12"/>
    <x v="22"/>
    <n v="30"/>
    <n v="30"/>
    <n v="10"/>
    <n v="5"/>
    <n v="10"/>
    <n v="20"/>
    <n v="15"/>
    <n v="0"/>
    <n v="90"/>
    <n v="0"/>
    <n v="0"/>
    <n v="25"/>
    <n v="0"/>
    <n v="10"/>
    <n v="0"/>
    <n v="10"/>
    <n v="2.7"/>
    <n v="25"/>
    <n v="0"/>
    <n v="0"/>
    <n v="25"/>
    <n v="0"/>
    <n v="0"/>
    <n v="0"/>
    <n v="0"/>
    <n v="0"/>
    <n v="0"/>
    <n v="100"/>
    <n v="0"/>
    <n v="0"/>
    <n v="0"/>
    <n v="249"/>
    <n v="1690"/>
    <n v="3220"/>
    <s v="60-80 boven midden"/>
    <n v="0"/>
    <n v="0.3"/>
    <n v="2"/>
    <n v="8.6999999999999993"/>
    <n v="19"/>
    <n v="0.3"/>
    <n v="2"/>
    <n v="63.9"/>
    <n v="98"/>
    <n v="1.7"/>
    <n v="2"/>
    <n v="5"/>
    <n v="21"/>
    <n v="2.1"/>
    <n v="0"/>
    <n v="23.3"/>
    <n v="33"/>
    <n v="1.2"/>
    <n v="0"/>
    <n v="48.6"/>
    <n v="66.8"/>
    <n v="1.9"/>
    <n v="5"/>
    <n v="7.1"/>
    <n v="26"/>
    <n v="0.3"/>
    <n v="2"/>
    <n v="48.8"/>
    <n v="77.5"/>
    <n v="0.8"/>
    <n v="2.1"/>
    <n v="14.2"/>
    <n v="22.6"/>
    <n v="0.7"/>
    <n v="1"/>
    <n v="8"/>
    <n v="21.3"/>
    <n v="2.1"/>
    <n v="1.6"/>
    <n v="2.4"/>
    <n v="2.4"/>
    <n v="0.6"/>
    <n v="2"/>
    <n v="10"/>
    <n v="52"/>
    <n v="1.7"/>
    <n v="2"/>
    <n v="3"/>
    <n v="6"/>
    <n v="2.7"/>
    <n v="2"/>
    <n v="4"/>
    <n v="14"/>
    <n v="2.4"/>
    <n v="2"/>
    <n v="4"/>
    <n v="11"/>
    <n v="1.5"/>
    <n v="15.9"/>
    <n v="2.5"/>
    <n v="1.8"/>
    <n v="0.4"/>
    <n v="0.9"/>
    <n v="1.5"/>
    <n v="11.5"/>
    <n v="21"/>
    <n v="1.1000000000000001"/>
    <n v="4"/>
    <n v="5"/>
    <n v="7"/>
    <n v="1.1000000000000001"/>
    <n v="5"/>
    <n v="6"/>
    <n v="8"/>
    <n v="1.1000000000000001"/>
    <n v="7"/>
    <n v="9"/>
    <n v="12"/>
    <n v="0.4"/>
    <n v="2"/>
    <n v="10.8"/>
    <n v="17"/>
    <n v="1.5"/>
    <n v="1"/>
    <n v="1"/>
    <n v="5"/>
    <n v="1.5"/>
    <n v="1"/>
    <n v="1"/>
    <n v="10"/>
    <n v="0.7"/>
    <n v="1.5"/>
  </r>
  <r>
    <s v="BU05130300"/>
    <s v="Boerhaavekwartier"/>
    <x v="12"/>
    <x v="13"/>
    <n v="25"/>
    <n v="25"/>
    <n v="25"/>
    <n v="5"/>
    <n v="15"/>
    <n v="5"/>
    <n v="0"/>
    <n v="0"/>
    <n v="100"/>
    <n v="0"/>
    <n v="0"/>
    <n v="10"/>
    <n v="0"/>
    <n v="0"/>
    <n v="0"/>
    <n v="10"/>
    <n v="4.3"/>
    <n v="10"/>
    <n v="10"/>
    <n v="0"/>
    <n v="0"/>
    <n v="0"/>
    <n v="0"/>
    <n v="0"/>
    <n v="0"/>
    <n v="0"/>
    <n v="0"/>
    <n v="100"/>
    <n v="0"/>
    <n v="0"/>
    <n v="0"/>
    <n v="332"/>
    <n v="1580"/>
    <n v="4120"/>
    <s v="60-100 boven midden-hoog"/>
    <n v="0"/>
    <n v="0.6"/>
    <n v="1"/>
    <n v="12.1"/>
    <n v="19"/>
    <n v="0.6"/>
    <n v="4"/>
    <n v="83.9"/>
    <n v="98"/>
    <n v="1.2"/>
    <n v="2"/>
    <n v="5"/>
    <n v="20"/>
    <n v="1"/>
    <n v="0.7"/>
    <n v="28"/>
    <n v="34.9"/>
    <n v="0.6"/>
    <n v="6"/>
    <n v="54"/>
    <n v="65.5"/>
    <n v="2"/>
    <n v="5"/>
    <n v="7.9"/>
    <n v="26"/>
    <n v="0.6"/>
    <n v="3"/>
    <n v="66"/>
    <n v="78"/>
    <n v="0.4"/>
    <n v="6"/>
    <n v="18"/>
    <n v="26.3"/>
    <n v="0.4"/>
    <n v="5.5"/>
    <n v="18"/>
    <n v="24.3"/>
    <n v="3"/>
    <n v="2.6"/>
    <n v="1.5"/>
    <n v="1.5"/>
    <n v="1.9"/>
    <n v="2"/>
    <n v="9"/>
    <n v="52.9"/>
    <n v="1.5"/>
    <n v="2"/>
    <n v="3"/>
    <n v="6"/>
    <n v="1.8"/>
    <n v="2"/>
    <n v="4"/>
    <n v="13"/>
    <n v="1.5"/>
    <n v="2"/>
    <n v="4"/>
    <n v="10.3"/>
    <n v="0.9"/>
    <n v="15.8"/>
    <n v="1.3"/>
    <n v="0.7"/>
    <n v="1.6"/>
    <n v="0.1"/>
    <n v="6"/>
    <n v="16.100000000000001"/>
    <n v="26"/>
    <n v="0.7"/>
    <n v="5"/>
    <n v="5"/>
    <n v="7"/>
    <n v="0.7"/>
    <n v="6"/>
    <n v="6"/>
    <n v="8"/>
    <n v="0.7"/>
    <n v="9"/>
    <n v="9"/>
    <n v="12"/>
    <n v="0.6"/>
    <n v="3.8"/>
    <n v="15"/>
    <n v="17"/>
    <n v="0.6"/>
    <n v="1"/>
    <n v="1"/>
    <n v="5"/>
    <n v="0.6"/>
    <n v="1"/>
    <n v="1"/>
    <n v="10"/>
    <n v="0.6"/>
    <n v="0.6"/>
  </r>
  <r>
    <s v="BU05130300"/>
    <s v="Boerhaavekwartier"/>
    <x v="12"/>
    <x v="26"/>
    <n v="20"/>
    <n v="20"/>
    <n v="10"/>
    <n v="5"/>
    <n v="0"/>
    <n v="10"/>
    <n v="10"/>
    <n v="0"/>
    <n v="90"/>
    <n v="0"/>
    <n v="0"/>
    <n v="15"/>
    <n v="0"/>
    <n v="5"/>
    <n v="0"/>
    <n v="5"/>
    <n v="2.6"/>
    <n v="15"/>
    <n v="0"/>
    <n v="0"/>
    <n v="10"/>
    <n v="5"/>
    <n v="0"/>
    <n v="0"/>
    <n v="0"/>
    <n v="0"/>
    <n v="0"/>
    <n v="70"/>
    <n v="0"/>
    <n v="0"/>
    <n v="0"/>
    <n v="232"/>
    <n v="1660"/>
    <n v="2880"/>
    <s v="40-80 midden tot boven midden"/>
    <n v="0"/>
    <n v="0.7"/>
    <n v="1"/>
    <n v="12.2"/>
    <n v="19"/>
    <n v="0.7"/>
    <n v="2"/>
    <n v="79.400000000000006"/>
    <n v="98"/>
    <n v="1.7"/>
    <n v="2"/>
    <n v="5"/>
    <n v="19.399999999999999"/>
    <n v="1.4"/>
    <n v="0"/>
    <n v="28"/>
    <n v="33.1"/>
    <n v="1"/>
    <n v="1.2"/>
    <n v="54"/>
    <n v="65"/>
    <n v="2.1"/>
    <n v="4"/>
    <n v="7"/>
    <n v="27"/>
    <n v="0.6"/>
    <n v="3.1"/>
    <n v="61.4"/>
    <n v="75.7"/>
    <n v="0.5"/>
    <n v="2"/>
    <n v="18"/>
    <n v="25"/>
    <n v="0.4"/>
    <n v="1"/>
    <n v="17.3"/>
    <n v="22.1"/>
    <n v="2.2999999999999998"/>
    <n v="2"/>
    <n v="1.6"/>
    <n v="1.6"/>
    <n v="1.3"/>
    <n v="2"/>
    <n v="9.9"/>
    <n v="52"/>
    <n v="0.9"/>
    <n v="2"/>
    <n v="3"/>
    <n v="6"/>
    <n v="1.9"/>
    <n v="2"/>
    <n v="4"/>
    <n v="13"/>
    <n v="1.6"/>
    <n v="2"/>
    <n v="4"/>
    <n v="10"/>
    <n v="1.5"/>
    <n v="16.2"/>
    <n v="1.7"/>
    <n v="1"/>
    <n v="1"/>
    <n v="0.3"/>
    <n v="2.1"/>
    <n v="15.6"/>
    <n v="22"/>
    <n v="0.4"/>
    <n v="4.9000000000000004"/>
    <n v="5"/>
    <n v="7"/>
    <n v="0.4"/>
    <n v="6"/>
    <n v="6"/>
    <n v="8"/>
    <n v="0.4"/>
    <n v="8.9"/>
    <n v="9"/>
    <n v="12"/>
    <n v="0.5"/>
    <n v="2"/>
    <n v="13.3"/>
    <n v="17"/>
    <n v="0.7"/>
    <n v="1"/>
    <n v="1"/>
    <n v="5"/>
    <n v="0.7"/>
    <n v="1"/>
    <n v="1"/>
    <n v="10"/>
    <n v="0.4"/>
    <n v="0.7"/>
  </r>
  <r>
    <s v="BU05130301"/>
    <s v="Windrooskwartier en Heesterbuurt"/>
    <x v="12"/>
    <x v="24"/>
    <n v="30"/>
    <n v="30"/>
    <n v="10"/>
    <n v="5"/>
    <n v="5"/>
    <n v="15"/>
    <n v="15"/>
    <n v="0"/>
    <n v="70"/>
    <n v="20"/>
    <n v="10"/>
    <n v="25"/>
    <n v="10"/>
    <n v="5"/>
    <n v="0"/>
    <n v="5"/>
    <n v="2.4"/>
    <n v="25"/>
    <n v="0"/>
    <n v="0"/>
    <n v="25"/>
    <n v="0"/>
    <n v="0"/>
    <n v="0"/>
    <n v="0"/>
    <n v="0"/>
    <n v="80"/>
    <n v="20"/>
    <n v="20"/>
    <n v="0"/>
    <n v="0"/>
    <n v="191"/>
    <n v="1420"/>
    <n v="2180"/>
    <s v="20-60 onder midden tot midden"/>
    <n v="0"/>
    <n v="0.2"/>
    <n v="1"/>
    <n v="9"/>
    <n v="19"/>
    <n v="0.2"/>
    <n v="1"/>
    <n v="65.099999999999994"/>
    <n v="98"/>
    <n v="1.6"/>
    <n v="2"/>
    <n v="5"/>
    <n v="20"/>
    <n v="2.1"/>
    <n v="0"/>
    <n v="24.1"/>
    <n v="33"/>
    <n v="1.4"/>
    <n v="0"/>
    <n v="49.1"/>
    <n v="65.099999999999994"/>
    <n v="2.1"/>
    <n v="4.0999999999999996"/>
    <n v="7"/>
    <n v="26"/>
    <n v="0.1"/>
    <n v="2"/>
    <n v="49.8"/>
    <n v="76.099999999999994"/>
    <n v="0.7"/>
    <n v="2"/>
    <n v="14.7"/>
    <n v="23"/>
    <n v="0.6"/>
    <n v="1"/>
    <n v="7"/>
    <n v="20.7"/>
    <n v="2.2999999999999998"/>
    <n v="1.8"/>
    <n v="2.2999999999999998"/>
    <n v="2.2999999999999998"/>
    <n v="0.8"/>
    <n v="2"/>
    <n v="10"/>
    <n v="52"/>
    <n v="1.6"/>
    <n v="2"/>
    <n v="3"/>
    <n v="6"/>
    <n v="2.6"/>
    <n v="2"/>
    <n v="4"/>
    <n v="13"/>
    <n v="2.2999999999999998"/>
    <n v="2"/>
    <n v="4"/>
    <n v="10"/>
    <n v="1.3"/>
    <n v="16"/>
    <n v="2.4"/>
    <n v="1.7"/>
    <n v="0.6"/>
    <n v="0.7"/>
    <n v="1.7"/>
    <n v="12"/>
    <n v="20.3"/>
    <n v="1.1000000000000001"/>
    <n v="4"/>
    <n v="5"/>
    <n v="7"/>
    <n v="1.1000000000000001"/>
    <n v="4"/>
    <n v="6"/>
    <n v="8"/>
    <n v="1.1000000000000001"/>
    <n v="6"/>
    <n v="9"/>
    <n v="12"/>
    <n v="0.3"/>
    <n v="2"/>
    <n v="11"/>
    <n v="17"/>
    <n v="1.4"/>
    <n v="1"/>
    <n v="1"/>
    <n v="5"/>
    <n v="1.4"/>
    <n v="1"/>
    <n v="1"/>
    <n v="10"/>
    <n v="0.6"/>
    <n v="1.4"/>
  </r>
  <r>
    <s v="BU05130301"/>
    <s v="Windrooskwartier en Heesterbuurt"/>
    <x v="12"/>
    <x v="28"/>
    <n v="0"/>
    <n v="5"/>
    <n v="0"/>
    <n v="0"/>
    <n v="0"/>
    <n v="0"/>
    <n v="10"/>
    <n v="0"/>
    <n v="90"/>
    <n v="0"/>
    <n v="0"/>
    <n v="10"/>
    <n v="5"/>
    <n v="0"/>
    <n v="0"/>
    <n v="0"/>
    <n v="1.4"/>
    <n v="10"/>
    <n v="0"/>
    <n v="0"/>
    <n v="5"/>
    <n v="0"/>
    <n v="0"/>
    <n v="0"/>
    <n v="0"/>
    <n v="0"/>
    <n v="0"/>
    <n v="0"/>
    <n v="0"/>
    <n v="5"/>
    <n v="0"/>
    <n v="182"/>
    <n v="1390"/>
    <n v="2100"/>
    <s v="onclassificeerbaar"/>
    <n v="0"/>
    <n v="1"/>
    <n v="0.4"/>
    <n v="10"/>
    <n v="19"/>
    <n v="0.8"/>
    <n v="4.0999999999999996"/>
    <n v="75.2"/>
    <n v="98"/>
    <n v="1"/>
    <n v="2"/>
    <n v="5"/>
    <n v="20"/>
    <n v="1.4"/>
    <n v="0"/>
    <n v="28"/>
    <n v="33"/>
    <n v="0.8"/>
    <n v="2.4"/>
    <n v="54"/>
    <n v="64.900000000000006"/>
    <n v="2.4"/>
    <n v="5"/>
    <n v="7.2"/>
    <n v="26"/>
    <n v="1"/>
    <n v="0.5"/>
    <n v="57"/>
    <n v="77.2"/>
    <n v="0.5"/>
    <n v="4.2"/>
    <n v="17"/>
    <n v="26.2"/>
    <n v="0.8"/>
    <n v="2.4"/>
    <n v="15"/>
    <n v="24.5"/>
    <n v="3.1"/>
    <n v="2.7"/>
    <n v="1.9"/>
    <n v="1.9"/>
    <n v="1.9"/>
    <n v="2"/>
    <n v="9.1999999999999993"/>
    <n v="52"/>
    <n v="2"/>
    <n v="2"/>
    <n v="3"/>
    <n v="6"/>
    <n v="2.2000000000000002"/>
    <n v="2"/>
    <n v="4"/>
    <n v="13"/>
    <n v="1.9"/>
    <n v="2"/>
    <n v="4"/>
    <n v="10.199999999999999"/>
    <n v="0.7"/>
    <n v="15.8"/>
    <n v="1.7"/>
    <n v="1.1000000000000001"/>
    <n v="1.7"/>
    <n v="0.5"/>
    <n v="4"/>
    <n v="14"/>
    <n v="25.2"/>
    <n v="1.1000000000000001"/>
    <n v="4"/>
    <n v="5"/>
    <n v="7"/>
    <n v="0.8"/>
    <n v="6"/>
    <n v="6"/>
    <n v="8"/>
    <n v="0.8"/>
    <n v="8"/>
    <n v="9"/>
    <n v="12"/>
    <n v="0.7"/>
    <n v="2.4"/>
    <n v="12"/>
    <n v="17"/>
    <n v="1.1000000000000001"/>
    <n v="1"/>
    <n v="1"/>
    <n v="5"/>
    <n v="1.1000000000000001"/>
    <n v="1"/>
    <n v="1"/>
    <n v="10"/>
    <n v="0.7"/>
    <n v="1.1000000000000001"/>
  </r>
  <r>
    <s v="BU05130301"/>
    <s v="Windrooskwartier en Heesterbuurt"/>
    <x v="12"/>
    <x v="12"/>
    <n v="45"/>
    <n v="45"/>
    <n v="25"/>
    <n v="10"/>
    <n v="20"/>
    <n v="20"/>
    <n v="15"/>
    <n v="0"/>
    <n v="90"/>
    <n v="10"/>
    <n v="0"/>
    <n v="30"/>
    <n v="5"/>
    <n v="10"/>
    <n v="0"/>
    <n v="15"/>
    <n v="2.7"/>
    <n v="30"/>
    <n v="0"/>
    <n v="0"/>
    <n v="30"/>
    <n v="0"/>
    <n v="0"/>
    <n v="0"/>
    <n v="0"/>
    <n v="0"/>
    <n v="0"/>
    <n v="90"/>
    <n v="0"/>
    <n v="0"/>
    <n v="0"/>
    <n v="195"/>
    <n v="1400"/>
    <n v="2770"/>
    <s v="60-80 boven midden"/>
    <n v="0"/>
    <n v="0.2"/>
    <n v="1"/>
    <n v="9"/>
    <n v="19"/>
    <n v="0.2"/>
    <n v="1"/>
    <n v="64.8"/>
    <n v="98"/>
    <n v="1.4"/>
    <n v="2"/>
    <n v="5"/>
    <n v="19.899999999999999"/>
    <n v="2"/>
    <n v="0"/>
    <n v="23.9"/>
    <n v="33"/>
    <n v="1.2"/>
    <n v="0"/>
    <n v="48.8"/>
    <n v="67"/>
    <n v="2.2000000000000002"/>
    <n v="5"/>
    <n v="7.5"/>
    <n v="26"/>
    <n v="0.2"/>
    <n v="2"/>
    <n v="50.1"/>
    <n v="78.5"/>
    <n v="0.6"/>
    <n v="2"/>
    <n v="14.5"/>
    <n v="23"/>
    <n v="0.6"/>
    <n v="2.1"/>
    <n v="7"/>
    <n v="21"/>
    <n v="2.4"/>
    <n v="1.9"/>
    <n v="2.2999999999999998"/>
    <n v="2.2999999999999998"/>
    <n v="1"/>
    <n v="2"/>
    <n v="10"/>
    <n v="52"/>
    <n v="1.6"/>
    <n v="2"/>
    <n v="3"/>
    <n v="6"/>
    <n v="2.6"/>
    <n v="2"/>
    <n v="4"/>
    <n v="13"/>
    <n v="2.2999999999999998"/>
    <n v="2"/>
    <n v="4"/>
    <n v="10.3"/>
    <n v="1.1000000000000001"/>
    <n v="15.8"/>
    <n v="2.2999999999999998"/>
    <n v="1.7"/>
    <n v="0.7"/>
    <n v="0.6"/>
    <n v="1.5"/>
    <n v="12"/>
    <n v="21"/>
    <n v="1.1000000000000001"/>
    <n v="4"/>
    <n v="5"/>
    <n v="7"/>
    <n v="1.1000000000000001"/>
    <n v="4"/>
    <n v="6"/>
    <n v="8"/>
    <n v="1.1000000000000001"/>
    <n v="6"/>
    <n v="9"/>
    <n v="12"/>
    <n v="0.4"/>
    <n v="2"/>
    <n v="10.9"/>
    <n v="17"/>
    <n v="1.4"/>
    <n v="1"/>
    <n v="1"/>
    <n v="5"/>
    <n v="1.4"/>
    <n v="1"/>
    <n v="1"/>
    <n v="10"/>
    <n v="0.6"/>
    <n v="1.4"/>
  </r>
  <r>
    <s v="BU05130301"/>
    <s v="Windrooskwartier en Heesterbuurt"/>
    <x v="12"/>
    <x v="3"/>
    <n v="50"/>
    <n v="45"/>
    <n v="20"/>
    <n v="10"/>
    <n v="15"/>
    <n v="30"/>
    <n v="20"/>
    <n v="0"/>
    <n v="60"/>
    <n v="10"/>
    <n v="20"/>
    <n v="35"/>
    <n v="10"/>
    <n v="10"/>
    <n v="0"/>
    <n v="15"/>
    <n v="2.6"/>
    <n v="40"/>
    <n v="0"/>
    <n v="0"/>
    <n v="40"/>
    <n v="0"/>
    <n v="0"/>
    <n v="0"/>
    <n v="0"/>
    <n v="0"/>
    <n v="80"/>
    <n v="20"/>
    <n v="30"/>
    <n v="0"/>
    <n v="0"/>
    <n v="178"/>
    <n v="1260"/>
    <n v="2480"/>
    <s v="20-60 onder midden tot midden"/>
    <n v="10"/>
    <n v="0.1"/>
    <n v="1"/>
    <n v="9"/>
    <n v="19"/>
    <n v="0.1"/>
    <n v="1"/>
    <n v="64.8"/>
    <n v="98"/>
    <n v="1.5"/>
    <n v="2"/>
    <n v="5"/>
    <n v="19.8"/>
    <n v="2.1"/>
    <n v="0"/>
    <n v="23.8"/>
    <n v="33"/>
    <n v="1.3"/>
    <n v="0"/>
    <n v="48.8"/>
    <n v="66.599999999999994"/>
    <n v="2.2000000000000002"/>
    <n v="4.9000000000000004"/>
    <n v="7.1"/>
    <n v="26"/>
    <n v="0.1"/>
    <n v="2"/>
    <n v="50.1"/>
    <n v="77.400000000000006"/>
    <n v="0.6"/>
    <n v="2"/>
    <n v="14.5"/>
    <n v="22.9"/>
    <n v="0.6"/>
    <n v="1.4"/>
    <n v="7"/>
    <n v="20.8"/>
    <n v="2.4"/>
    <n v="1.9"/>
    <n v="2.2999999999999998"/>
    <n v="2.2999999999999998"/>
    <n v="0.9"/>
    <n v="2"/>
    <n v="10"/>
    <n v="52"/>
    <n v="1.6"/>
    <n v="2"/>
    <n v="3"/>
    <n v="6"/>
    <n v="2.6"/>
    <n v="2"/>
    <n v="4"/>
    <n v="13"/>
    <n v="2.2999999999999998"/>
    <n v="2"/>
    <n v="4"/>
    <n v="10"/>
    <n v="1.2"/>
    <n v="15.9"/>
    <n v="2.4"/>
    <n v="1.7"/>
    <n v="0.6"/>
    <n v="0.6"/>
    <n v="1.5"/>
    <n v="12"/>
    <n v="21"/>
    <n v="1.1000000000000001"/>
    <n v="4"/>
    <n v="5"/>
    <n v="7"/>
    <n v="1.1000000000000001"/>
    <n v="4"/>
    <n v="6"/>
    <n v="8"/>
    <n v="1.1000000000000001"/>
    <n v="6"/>
    <n v="9"/>
    <n v="12"/>
    <n v="0.4"/>
    <n v="2"/>
    <n v="10.9"/>
    <n v="17"/>
    <n v="1.4"/>
    <n v="1"/>
    <n v="1"/>
    <n v="5"/>
    <n v="1.4"/>
    <n v="1"/>
    <n v="1"/>
    <n v="10"/>
    <n v="0.6"/>
    <n v="1.4"/>
  </r>
  <r>
    <s v="BU05130301"/>
    <s v="Windrooskwartier en Heesterbuurt"/>
    <x v="12"/>
    <x v="29"/>
    <n v="15"/>
    <n v="10"/>
    <n v="0"/>
    <n v="0"/>
    <n v="0"/>
    <n v="5"/>
    <n v="5"/>
    <n v="0"/>
    <n v="90"/>
    <n v="0"/>
    <n v="0"/>
    <n v="10"/>
    <n v="0"/>
    <n v="0"/>
    <n v="0"/>
    <n v="0"/>
    <n v="2.4"/>
    <n v="10"/>
    <n v="0"/>
    <n v="0"/>
    <n v="10"/>
    <n v="0"/>
    <n v="0"/>
    <n v="0"/>
    <n v="0"/>
    <n v="0"/>
    <n v="0"/>
    <n v="70"/>
    <n v="0"/>
    <n v="0"/>
    <n v="0"/>
    <n v="212"/>
    <n v="1430"/>
    <n v="3420"/>
    <s v="onclassificeerbaar"/>
    <n v="0"/>
    <n v="0.5"/>
    <n v="1"/>
    <n v="8.5"/>
    <n v="19"/>
    <n v="0.5"/>
    <n v="1"/>
    <n v="67.099999999999994"/>
    <n v="98"/>
    <n v="1.3"/>
    <n v="2"/>
    <n v="5"/>
    <n v="20"/>
    <n v="1.9"/>
    <n v="0"/>
    <n v="24.7"/>
    <n v="33"/>
    <n v="1.1000000000000001"/>
    <n v="0"/>
    <n v="50.1"/>
    <n v="69"/>
    <n v="2.5"/>
    <n v="5"/>
    <n v="8"/>
    <n v="25.5"/>
    <n v="0.5"/>
    <n v="2"/>
    <n v="51.9"/>
    <n v="85.6"/>
    <n v="0.4"/>
    <n v="2"/>
    <n v="15.2"/>
    <n v="24.2"/>
    <n v="0.8"/>
    <n v="3"/>
    <n v="8.4"/>
    <n v="24.1"/>
    <n v="2.7"/>
    <n v="2.2000000000000002"/>
    <n v="2.2000000000000002"/>
    <n v="2.2000000000000002"/>
    <n v="1.3"/>
    <n v="2"/>
    <n v="10"/>
    <n v="52"/>
    <n v="1.8"/>
    <n v="2"/>
    <n v="3"/>
    <n v="6"/>
    <n v="2.5"/>
    <n v="2"/>
    <n v="4"/>
    <n v="13"/>
    <n v="2.2000000000000002"/>
    <n v="2"/>
    <n v="4"/>
    <n v="11"/>
    <n v="1"/>
    <n v="15.7"/>
    <n v="2.2000000000000002"/>
    <n v="1.6"/>
    <n v="1"/>
    <n v="0.4"/>
    <n v="2.2000000000000002"/>
    <n v="12.5"/>
    <n v="22"/>
    <n v="1.3"/>
    <n v="4"/>
    <n v="5"/>
    <n v="7"/>
    <n v="1.2"/>
    <n v="4.3"/>
    <n v="6"/>
    <n v="8"/>
    <n v="1.2"/>
    <n v="6.3"/>
    <n v="9"/>
    <n v="12"/>
    <n v="0.6"/>
    <n v="2.7"/>
    <n v="11"/>
    <n v="17"/>
    <n v="1.3"/>
    <n v="1"/>
    <n v="1"/>
    <n v="5"/>
    <n v="1.3"/>
    <n v="1"/>
    <n v="1"/>
    <n v="10"/>
    <n v="0.8"/>
    <n v="1.3"/>
  </r>
  <r>
    <s v="BU05130301"/>
    <s v="Windrooskwartier en Heesterbuurt"/>
    <x v="12"/>
    <x v="10"/>
    <n v="40"/>
    <n v="40"/>
    <n v="15"/>
    <n v="5"/>
    <n v="15"/>
    <n v="25"/>
    <n v="15"/>
    <n v="0"/>
    <n v="80"/>
    <n v="10"/>
    <n v="10"/>
    <n v="30"/>
    <n v="0"/>
    <n v="10"/>
    <n v="0"/>
    <n v="10"/>
    <n v="2.6"/>
    <n v="30"/>
    <n v="0"/>
    <n v="0"/>
    <n v="30"/>
    <n v="0"/>
    <n v="0"/>
    <n v="0"/>
    <n v="0"/>
    <n v="0"/>
    <n v="0"/>
    <n v="100"/>
    <n v="0"/>
    <n v="0"/>
    <n v="0"/>
    <n v="244"/>
    <n v="1590"/>
    <n v="3460"/>
    <s v="60-80 boven midden"/>
    <n v="0"/>
    <n v="0.3"/>
    <n v="1"/>
    <n v="8.6999999999999993"/>
    <n v="19"/>
    <n v="0.3"/>
    <n v="1"/>
    <n v="65.099999999999994"/>
    <n v="98"/>
    <n v="1.4"/>
    <n v="2"/>
    <n v="5"/>
    <n v="20"/>
    <n v="2"/>
    <n v="0"/>
    <n v="24"/>
    <n v="33"/>
    <n v="1.2"/>
    <n v="0"/>
    <n v="49"/>
    <n v="67.7"/>
    <n v="2.2999999999999998"/>
    <n v="4.9000000000000004"/>
    <n v="7.5"/>
    <n v="26"/>
    <n v="0.4"/>
    <n v="2"/>
    <n v="51"/>
    <n v="81"/>
    <n v="0.5"/>
    <n v="2.1"/>
    <n v="15"/>
    <n v="23.5"/>
    <n v="0.7"/>
    <n v="2.1"/>
    <n v="7"/>
    <n v="22.5"/>
    <n v="2.5"/>
    <n v="2"/>
    <n v="2.2999999999999998"/>
    <n v="2.2999999999999998"/>
    <n v="1.1000000000000001"/>
    <n v="2"/>
    <n v="10"/>
    <n v="52"/>
    <n v="1.7"/>
    <n v="2"/>
    <n v="3"/>
    <n v="6"/>
    <n v="2.6"/>
    <n v="2"/>
    <n v="4"/>
    <n v="13"/>
    <n v="2.2999999999999998"/>
    <n v="2"/>
    <n v="4"/>
    <n v="10.5"/>
    <n v="1.1000000000000001"/>
    <n v="15.8"/>
    <n v="2.2999999999999998"/>
    <n v="1.7"/>
    <n v="0.8"/>
    <n v="0.5"/>
    <n v="1.5"/>
    <n v="12"/>
    <n v="21.5"/>
    <n v="1.2"/>
    <n v="4"/>
    <n v="5"/>
    <n v="7"/>
    <n v="1.2"/>
    <n v="4"/>
    <n v="6"/>
    <n v="8"/>
    <n v="1.2"/>
    <n v="6"/>
    <n v="9"/>
    <n v="12"/>
    <n v="0.5"/>
    <n v="2.1"/>
    <n v="11"/>
    <n v="17"/>
    <n v="1.4"/>
    <n v="1"/>
    <n v="1"/>
    <n v="5"/>
    <n v="1.4"/>
    <n v="1"/>
    <n v="1"/>
    <n v="10"/>
    <n v="0.7"/>
    <n v="1.4"/>
  </r>
  <r>
    <s v="BU05130301"/>
    <s v="Windrooskwartier en Heesterbuurt"/>
    <x v="12"/>
    <x v="29"/>
    <n v="15"/>
    <n v="5"/>
    <n v="0"/>
    <n v="0"/>
    <n v="5"/>
    <n v="0"/>
    <n v="0"/>
    <n v="0"/>
    <n v="60"/>
    <n v="0"/>
    <n v="40"/>
    <n v="5"/>
    <n v="0"/>
    <n v="0"/>
    <n v="0"/>
    <n v="5"/>
    <n v="3.3"/>
    <n v="5"/>
    <n v="0"/>
    <n v="0"/>
    <n v="5"/>
    <n v="0"/>
    <n v="0"/>
    <n v="0"/>
    <n v="0"/>
    <n v="0"/>
    <n v="0"/>
    <n v="0"/>
    <n v="0"/>
    <n v="0"/>
    <n v="0"/>
    <n v="234"/>
    <n v="2270"/>
    <n v="3440"/>
    <s v="onclassificeerbaar"/>
    <n v="0"/>
    <n v="0.7"/>
    <n v="1.2"/>
    <n v="10.199999999999999"/>
    <n v="19"/>
    <n v="0.7"/>
    <n v="5"/>
    <n v="76.8"/>
    <n v="98"/>
    <n v="1.1000000000000001"/>
    <n v="2"/>
    <n v="5"/>
    <n v="20"/>
    <n v="1.5"/>
    <n v="0"/>
    <n v="28"/>
    <n v="34"/>
    <n v="0.9"/>
    <n v="2"/>
    <n v="54"/>
    <n v="68.8"/>
    <n v="2.2999999999999998"/>
    <n v="5"/>
    <n v="8"/>
    <n v="26.8"/>
    <n v="0.7"/>
    <n v="3"/>
    <n v="58.2"/>
    <n v="87"/>
    <n v="0.1"/>
    <n v="5.2"/>
    <n v="17"/>
    <n v="26.6"/>
    <n v="0.5"/>
    <n v="4.2"/>
    <n v="15"/>
    <n v="26.2"/>
    <n v="2.6"/>
    <n v="2.2000000000000002"/>
    <n v="1.8"/>
    <n v="1.8"/>
    <n v="1.4"/>
    <n v="2"/>
    <n v="10"/>
    <n v="52"/>
    <n v="1.7"/>
    <n v="2"/>
    <n v="3"/>
    <n v="6"/>
    <n v="2.1"/>
    <n v="2"/>
    <n v="4"/>
    <n v="13"/>
    <n v="1.9"/>
    <n v="2"/>
    <n v="4"/>
    <n v="11"/>
    <n v="0.8"/>
    <n v="15.5"/>
    <n v="1.8"/>
    <n v="1.2"/>
    <n v="1.2"/>
    <n v="0.1"/>
    <n v="3.7"/>
    <n v="14.2"/>
    <n v="25.4"/>
    <n v="1"/>
    <n v="4"/>
    <n v="5"/>
    <n v="7"/>
    <n v="1"/>
    <n v="6"/>
    <n v="6"/>
    <n v="8"/>
    <n v="1"/>
    <n v="8"/>
    <n v="9"/>
    <n v="12"/>
    <n v="0.5"/>
    <n v="3.6"/>
    <n v="12"/>
    <n v="17"/>
    <n v="0.9"/>
    <n v="1"/>
    <n v="1"/>
    <n v="5"/>
    <n v="0.9"/>
    <n v="1"/>
    <n v="1"/>
    <n v="10"/>
    <n v="0.5"/>
    <n v="0.9"/>
  </r>
  <r>
    <s v="BU05130301"/>
    <s v="Windrooskwartier en Heesterbuurt"/>
    <x v="12"/>
    <x v="4"/>
    <n v="30"/>
    <n v="40"/>
    <n v="10"/>
    <n v="5"/>
    <n v="15"/>
    <n v="20"/>
    <n v="20"/>
    <n v="0"/>
    <n v="80"/>
    <n v="0"/>
    <n v="20"/>
    <n v="30"/>
    <n v="10"/>
    <n v="10"/>
    <n v="0"/>
    <n v="10"/>
    <n v="2.2000000000000002"/>
    <n v="30"/>
    <n v="0"/>
    <n v="0"/>
    <n v="30"/>
    <n v="0"/>
    <n v="0"/>
    <n v="0"/>
    <n v="0"/>
    <n v="0"/>
    <n v="80"/>
    <n v="20"/>
    <n v="25"/>
    <n v="0"/>
    <n v="0"/>
    <n v="178"/>
    <n v="1540"/>
    <n v="2500"/>
    <s v="20-40 onder midden"/>
    <n v="10"/>
    <n v="0.8"/>
    <n v="1"/>
    <n v="10.4"/>
    <n v="19"/>
    <n v="0.8"/>
    <n v="3.1"/>
    <n v="75.599999999999994"/>
    <n v="98"/>
    <n v="1.2"/>
    <n v="2"/>
    <n v="5"/>
    <n v="20"/>
    <n v="1.7"/>
    <n v="0"/>
    <n v="27.4"/>
    <n v="33.4"/>
    <n v="1"/>
    <n v="1.5"/>
    <n v="54"/>
    <n v="69"/>
    <n v="2.4"/>
    <n v="5"/>
    <n v="8"/>
    <n v="27"/>
    <n v="0.7"/>
    <n v="2.4"/>
    <n v="56.3"/>
    <n v="85.1"/>
    <n v="0.2"/>
    <n v="3.2"/>
    <n v="16.399999999999999"/>
    <n v="25.4"/>
    <n v="0.5"/>
    <n v="3.4"/>
    <n v="13.4"/>
    <n v="25.4"/>
    <n v="2.6"/>
    <n v="2.1"/>
    <n v="1.9"/>
    <n v="1.9"/>
    <n v="1.4"/>
    <n v="2"/>
    <n v="10"/>
    <n v="52"/>
    <n v="1.6"/>
    <n v="2"/>
    <n v="3"/>
    <n v="6"/>
    <n v="2.2000000000000002"/>
    <n v="2"/>
    <n v="4"/>
    <n v="13"/>
    <n v="2"/>
    <n v="2"/>
    <n v="4"/>
    <n v="11"/>
    <n v="0.9"/>
    <n v="15.6"/>
    <n v="1.9"/>
    <n v="1.3"/>
    <n v="1.1000000000000001"/>
    <n v="0.2"/>
    <n v="3.4"/>
    <n v="14"/>
    <n v="23.6"/>
    <n v="1.1000000000000001"/>
    <n v="4"/>
    <n v="5"/>
    <n v="7"/>
    <n v="1"/>
    <n v="5.8"/>
    <n v="6"/>
    <n v="8"/>
    <n v="1"/>
    <n v="7.8"/>
    <n v="9"/>
    <n v="12"/>
    <n v="0.5"/>
    <n v="2.8"/>
    <n v="11.4"/>
    <n v="17"/>
    <n v="1"/>
    <n v="1"/>
    <n v="1"/>
    <n v="5"/>
    <n v="1"/>
    <n v="1"/>
    <n v="1"/>
    <n v="10"/>
    <n v="0.5"/>
    <n v="1"/>
  </r>
  <r>
    <s v="BU05130301"/>
    <s v="Windrooskwartier en Heesterbuurt"/>
    <x v="12"/>
    <x v="27"/>
    <n v="50"/>
    <n v="50"/>
    <n v="15"/>
    <n v="10"/>
    <n v="20"/>
    <n v="25"/>
    <n v="30"/>
    <n v="0"/>
    <n v="60"/>
    <n v="10"/>
    <n v="30"/>
    <n v="35"/>
    <n v="5"/>
    <n v="15"/>
    <n v="0"/>
    <n v="10"/>
    <n v="2.7"/>
    <n v="40"/>
    <n v="0"/>
    <n v="0"/>
    <n v="40"/>
    <n v="0"/>
    <n v="0"/>
    <n v="0"/>
    <n v="0"/>
    <n v="0"/>
    <n v="80"/>
    <n v="20"/>
    <n v="30"/>
    <n v="0"/>
    <n v="0"/>
    <n v="180"/>
    <n v="1460"/>
    <n v="2570"/>
    <s v="20-60 onder midden tot midden"/>
    <n v="10"/>
    <n v="0.7"/>
    <n v="1"/>
    <n v="10.7"/>
    <n v="19"/>
    <n v="0.7"/>
    <n v="1"/>
    <n v="70.5"/>
    <n v="98"/>
    <n v="1.4"/>
    <n v="2"/>
    <n v="5"/>
    <n v="20"/>
    <n v="1.8"/>
    <n v="0"/>
    <n v="26"/>
    <n v="33"/>
    <n v="1.2"/>
    <n v="0"/>
    <n v="51.8"/>
    <n v="67.400000000000006"/>
    <n v="2.4"/>
    <n v="5"/>
    <n v="7.5"/>
    <n v="27"/>
    <n v="0.7"/>
    <n v="2"/>
    <n v="53.3"/>
    <n v="79.400000000000006"/>
    <n v="0.2"/>
    <n v="2"/>
    <n v="15.5"/>
    <n v="24"/>
    <n v="0.3"/>
    <n v="2.6"/>
    <n v="10.8"/>
    <n v="23.2"/>
    <n v="2.5"/>
    <n v="2.1"/>
    <n v="2.1"/>
    <n v="2.1"/>
    <n v="1.3"/>
    <n v="2"/>
    <n v="10"/>
    <n v="52"/>
    <n v="1.5"/>
    <n v="2"/>
    <n v="3"/>
    <n v="6"/>
    <n v="2.4"/>
    <n v="2"/>
    <n v="4"/>
    <n v="13"/>
    <n v="2.1"/>
    <n v="2"/>
    <n v="4"/>
    <n v="10.3"/>
    <n v="1.1000000000000001"/>
    <n v="15.8"/>
    <n v="2.1"/>
    <n v="1.5"/>
    <n v="1.1000000000000001"/>
    <n v="0.4"/>
    <n v="3"/>
    <n v="12.4"/>
    <n v="22"/>
    <n v="1"/>
    <n v="4"/>
    <n v="5"/>
    <n v="7"/>
    <n v="1"/>
    <n v="5.2"/>
    <n v="6"/>
    <n v="8"/>
    <n v="1"/>
    <n v="7.2"/>
    <n v="9"/>
    <n v="12"/>
    <n v="0.5"/>
    <n v="2.1"/>
    <n v="11"/>
    <n v="17"/>
    <n v="1.2"/>
    <n v="1"/>
    <n v="1"/>
    <n v="5"/>
    <n v="1.2"/>
    <n v="1"/>
    <n v="1"/>
    <n v="10"/>
    <n v="0.3"/>
    <n v="1.2"/>
  </r>
  <r>
    <s v="BU05130301"/>
    <s v="Windrooskwartier en Heesterbuurt"/>
    <x v="12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2"/>
    <n v="11"/>
    <n v="19"/>
    <n v="0.8"/>
    <n v="5"/>
    <n v="76"/>
    <n v="98"/>
    <n v="1"/>
    <n v="2"/>
    <n v="5"/>
    <n v="20"/>
    <n v="1.3"/>
    <n v="0"/>
    <n v="28"/>
    <n v="34"/>
    <n v="0.9"/>
    <n v="2.7"/>
    <n v="54"/>
    <n v="68"/>
    <n v="2.2999999999999998"/>
    <n v="5"/>
    <n v="8"/>
    <n v="26"/>
    <n v="0.8"/>
    <n v="5"/>
    <n v="58"/>
    <n v="87"/>
    <n v="0.3"/>
    <n v="6"/>
    <n v="17"/>
    <n v="27"/>
    <n v="0.6"/>
    <n v="5"/>
    <n v="16"/>
    <n v="26"/>
    <n v="2.8"/>
    <n v="2.2999999999999998"/>
    <n v="1.8"/>
    <n v="1.8"/>
    <n v="1.5"/>
    <n v="2"/>
    <n v="10"/>
    <n v="52"/>
    <n v="1.8"/>
    <n v="2"/>
    <n v="3"/>
    <n v="6"/>
    <n v="2.1"/>
    <n v="2"/>
    <n v="4"/>
    <n v="13"/>
    <n v="1.8"/>
    <n v="2"/>
    <n v="4"/>
    <n v="11"/>
    <n v="0.8"/>
    <n v="15.5"/>
    <n v="1.6"/>
    <n v="1"/>
    <n v="1.3"/>
    <n v="0.3"/>
    <n v="4"/>
    <n v="15"/>
    <n v="25.7"/>
    <n v="1"/>
    <n v="5"/>
    <n v="5"/>
    <n v="7"/>
    <n v="1"/>
    <n v="6"/>
    <n v="6"/>
    <n v="8"/>
    <n v="1"/>
    <n v="9"/>
    <n v="9"/>
    <n v="12"/>
    <n v="0.7"/>
    <n v="5"/>
    <n v="13"/>
    <n v="17"/>
    <n v="0.9"/>
    <n v="1"/>
    <n v="1"/>
    <n v="5"/>
    <n v="0.9"/>
    <n v="1"/>
    <n v="1"/>
    <n v="10"/>
    <n v="0.8"/>
    <n v="0.9"/>
  </r>
  <r>
    <s v="BU05130301"/>
    <s v="Windrooskwartier en Heesterbuurt"/>
    <x v="12"/>
    <x v="12"/>
    <n v="40"/>
    <n v="45"/>
    <n v="20"/>
    <n v="10"/>
    <n v="15"/>
    <n v="25"/>
    <n v="10"/>
    <n v="0"/>
    <n v="100"/>
    <n v="0"/>
    <n v="0"/>
    <n v="25"/>
    <n v="0"/>
    <n v="10"/>
    <n v="0"/>
    <n v="15"/>
    <n v="3.1"/>
    <n v="30"/>
    <n v="0"/>
    <n v="0"/>
    <n v="30"/>
    <n v="0"/>
    <n v="0"/>
    <n v="0"/>
    <n v="0"/>
    <n v="0"/>
    <n v="0"/>
    <n v="90"/>
    <n v="0"/>
    <n v="0"/>
    <n v="0"/>
    <n v="216"/>
    <n v="1440"/>
    <n v="3340"/>
    <s v="60-80 boven midden"/>
    <n v="0"/>
    <n v="0.8"/>
    <n v="1.1000000000000001"/>
    <n v="10.3"/>
    <n v="19"/>
    <n v="0.8"/>
    <n v="2.8"/>
    <n v="76.2"/>
    <n v="98"/>
    <n v="1.2"/>
    <n v="2"/>
    <n v="5"/>
    <n v="20"/>
    <n v="1.5"/>
    <n v="0"/>
    <n v="28"/>
    <n v="34"/>
    <n v="1"/>
    <n v="0.7"/>
    <n v="54"/>
    <n v="68"/>
    <n v="2.2000000000000002"/>
    <n v="5"/>
    <n v="8"/>
    <n v="26"/>
    <n v="0.8"/>
    <n v="3.2"/>
    <n v="59.3"/>
    <n v="87"/>
    <n v="0.2"/>
    <n v="5.3"/>
    <n v="17.100000000000001"/>
    <n v="25.9"/>
    <n v="0.6"/>
    <n v="4.3"/>
    <n v="15.5"/>
    <n v="25.6"/>
    <n v="2.8"/>
    <n v="2.2999999999999998"/>
    <n v="1.8"/>
    <n v="1.8"/>
    <n v="1.5"/>
    <n v="2"/>
    <n v="10"/>
    <n v="52"/>
    <n v="1.7"/>
    <n v="2"/>
    <n v="3"/>
    <n v="6"/>
    <n v="2.1"/>
    <n v="2"/>
    <n v="4"/>
    <n v="13"/>
    <n v="1.8"/>
    <n v="2"/>
    <n v="4"/>
    <n v="11"/>
    <n v="0.9"/>
    <n v="15.6"/>
    <n v="1.7"/>
    <n v="1.1000000000000001"/>
    <n v="1.3"/>
    <n v="0.2"/>
    <n v="3"/>
    <n v="14.7"/>
    <n v="23.6"/>
    <n v="1"/>
    <n v="4.3"/>
    <n v="5"/>
    <n v="7"/>
    <n v="0.9"/>
    <n v="6"/>
    <n v="6"/>
    <n v="8"/>
    <n v="0.9"/>
    <n v="8.3000000000000007"/>
    <n v="9"/>
    <n v="12"/>
    <n v="0.6"/>
    <n v="3.1"/>
    <n v="12.3"/>
    <n v="17"/>
    <n v="0.8"/>
    <n v="1"/>
    <n v="1"/>
    <n v="5"/>
    <n v="0.8"/>
    <n v="1"/>
    <n v="1"/>
    <n v="10"/>
    <n v="0.6"/>
    <n v="0.8"/>
  </r>
  <r>
    <s v="BU05130301"/>
    <s v="Windrooskwartier en Heesterbuurt"/>
    <x v="12"/>
    <x v="10"/>
    <n v="40"/>
    <n v="40"/>
    <n v="10"/>
    <n v="10"/>
    <n v="10"/>
    <n v="30"/>
    <n v="20"/>
    <n v="0"/>
    <n v="50"/>
    <n v="0"/>
    <n v="50"/>
    <n v="30"/>
    <n v="5"/>
    <n v="15"/>
    <n v="5"/>
    <n v="5"/>
    <n v="2.6"/>
    <n v="30"/>
    <n v="0"/>
    <n v="0"/>
    <n v="30"/>
    <n v="0"/>
    <n v="0"/>
    <n v="0"/>
    <n v="0"/>
    <n v="0"/>
    <n v="70"/>
    <n v="30"/>
    <n v="25"/>
    <n v="0"/>
    <n v="0"/>
    <n v="186"/>
    <n v="1520"/>
    <n v="2850"/>
    <s v="40-80 midden tot boven midden"/>
    <n v="5"/>
    <n v="0.8"/>
    <n v="1"/>
    <n v="10.6"/>
    <n v="19"/>
    <n v="0.8"/>
    <n v="1.8"/>
    <n v="75.900000000000006"/>
    <n v="98"/>
    <n v="1.2"/>
    <n v="2"/>
    <n v="5"/>
    <n v="20"/>
    <n v="1.6"/>
    <n v="0"/>
    <n v="27.5"/>
    <n v="33.4"/>
    <n v="1"/>
    <n v="0.3"/>
    <n v="54"/>
    <n v="68.900000000000006"/>
    <n v="2.4"/>
    <n v="5"/>
    <n v="8"/>
    <n v="26.9"/>
    <n v="0.7"/>
    <n v="2.5"/>
    <n v="56.7"/>
    <n v="86.4"/>
    <n v="0.2"/>
    <n v="3.4"/>
    <n v="16.600000000000001"/>
    <n v="25"/>
    <n v="0.4"/>
    <n v="3.2"/>
    <n v="13.6"/>
    <n v="25.2"/>
    <n v="2.6"/>
    <n v="2.2000000000000002"/>
    <n v="1.9"/>
    <n v="1.9"/>
    <n v="1.4"/>
    <n v="2"/>
    <n v="10"/>
    <n v="52"/>
    <n v="1.5"/>
    <n v="2"/>
    <n v="3"/>
    <n v="6"/>
    <n v="2.2000000000000002"/>
    <n v="2"/>
    <n v="4"/>
    <n v="13"/>
    <n v="1.9"/>
    <n v="2"/>
    <n v="4"/>
    <n v="11"/>
    <n v="1"/>
    <n v="15.7"/>
    <n v="1.9"/>
    <n v="1.3"/>
    <n v="1.2"/>
    <n v="0.2"/>
    <n v="3.4"/>
    <n v="14"/>
    <n v="22.6"/>
    <n v="1"/>
    <n v="4"/>
    <n v="5"/>
    <n v="7"/>
    <n v="1"/>
    <n v="6"/>
    <n v="6"/>
    <n v="8"/>
    <n v="1"/>
    <n v="8"/>
    <n v="9"/>
    <n v="12"/>
    <n v="0.6"/>
    <n v="2.8"/>
    <n v="11.4"/>
    <n v="17"/>
    <n v="1"/>
    <n v="1"/>
    <n v="1"/>
    <n v="5"/>
    <n v="1"/>
    <n v="1"/>
    <n v="1"/>
    <n v="10"/>
    <n v="0.4"/>
    <n v="1"/>
  </r>
  <r>
    <s v="BU05130301"/>
    <s v="Windrooskwartier en Heesterbuurt"/>
    <x v="12"/>
    <x v="5"/>
    <n v="25"/>
    <n v="20"/>
    <n v="0"/>
    <n v="10"/>
    <n v="5"/>
    <n v="10"/>
    <n v="15"/>
    <n v="0"/>
    <n v="50"/>
    <n v="0"/>
    <n v="40"/>
    <n v="15"/>
    <n v="0"/>
    <n v="10"/>
    <n v="0"/>
    <n v="0"/>
    <n v="2.5"/>
    <n v="15"/>
    <n v="0"/>
    <n v="0"/>
    <n v="10"/>
    <n v="0"/>
    <n v="0"/>
    <n v="0"/>
    <n v="0"/>
    <n v="0"/>
    <n v="80"/>
    <n v="0"/>
    <n v="10"/>
    <n v="0"/>
    <n v="0"/>
    <n v="248"/>
    <n v="1720"/>
    <n v="2560"/>
    <s v="40-60 midden"/>
    <n v="5"/>
    <n v="0.6"/>
    <n v="2.1"/>
    <n v="8"/>
    <n v="19.600000000000001"/>
    <n v="0.6"/>
    <n v="4.7"/>
    <n v="65.099999999999994"/>
    <n v="100.4"/>
    <n v="1.2"/>
    <n v="2.2999999999999998"/>
    <n v="5"/>
    <n v="20"/>
    <n v="1.9"/>
    <n v="0"/>
    <n v="24.6"/>
    <n v="33.299999999999997"/>
    <n v="0.9"/>
    <n v="1.5"/>
    <n v="49.9"/>
    <n v="68.900000000000006"/>
    <n v="2.6"/>
    <n v="5"/>
    <n v="8"/>
    <n v="25.6"/>
    <n v="0.6"/>
    <n v="2.2999999999999998"/>
    <n v="51.3"/>
    <n v="87.1"/>
    <n v="0.4"/>
    <n v="3.4"/>
    <n v="15"/>
    <n v="24.6"/>
    <n v="0.6"/>
    <n v="3"/>
    <n v="7.3"/>
    <n v="24.9"/>
    <n v="2.8"/>
    <n v="2.2999999999999998"/>
    <n v="2.2000000000000002"/>
    <n v="2.2000000000000002"/>
    <n v="1.4"/>
    <n v="2"/>
    <n v="10"/>
    <n v="52"/>
    <n v="2"/>
    <n v="2"/>
    <n v="3"/>
    <n v="6"/>
    <n v="2.5"/>
    <n v="2"/>
    <n v="4"/>
    <n v="13"/>
    <n v="2.2999999999999998"/>
    <n v="2"/>
    <n v="4"/>
    <n v="11"/>
    <n v="0.9"/>
    <n v="15.5"/>
    <n v="2.1"/>
    <n v="1.5"/>
    <n v="1.2"/>
    <n v="0.4"/>
    <n v="2.5"/>
    <n v="12"/>
    <n v="22.6"/>
    <n v="1.4"/>
    <n v="4"/>
    <n v="5"/>
    <n v="7"/>
    <n v="1.2"/>
    <n v="4.5"/>
    <n v="6"/>
    <n v="8"/>
    <n v="1.2"/>
    <n v="6.5"/>
    <n v="9"/>
    <n v="12"/>
    <n v="0.7"/>
    <n v="3"/>
    <n v="11"/>
    <n v="17"/>
    <n v="1.3"/>
    <n v="1"/>
    <n v="1"/>
    <n v="5"/>
    <n v="1.3"/>
    <n v="1"/>
    <n v="1"/>
    <n v="10"/>
    <n v="0.9"/>
    <n v="1.3"/>
  </r>
  <r>
    <s v="BU05130301"/>
    <s v="Windrooskwartier en Heesterbuurt"/>
    <x v="12"/>
    <x v="1"/>
    <n v="25"/>
    <n v="40"/>
    <n v="0"/>
    <n v="0"/>
    <n v="0"/>
    <n v="10"/>
    <n v="55"/>
    <n v="0"/>
    <n v="90"/>
    <n v="0"/>
    <n v="10"/>
    <n v="50"/>
    <n v="35"/>
    <n v="15"/>
    <n v="0"/>
    <n v="0"/>
    <n v="1.3"/>
    <n v="50"/>
    <n v="0"/>
    <n v="0"/>
    <n v="50"/>
    <n v="0"/>
    <n v="0"/>
    <n v="0"/>
    <n v="0"/>
    <n v="0"/>
    <n v="100"/>
    <n v="0"/>
    <n v="0"/>
    <n v="50"/>
    <n v="0"/>
    <n v="115"/>
    <n v="670"/>
    <n v="1500"/>
    <s v="20-40 onder midden"/>
    <n v="5"/>
    <n v="0.7"/>
    <n v="1.3"/>
    <n v="11.1"/>
    <n v="19"/>
    <n v="0.7"/>
    <n v="6.2"/>
    <n v="81.599999999999994"/>
    <n v="98"/>
    <n v="1"/>
    <n v="2"/>
    <n v="5"/>
    <n v="20"/>
    <n v="1.1000000000000001"/>
    <n v="0"/>
    <n v="28"/>
    <n v="34"/>
    <n v="0.7"/>
    <n v="6.7"/>
    <n v="54"/>
    <n v="64.8"/>
    <n v="2.1"/>
    <n v="5"/>
    <n v="7"/>
    <n v="26"/>
    <n v="0.7"/>
    <n v="3"/>
    <n v="64.2"/>
    <n v="75.900000000000006"/>
    <n v="0.2"/>
    <n v="4"/>
    <n v="18"/>
    <n v="26"/>
    <n v="0.5"/>
    <n v="2.5"/>
    <n v="18"/>
    <n v="24"/>
    <n v="3.2"/>
    <n v="2.7"/>
    <n v="1.6"/>
    <n v="1.6"/>
    <n v="2"/>
    <n v="2"/>
    <n v="9"/>
    <n v="52"/>
    <n v="1.7"/>
    <n v="2"/>
    <n v="3"/>
    <n v="6"/>
    <n v="1.9"/>
    <n v="2"/>
    <n v="4"/>
    <n v="13"/>
    <n v="1.6"/>
    <n v="2"/>
    <n v="4"/>
    <n v="10"/>
    <n v="0.7"/>
    <n v="15.9"/>
    <n v="1.4"/>
    <n v="0.8"/>
    <n v="1.7"/>
    <n v="0.2"/>
    <n v="4"/>
    <n v="16"/>
    <n v="26"/>
    <n v="0.8"/>
    <n v="5"/>
    <n v="5"/>
    <n v="7"/>
    <n v="0.6"/>
    <n v="6"/>
    <n v="6"/>
    <n v="8"/>
    <n v="0.6"/>
    <n v="9"/>
    <n v="9"/>
    <n v="12"/>
    <n v="0.7"/>
    <n v="3"/>
    <n v="14.1"/>
    <n v="17"/>
    <n v="0.9"/>
    <n v="1"/>
    <n v="1"/>
    <n v="5"/>
    <n v="0.9"/>
    <n v="1"/>
    <n v="1"/>
    <n v="10"/>
    <n v="0.7"/>
    <n v="0.9"/>
  </r>
  <r>
    <s v="BU05130301"/>
    <s v="Windrooskwartier en Heesterbuurt"/>
    <x v="12"/>
    <x v="0"/>
    <n v="5"/>
    <n v="10"/>
    <n v="0"/>
    <n v="0"/>
    <n v="0"/>
    <n v="0"/>
    <n v="5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"/>
    <n v="11"/>
    <n v="19"/>
    <n v="0.7"/>
    <n v="1"/>
    <n v="77"/>
    <n v="98"/>
    <n v="1.6"/>
    <n v="2"/>
    <n v="5"/>
    <n v="20"/>
    <n v="1.6"/>
    <n v="0"/>
    <n v="28"/>
    <n v="34"/>
    <n v="1.2"/>
    <n v="0"/>
    <n v="54"/>
    <n v="65"/>
    <n v="2.2999999999999998"/>
    <n v="4"/>
    <n v="7"/>
    <n v="27"/>
    <n v="0.7"/>
    <n v="3"/>
    <n v="57"/>
    <n v="76"/>
    <n v="0.6"/>
    <n v="4"/>
    <n v="17"/>
    <n v="24"/>
    <n v="0.5"/>
    <n v="2"/>
    <n v="14.1"/>
    <n v="23"/>
    <n v="2.5"/>
    <n v="2.1"/>
    <n v="1.8"/>
    <n v="1.8"/>
    <n v="1.3"/>
    <n v="2"/>
    <n v="10"/>
    <n v="52"/>
    <n v="1.3"/>
    <n v="2"/>
    <n v="3"/>
    <n v="6"/>
    <n v="2.2000000000000002"/>
    <n v="2"/>
    <n v="4"/>
    <n v="13"/>
    <n v="1.9"/>
    <n v="2"/>
    <n v="4"/>
    <n v="10"/>
    <n v="1.4"/>
    <n v="16.100000000000001"/>
    <n v="1.9"/>
    <n v="1.2"/>
    <n v="1.1000000000000001"/>
    <n v="0.6"/>
    <n v="4"/>
    <n v="14"/>
    <n v="22"/>
    <n v="0.8"/>
    <n v="4"/>
    <n v="5"/>
    <n v="7"/>
    <n v="0.8"/>
    <n v="6"/>
    <n v="6"/>
    <n v="8"/>
    <n v="0.8"/>
    <n v="8"/>
    <n v="9"/>
    <n v="12"/>
    <n v="0.5"/>
    <n v="2"/>
    <n v="12"/>
    <n v="17"/>
    <n v="0.9"/>
    <n v="1"/>
    <n v="1"/>
    <n v="5"/>
    <n v="0.9"/>
    <n v="1"/>
    <n v="1"/>
    <n v="10"/>
    <n v="0.5"/>
    <n v="0.9"/>
  </r>
  <r>
    <s v="BU05130301"/>
    <s v="Windrooskwartier en Heesterbuurt"/>
    <x v="12"/>
    <x v="8"/>
    <n v="15"/>
    <n v="10"/>
    <n v="0"/>
    <n v="0"/>
    <n v="0"/>
    <n v="15"/>
    <n v="5"/>
    <n v="0"/>
    <n v="90"/>
    <n v="0"/>
    <n v="0"/>
    <n v="10"/>
    <n v="0"/>
    <n v="10"/>
    <n v="0"/>
    <n v="0"/>
    <n v="2.2999999999999998"/>
    <n v="10"/>
    <n v="0"/>
    <n v="0"/>
    <n v="5"/>
    <n v="0"/>
    <n v="5"/>
    <n v="0"/>
    <n v="0"/>
    <n v="0"/>
    <n v="40"/>
    <n v="60"/>
    <n v="5"/>
    <n v="0"/>
    <n v="0"/>
    <n v="357"/>
    <n v="1530"/>
    <n v="3290"/>
    <s v="80-100 hoog"/>
    <n v="0"/>
    <n v="0.7"/>
    <n v="2.6"/>
    <n v="7.5"/>
    <n v="20.2"/>
    <n v="0.6"/>
    <n v="5.8"/>
    <n v="48.5"/>
    <n v="100.8"/>
    <n v="1.1000000000000001"/>
    <n v="2.5"/>
    <n v="5"/>
    <n v="19.5"/>
    <n v="2.1"/>
    <n v="0"/>
    <n v="13.8"/>
    <n v="33.5"/>
    <n v="0.8"/>
    <n v="2.1"/>
    <n v="35.1"/>
    <n v="69.599999999999994"/>
    <n v="2.6"/>
    <n v="5"/>
    <n v="8"/>
    <n v="25.6"/>
    <n v="0.7"/>
    <n v="1.5"/>
    <n v="31.3"/>
    <n v="86.6"/>
    <n v="0.4"/>
    <n v="2.5"/>
    <n v="13.9"/>
    <n v="23.5"/>
    <n v="0.6"/>
    <n v="2.5"/>
    <n v="7.1"/>
    <n v="23.5"/>
    <n v="2.8"/>
    <n v="2.2999999999999998"/>
    <n v="2.6"/>
    <n v="2.6"/>
    <n v="1.1000000000000001"/>
    <n v="2"/>
    <n v="10"/>
    <n v="52"/>
    <n v="2.2000000000000002"/>
    <n v="2"/>
    <n v="3"/>
    <n v="6"/>
    <n v="2.9"/>
    <n v="2"/>
    <n v="4"/>
    <n v="13"/>
    <n v="2.6"/>
    <n v="2"/>
    <n v="4"/>
    <n v="11"/>
    <n v="1"/>
    <n v="15.3"/>
    <n v="2.4"/>
    <n v="1.8"/>
    <n v="1"/>
    <n v="0.5"/>
    <n v="1.5"/>
    <n v="10.9"/>
    <n v="22"/>
    <n v="1.7"/>
    <n v="4"/>
    <n v="5"/>
    <n v="7"/>
    <n v="1.5"/>
    <n v="4.0999999999999996"/>
    <n v="6"/>
    <n v="8"/>
    <n v="1.5"/>
    <n v="6.1"/>
    <n v="9"/>
    <n v="12"/>
    <n v="0.8"/>
    <n v="1.9"/>
    <n v="9.9"/>
    <n v="17"/>
    <n v="1.6"/>
    <n v="1"/>
    <n v="1"/>
    <n v="5"/>
    <n v="1.6"/>
    <n v="1"/>
    <n v="1"/>
    <n v="10"/>
    <n v="0.9"/>
    <n v="1.6"/>
  </r>
  <r>
    <s v="BU05130304"/>
    <s v="De Goudse Poort"/>
    <x v="13"/>
    <x v="10"/>
    <n v="35"/>
    <n v="40"/>
    <n v="0"/>
    <n v="5"/>
    <n v="25"/>
    <n v="25"/>
    <n v="15"/>
    <n v="0"/>
    <n v="90"/>
    <n v="10"/>
    <n v="0"/>
    <n v="50"/>
    <n v="25"/>
    <n v="20"/>
    <n v="0"/>
    <n v="5"/>
    <n v="1.6"/>
    <n v="50"/>
    <n v="0"/>
    <n v="0"/>
    <n v="0"/>
    <n v="50"/>
    <n v="0"/>
    <n v="0"/>
    <n v="0"/>
    <n v="0"/>
    <n v="20"/>
    <n v="80"/>
    <n v="10"/>
    <n v="50"/>
    <n v="0"/>
    <n v="145"/>
    <n v="930"/>
    <n v="1980"/>
    <s v="40-80 midden tot boven midden"/>
    <n v="10"/>
    <n v="1"/>
    <n v="0.1"/>
    <n v="11"/>
    <n v="19"/>
    <n v="1"/>
    <n v="0.1"/>
    <n v="77"/>
    <n v="98"/>
    <n v="1.9"/>
    <n v="2"/>
    <n v="4"/>
    <n v="19"/>
    <n v="1.5"/>
    <n v="0"/>
    <n v="28"/>
    <n v="33"/>
    <n v="1.1000000000000001"/>
    <n v="0"/>
    <n v="54"/>
    <n v="65"/>
    <n v="2.2999999999999998"/>
    <n v="4"/>
    <n v="7"/>
    <n v="26"/>
    <n v="0.9"/>
    <n v="2.9"/>
    <n v="57.9"/>
    <n v="74"/>
    <n v="0.8"/>
    <n v="1"/>
    <n v="17"/>
    <n v="23.6"/>
    <n v="0.8"/>
    <n v="1"/>
    <n v="15.1"/>
    <n v="22"/>
    <n v="2.5"/>
    <n v="2.4"/>
    <n v="1.8"/>
    <n v="1.8"/>
    <n v="1.6"/>
    <n v="2"/>
    <n v="8"/>
    <n v="52"/>
    <n v="1.1000000000000001"/>
    <n v="2"/>
    <n v="3"/>
    <n v="6"/>
    <n v="2.1"/>
    <n v="2"/>
    <n v="4"/>
    <n v="13"/>
    <n v="1.8"/>
    <n v="2"/>
    <n v="4"/>
    <n v="10"/>
    <n v="1.8"/>
    <n v="16.399999999999999"/>
    <n v="1.9"/>
    <n v="1.2"/>
    <n v="1.4"/>
    <n v="0.5"/>
    <n v="1"/>
    <n v="13.3"/>
    <n v="21.3"/>
    <n v="0.6"/>
    <n v="4"/>
    <n v="5"/>
    <n v="7"/>
    <n v="0.6"/>
    <n v="6"/>
    <n v="6"/>
    <n v="8"/>
    <n v="0.6"/>
    <n v="8"/>
    <n v="9"/>
    <n v="12"/>
    <n v="0.8"/>
    <n v="2"/>
    <n v="12.1"/>
    <n v="16"/>
    <n v="0.9"/>
    <n v="1"/>
    <n v="1"/>
    <n v="5"/>
    <n v="0.9"/>
    <n v="1"/>
    <n v="1"/>
    <n v="10"/>
    <n v="0.8"/>
    <n v="0.9"/>
  </r>
  <r>
    <s v="BU05130305"/>
    <s v="Gaardenbuurt"/>
    <x v="13"/>
    <x v="24"/>
    <n v="25"/>
    <n v="30"/>
    <n v="0"/>
    <n v="0"/>
    <n v="5"/>
    <n v="15"/>
    <n v="25"/>
    <n v="0"/>
    <n v="80"/>
    <n v="10"/>
    <n v="0"/>
    <n v="30"/>
    <n v="10"/>
    <n v="15"/>
    <n v="0"/>
    <n v="0"/>
    <n v="1.8"/>
    <n v="30"/>
    <n v="0"/>
    <n v="0"/>
    <n v="10"/>
    <n v="20"/>
    <n v="0"/>
    <n v="0"/>
    <n v="0"/>
    <n v="0"/>
    <n v="70"/>
    <n v="30"/>
    <n v="0"/>
    <n v="20"/>
    <n v="0"/>
    <n v="152"/>
    <n v="1040"/>
    <n v="2300"/>
    <s v="40-80 midden tot boven midden"/>
    <n v="0"/>
    <n v="0.3"/>
    <n v="1.9"/>
    <n v="7.7"/>
    <n v="18.899999999999999"/>
    <n v="0.3"/>
    <n v="1.9"/>
    <n v="47.7"/>
    <n v="95"/>
    <n v="1.7"/>
    <n v="2"/>
    <n v="4.3"/>
    <n v="20.6"/>
    <n v="2.4"/>
    <n v="0"/>
    <n v="15.1"/>
    <n v="33"/>
    <n v="0.6"/>
    <n v="1"/>
    <n v="35.200000000000003"/>
    <n v="68.7"/>
    <n v="2.1"/>
    <n v="5"/>
    <n v="8"/>
    <n v="26"/>
    <n v="0.8"/>
    <n v="1.8"/>
    <n v="32"/>
    <n v="86.6"/>
    <n v="0.5"/>
    <n v="1.1000000000000001"/>
    <n v="12.6"/>
    <n v="21.9"/>
    <n v="1.1000000000000001"/>
    <n v="0"/>
    <n v="7.7"/>
    <n v="22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7"/>
    <n v="15.3"/>
    <n v="2.7"/>
    <n v="2.2000000000000002"/>
    <n v="0.5"/>
    <n v="0.5"/>
    <n v="1"/>
    <n v="9.9"/>
    <n v="20"/>
    <n v="1.6"/>
    <n v="3"/>
    <n v="5"/>
    <n v="7"/>
    <n v="1.6"/>
    <n v="4.7"/>
    <n v="6"/>
    <n v="8"/>
    <n v="1.6"/>
    <n v="5.7"/>
    <n v="9"/>
    <n v="12"/>
    <n v="0.9"/>
    <n v="1.8"/>
    <n v="9.6"/>
    <n v="16.899999999999999"/>
    <n v="1.9"/>
    <n v="1"/>
    <n v="1"/>
    <n v="5"/>
    <n v="1.9"/>
    <n v="1"/>
    <n v="1"/>
    <n v="10"/>
    <n v="1.1000000000000001"/>
    <n v="1.9"/>
  </r>
  <r>
    <s v="BU05130304"/>
    <s v="De Goudse Poort"/>
    <x v="13"/>
    <x v="11"/>
    <n v="60"/>
    <n v="45"/>
    <n v="20"/>
    <n v="15"/>
    <n v="20"/>
    <n v="35"/>
    <n v="10"/>
    <n v="0"/>
    <n v="90"/>
    <n v="0"/>
    <n v="0"/>
    <n v="35"/>
    <n v="0"/>
    <n v="15"/>
    <n v="0"/>
    <n v="15"/>
    <n v="2.8"/>
    <n v="35"/>
    <n v="0"/>
    <n v="0"/>
    <n v="0"/>
    <n v="35"/>
    <n v="0"/>
    <n v="0"/>
    <n v="0"/>
    <n v="0"/>
    <n v="0"/>
    <n v="100"/>
    <n v="0"/>
    <n v="0"/>
    <n v="0"/>
    <n v="208"/>
    <n v="1210"/>
    <n v="3270"/>
    <s v="60-80 boven midden"/>
    <n v="0"/>
    <n v="0.9"/>
    <n v="1"/>
    <n v="11"/>
    <n v="19"/>
    <n v="0.9"/>
    <n v="1"/>
    <n v="76.8"/>
    <n v="98"/>
    <n v="1.9"/>
    <n v="2"/>
    <n v="4"/>
    <n v="19"/>
    <n v="1.5"/>
    <n v="0"/>
    <n v="28"/>
    <n v="33"/>
    <n v="1.2"/>
    <n v="0"/>
    <n v="54"/>
    <n v="65"/>
    <n v="2.2999999999999998"/>
    <n v="4"/>
    <n v="7"/>
    <n v="26.2"/>
    <n v="0.8"/>
    <n v="3"/>
    <n v="57.4"/>
    <n v="75"/>
    <n v="0.7"/>
    <n v="1.8"/>
    <n v="17"/>
    <n v="24"/>
    <n v="0.6"/>
    <n v="1"/>
    <n v="15.2"/>
    <n v="22"/>
    <n v="2.5"/>
    <n v="2.2000000000000002"/>
    <n v="1.8"/>
    <n v="1.8"/>
    <n v="1.5"/>
    <n v="2"/>
    <n v="8"/>
    <n v="52"/>
    <n v="1.1000000000000001"/>
    <n v="2"/>
    <n v="3"/>
    <n v="6"/>
    <n v="2.1"/>
    <n v="2"/>
    <n v="4"/>
    <n v="13"/>
    <n v="1.8"/>
    <n v="2"/>
    <n v="4"/>
    <n v="10"/>
    <n v="1.7"/>
    <n v="16.399999999999999"/>
    <n v="1.9"/>
    <n v="1.2"/>
    <n v="1.2"/>
    <n v="0.5"/>
    <n v="1.8"/>
    <n v="14.2"/>
    <n v="21.5"/>
    <n v="0.6"/>
    <n v="4"/>
    <n v="5"/>
    <n v="7"/>
    <n v="0.6"/>
    <n v="6"/>
    <n v="6"/>
    <n v="8"/>
    <n v="0.6"/>
    <n v="8"/>
    <n v="9"/>
    <n v="12"/>
    <n v="0.7"/>
    <n v="2"/>
    <n v="12"/>
    <n v="16"/>
    <n v="0.9"/>
    <n v="1"/>
    <n v="1"/>
    <n v="5"/>
    <n v="0.9"/>
    <n v="1"/>
    <n v="1"/>
    <n v="10"/>
    <n v="0.6"/>
    <n v="0.9"/>
  </r>
  <r>
    <s v="BU05130304"/>
    <s v="De Goudse Poort"/>
    <x v="13"/>
    <x v="10"/>
    <n v="30"/>
    <n v="45"/>
    <n v="20"/>
    <n v="5"/>
    <n v="20"/>
    <n v="25"/>
    <n v="10"/>
    <n v="0"/>
    <n v="80"/>
    <n v="20"/>
    <n v="0"/>
    <n v="30"/>
    <n v="10"/>
    <n v="10"/>
    <n v="0"/>
    <n v="15"/>
    <n v="2.5"/>
    <n v="30"/>
    <n v="0"/>
    <n v="0"/>
    <n v="0"/>
    <n v="25"/>
    <n v="0"/>
    <n v="0"/>
    <n v="0"/>
    <n v="0"/>
    <n v="0"/>
    <n v="90"/>
    <n v="0"/>
    <n v="10"/>
    <n v="0"/>
    <n v="203"/>
    <n v="1380"/>
    <n v="3070"/>
    <s v="40-80 midden tot boven midden"/>
    <n v="0"/>
    <n v="0.9"/>
    <n v="0.6"/>
    <n v="11"/>
    <n v="19"/>
    <n v="0.9"/>
    <n v="0.6"/>
    <n v="77"/>
    <n v="98"/>
    <n v="1.9"/>
    <n v="2"/>
    <n v="4"/>
    <n v="19"/>
    <n v="1.5"/>
    <n v="0"/>
    <n v="28"/>
    <n v="33"/>
    <n v="1.1000000000000001"/>
    <n v="0"/>
    <n v="54"/>
    <n v="65"/>
    <n v="2.2000000000000002"/>
    <n v="4"/>
    <n v="7"/>
    <n v="26.3"/>
    <n v="0.8"/>
    <n v="3"/>
    <n v="58.5"/>
    <n v="74.5"/>
    <n v="0.7"/>
    <n v="1.5"/>
    <n v="17"/>
    <n v="24.1"/>
    <n v="0.7"/>
    <n v="1"/>
    <n v="15.4"/>
    <n v="22"/>
    <n v="2.5"/>
    <n v="2.2999999999999998"/>
    <n v="1.7"/>
    <n v="1.7"/>
    <n v="1.5"/>
    <n v="2"/>
    <n v="8"/>
    <n v="52"/>
    <n v="1.1000000000000001"/>
    <n v="2"/>
    <n v="3"/>
    <n v="6"/>
    <n v="2"/>
    <n v="2"/>
    <n v="4"/>
    <n v="13"/>
    <n v="1.8"/>
    <n v="2"/>
    <n v="4"/>
    <n v="10"/>
    <n v="1.7"/>
    <n v="16.3"/>
    <n v="1.9"/>
    <n v="1.2"/>
    <n v="1.3"/>
    <n v="0.4"/>
    <n v="1.5"/>
    <n v="14"/>
    <n v="22"/>
    <n v="0.5"/>
    <n v="4"/>
    <n v="5"/>
    <n v="7"/>
    <n v="0.5"/>
    <n v="6"/>
    <n v="6"/>
    <n v="8"/>
    <n v="0.5"/>
    <n v="8"/>
    <n v="9"/>
    <n v="12"/>
    <n v="0.7"/>
    <n v="2"/>
    <n v="12.1"/>
    <n v="16"/>
    <n v="0.9"/>
    <n v="1"/>
    <n v="1"/>
    <n v="5"/>
    <n v="0.9"/>
    <n v="1"/>
    <n v="1"/>
    <n v="10"/>
    <n v="0.7"/>
    <n v="0.9"/>
  </r>
  <r>
    <s v="BU05130304"/>
    <s v="De Goudse Poort"/>
    <x v="13"/>
    <x v="3"/>
    <n v="50"/>
    <n v="50"/>
    <n v="15"/>
    <n v="10"/>
    <n v="15"/>
    <n v="35"/>
    <n v="25"/>
    <n v="0"/>
    <n v="80"/>
    <n v="10"/>
    <n v="10"/>
    <n v="40"/>
    <n v="10"/>
    <n v="20"/>
    <n v="0"/>
    <n v="10"/>
    <n v="2.2999999999999998"/>
    <n v="40"/>
    <n v="0"/>
    <n v="0"/>
    <n v="40"/>
    <n v="0"/>
    <n v="0"/>
    <n v="0"/>
    <n v="0"/>
    <n v="0"/>
    <n v="0"/>
    <n v="100"/>
    <n v="0"/>
    <n v="0"/>
    <n v="0"/>
    <n v="205"/>
    <n v="1230"/>
    <n v="3460"/>
    <s v="60-80 boven midden"/>
    <n v="0"/>
    <n v="0.2"/>
    <n v="2"/>
    <n v="7"/>
    <n v="18.5"/>
    <n v="0.2"/>
    <n v="2"/>
    <n v="35.5"/>
    <n v="95.7"/>
    <n v="1.6"/>
    <n v="2.2000000000000002"/>
    <n v="5"/>
    <n v="19.2"/>
    <n v="2.5"/>
    <n v="0"/>
    <n v="8.6"/>
    <n v="33"/>
    <n v="0.6"/>
    <n v="1"/>
    <n v="26.4"/>
    <n v="67.900000000000006"/>
    <n v="2.2000000000000002"/>
    <n v="5"/>
    <n v="8"/>
    <n v="26"/>
    <n v="0.9"/>
    <n v="2"/>
    <n v="19.100000000000001"/>
    <n v="86.5"/>
    <n v="0.4"/>
    <n v="1.6"/>
    <n v="12"/>
    <n v="21.4"/>
    <n v="1"/>
    <n v="0.6"/>
    <n v="7"/>
    <n v="22"/>
    <n v="2.2999999999999998"/>
    <n v="1.9"/>
    <n v="2.6"/>
    <n v="2.6"/>
    <n v="0.6"/>
    <n v="2"/>
    <n v="10"/>
    <n v="52"/>
    <n v="1.9"/>
    <n v="2"/>
    <n v="3"/>
    <n v="6"/>
    <n v="2.9"/>
    <n v="2"/>
    <n v="4"/>
    <n v="13"/>
    <n v="2.7"/>
    <n v="2"/>
    <n v="4"/>
    <n v="11"/>
    <n v="1.6"/>
    <n v="15.2"/>
    <n v="2.9"/>
    <n v="2.4"/>
    <n v="0.6"/>
    <n v="0.4"/>
    <n v="1"/>
    <n v="10"/>
    <n v="20"/>
    <n v="1.7"/>
    <n v="3"/>
    <n v="5"/>
    <n v="7"/>
    <n v="1.7"/>
    <n v="4"/>
    <n v="6"/>
    <n v="8"/>
    <n v="1.7"/>
    <n v="5"/>
    <n v="9"/>
    <n v="12"/>
    <n v="1"/>
    <n v="1.3"/>
    <n v="9"/>
    <n v="16.2"/>
    <n v="2"/>
    <n v="1"/>
    <n v="1"/>
    <n v="5"/>
    <n v="2"/>
    <n v="1"/>
    <n v="1"/>
    <n v="10"/>
    <n v="1.3"/>
    <n v="2"/>
  </r>
  <r>
    <s v="BU05130304"/>
    <s v="De Goudse Poort"/>
    <x v="13"/>
    <x v="22"/>
    <n v="30"/>
    <n v="30"/>
    <n v="10"/>
    <n v="10"/>
    <n v="15"/>
    <n v="15"/>
    <n v="5"/>
    <n v="0"/>
    <n v="80"/>
    <n v="0"/>
    <n v="10"/>
    <n v="20"/>
    <n v="0"/>
    <n v="5"/>
    <n v="0"/>
    <n v="10"/>
    <n v="2.8"/>
    <n v="20"/>
    <n v="0"/>
    <n v="0"/>
    <n v="20"/>
    <n v="0"/>
    <n v="0"/>
    <n v="0"/>
    <n v="0"/>
    <n v="0"/>
    <n v="0"/>
    <n v="100"/>
    <n v="0"/>
    <n v="0"/>
    <n v="0"/>
    <n v="204"/>
    <n v="1420"/>
    <n v="3610"/>
    <s v="60-80 boven midden"/>
    <n v="0"/>
    <n v="0.3"/>
    <n v="1"/>
    <n v="7"/>
    <n v="18.899999999999999"/>
    <n v="0.3"/>
    <n v="1"/>
    <n v="27.1"/>
    <n v="99"/>
    <n v="1.6"/>
    <n v="2.7"/>
    <n v="4.7"/>
    <n v="19"/>
    <n v="2.7"/>
    <n v="0"/>
    <n v="4"/>
    <n v="33.700000000000003"/>
    <n v="0.5"/>
    <n v="1"/>
    <n v="21.6"/>
    <n v="68.2"/>
    <n v="2.4"/>
    <n v="5"/>
    <n v="8"/>
    <n v="26"/>
    <n v="1.1000000000000001"/>
    <n v="0"/>
    <n v="13"/>
    <n v="86.5"/>
    <n v="0.5"/>
    <n v="1.7"/>
    <n v="10.9"/>
    <n v="21"/>
    <n v="1"/>
    <n v="1.5"/>
    <n v="6.7"/>
    <n v="22"/>
    <n v="2.5"/>
    <n v="2.1"/>
    <n v="2.8"/>
    <n v="2.8"/>
    <n v="0.8"/>
    <n v="2"/>
    <n v="10"/>
    <n v="52"/>
    <n v="2.1"/>
    <n v="2"/>
    <n v="3"/>
    <n v="6"/>
    <n v="3.1"/>
    <n v="2"/>
    <n v="4"/>
    <n v="13"/>
    <n v="2.9"/>
    <n v="2"/>
    <n v="4"/>
    <n v="11"/>
    <n v="1.5"/>
    <n v="15.1"/>
    <n v="3.1"/>
    <n v="2.5"/>
    <n v="0.8"/>
    <n v="0.5"/>
    <n v="1"/>
    <n v="8.9"/>
    <n v="20"/>
    <n v="1.9"/>
    <n v="3"/>
    <n v="5"/>
    <n v="7"/>
    <n v="1.9"/>
    <n v="4"/>
    <n v="6"/>
    <n v="8"/>
    <n v="1.9"/>
    <n v="5"/>
    <n v="9"/>
    <n v="12"/>
    <n v="1.2"/>
    <n v="0"/>
    <n v="6"/>
    <n v="15.8"/>
    <n v="2.2000000000000002"/>
    <n v="1"/>
    <n v="1"/>
    <n v="5"/>
    <n v="2.2000000000000002"/>
    <n v="1"/>
    <n v="1"/>
    <n v="10"/>
    <n v="1.5"/>
    <n v="2.2000000000000002"/>
  </r>
  <r>
    <s v="BU05130304"/>
    <s v="De Goudse Poort"/>
    <x v="13"/>
    <x v="29"/>
    <n v="10"/>
    <n v="15"/>
    <n v="0"/>
    <n v="0"/>
    <n v="5"/>
    <n v="0"/>
    <n v="10"/>
    <n v="0"/>
    <n v="100"/>
    <n v="0"/>
    <n v="0"/>
    <n v="20"/>
    <n v="15"/>
    <n v="0"/>
    <n v="0"/>
    <n v="0"/>
    <n v="1.1000000000000001"/>
    <n v="20"/>
    <n v="0"/>
    <n v="0"/>
    <n v="0"/>
    <n v="20"/>
    <n v="0"/>
    <n v="0"/>
    <n v="0"/>
    <n v="0"/>
    <n v="50"/>
    <n v="50"/>
    <n v="0"/>
    <n v="20"/>
    <n v="0"/>
    <n v="124"/>
    <n v="570"/>
    <n v="2870"/>
    <s v="40-80 midden tot boven midden"/>
    <n v="0"/>
    <n v="0.7"/>
    <n v="2"/>
    <n v="8.6"/>
    <n v="19"/>
    <n v="0.7"/>
    <n v="2"/>
    <n v="65.599999999999994"/>
    <n v="98"/>
    <n v="1.9"/>
    <n v="2"/>
    <n v="4"/>
    <n v="21"/>
    <n v="2.1"/>
    <n v="0"/>
    <n v="25"/>
    <n v="34"/>
    <n v="1.1000000000000001"/>
    <n v="0"/>
    <n v="51"/>
    <n v="69"/>
    <n v="1.6"/>
    <n v="5"/>
    <n v="8"/>
    <n v="26.6"/>
    <n v="0.6"/>
    <n v="2"/>
    <n v="51.6"/>
    <n v="87"/>
    <n v="1"/>
    <n v="1"/>
    <n v="14"/>
    <n v="24"/>
    <n v="0.9"/>
    <n v="1"/>
    <n v="9"/>
    <n v="25"/>
    <n v="1.8"/>
    <n v="1.3"/>
    <n v="2.2000000000000002"/>
    <n v="2.2000000000000002"/>
    <n v="0.6"/>
    <n v="2"/>
    <n v="9"/>
    <n v="52"/>
    <n v="1.5"/>
    <n v="2"/>
    <n v="3"/>
    <n v="6"/>
    <n v="2.5"/>
    <n v="2"/>
    <n v="4"/>
    <n v="14"/>
    <n v="2.2000000000000002"/>
    <n v="2"/>
    <n v="4"/>
    <n v="11"/>
    <n v="1.7"/>
    <n v="15.6"/>
    <n v="2.4"/>
    <n v="1.9"/>
    <n v="0.3"/>
    <n v="1"/>
    <n v="0"/>
    <n v="12"/>
    <n v="22"/>
    <n v="1.3"/>
    <n v="4"/>
    <n v="5"/>
    <n v="7"/>
    <n v="1.3"/>
    <n v="6"/>
    <n v="6"/>
    <n v="8"/>
    <n v="1.3"/>
    <n v="8"/>
    <n v="9"/>
    <n v="12"/>
    <n v="0.6"/>
    <n v="2"/>
    <n v="11"/>
    <n v="16"/>
    <n v="1.6"/>
    <n v="1"/>
    <n v="1"/>
    <n v="5"/>
    <n v="1.6"/>
    <n v="1"/>
    <n v="1"/>
    <n v="10"/>
    <n v="0.9"/>
    <n v="1.6"/>
  </r>
  <r>
    <s v="BU05130304"/>
    <s v="De Goudse Poort"/>
    <x v="13"/>
    <x v="5"/>
    <n v="25"/>
    <n v="20"/>
    <n v="5"/>
    <n v="0"/>
    <n v="0"/>
    <n v="10"/>
    <n v="20"/>
    <n v="0"/>
    <n v="90"/>
    <n v="0"/>
    <n v="0"/>
    <n v="15"/>
    <n v="0"/>
    <n v="10"/>
    <n v="0"/>
    <n v="0"/>
    <n v="2.4"/>
    <n v="25"/>
    <n v="0"/>
    <n v="0"/>
    <n v="5"/>
    <n v="0"/>
    <n v="0"/>
    <n v="0"/>
    <n v="20"/>
    <n v="0"/>
    <n v="60"/>
    <n v="40"/>
    <n v="0"/>
    <n v="20"/>
    <n v="0"/>
    <n v="168"/>
    <n v="1210"/>
    <n v="2800"/>
    <s v="60-80 boven midden"/>
    <n v="0"/>
    <n v="0.9"/>
    <n v="1.1000000000000001"/>
    <n v="11"/>
    <n v="19"/>
    <n v="0.9"/>
    <n v="1.1000000000000001"/>
    <n v="75.8"/>
    <n v="98"/>
    <n v="1.9"/>
    <n v="2"/>
    <n v="4.0999999999999996"/>
    <n v="19.3"/>
    <n v="1.7"/>
    <n v="0"/>
    <n v="27.9"/>
    <n v="33"/>
    <n v="1.2"/>
    <n v="0"/>
    <n v="54"/>
    <n v="65.599999999999994"/>
    <n v="2.2000000000000002"/>
    <n v="4.0999999999999996"/>
    <n v="7.1"/>
    <n v="26.1"/>
    <n v="0.8"/>
    <n v="2.9"/>
    <n v="56.7"/>
    <n v="76.5"/>
    <n v="0.7"/>
    <n v="1.2"/>
    <n v="16.899999999999999"/>
    <n v="24.1"/>
    <n v="0.7"/>
    <n v="1"/>
    <n v="13.9"/>
    <n v="22.6"/>
    <n v="2.5"/>
    <n v="2.2000000000000002"/>
    <n v="1.9"/>
    <n v="1.9"/>
    <n v="1.4"/>
    <n v="2"/>
    <n v="8.3000000000000007"/>
    <n v="52"/>
    <n v="1.2"/>
    <n v="2"/>
    <n v="3"/>
    <n v="6"/>
    <n v="2.2000000000000002"/>
    <n v="2"/>
    <n v="4"/>
    <n v="13.1"/>
    <n v="1.9"/>
    <n v="2"/>
    <n v="4"/>
    <n v="10.1"/>
    <n v="1.7"/>
    <n v="16.3"/>
    <n v="2"/>
    <n v="1.3"/>
    <n v="1.2"/>
    <n v="0.6"/>
    <n v="1.2"/>
    <n v="14"/>
    <n v="21.2"/>
    <n v="0.7"/>
    <n v="4"/>
    <n v="5"/>
    <n v="7"/>
    <n v="0.7"/>
    <n v="6"/>
    <n v="6"/>
    <n v="8"/>
    <n v="0.7"/>
    <n v="8"/>
    <n v="9"/>
    <n v="12"/>
    <n v="0.7"/>
    <n v="2"/>
    <n v="11.9"/>
    <n v="16.100000000000001"/>
    <n v="1"/>
    <n v="1"/>
    <n v="1"/>
    <n v="5"/>
    <n v="1"/>
    <n v="1"/>
    <n v="1"/>
    <n v="10"/>
    <n v="0.7"/>
    <n v="1"/>
  </r>
  <r>
    <s v="BU05130304"/>
    <s v="De Goudse Poort"/>
    <x v="13"/>
    <x v="27"/>
    <n v="50"/>
    <n v="45"/>
    <n v="10"/>
    <n v="15"/>
    <n v="45"/>
    <n v="20"/>
    <n v="10"/>
    <n v="0"/>
    <n v="80"/>
    <n v="10"/>
    <n v="10"/>
    <n v="60"/>
    <n v="40"/>
    <n v="10"/>
    <n v="0"/>
    <n v="5"/>
    <n v="1.5"/>
    <n v="75"/>
    <n v="0"/>
    <n v="0"/>
    <n v="75"/>
    <n v="0"/>
    <n v="0"/>
    <n v="0"/>
    <n v="0"/>
    <n v="0"/>
    <n v="80"/>
    <n v="20"/>
    <n v="0"/>
    <n v="70"/>
    <n v="15"/>
    <n v="103"/>
    <n v="780"/>
    <n v="2780"/>
    <s v="20-60 onder midden tot midden"/>
    <n v="25"/>
    <n v="0.3"/>
    <n v="2"/>
    <n v="8.9"/>
    <n v="19"/>
    <n v="0.3"/>
    <n v="2"/>
    <n v="64.7"/>
    <n v="98"/>
    <n v="1.7"/>
    <n v="2"/>
    <n v="5"/>
    <n v="20.9"/>
    <n v="2.1"/>
    <n v="0"/>
    <n v="24"/>
    <n v="33"/>
    <n v="1.2"/>
    <n v="0"/>
    <n v="49"/>
    <n v="67"/>
    <n v="1.9"/>
    <n v="4.9000000000000004"/>
    <n v="7.4"/>
    <n v="26"/>
    <n v="0.3"/>
    <n v="2"/>
    <n v="50.8"/>
    <n v="78.5"/>
    <n v="0.7"/>
    <n v="2.5"/>
    <n v="14.4"/>
    <n v="23.2"/>
    <n v="0.7"/>
    <n v="1"/>
    <n v="8"/>
    <n v="21.6"/>
    <n v="2.1"/>
    <n v="1.6"/>
    <n v="2.2999999999999998"/>
    <n v="2.2999999999999998"/>
    <n v="0.6"/>
    <n v="2"/>
    <n v="10"/>
    <n v="52"/>
    <n v="1.6"/>
    <n v="2"/>
    <n v="3"/>
    <n v="6"/>
    <n v="2.6"/>
    <n v="2"/>
    <n v="4"/>
    <n v="14"/>
    <n v="2.2999999999999998"/>
    <n v="2"/>
    <n v="4"/>
    <n v="11"/>
    <n v="1.4"/>
    <n v="15.8"/>
    <n v="2.5"/>
    <n v="1.8"/>
    <n v="0.3"/>
    <n v="0.8"/>
    <n v="1.7"/>
    <n v="12"/>
    <n v="21"/>
    <n v="1.1000000000000001"/>
    <n v="4"/>
    <n v="5"/>
    <n v="7"/>
    <n v="1.1000000000000001"/>
    <n v="5.2"/>
    <n v="6"/>
    <n v="8"/>
    <n v="1.1000000000000001"/>
    <n v="7.2"/>
    <n v="9"/>
    <n v="12"/>
    <n v="0.4"/>
    <n v="2"/>
    <n v="11"/>
    <n v="17"/>
    <n v="1.5"/>
    <n v="1"/>
    <n v="1"/>
    <n v="5"/>
    <n v="1.5"/>
    <n v="1"/>
    <n v="1"/>
    <n v="10"/>
    <n v="0.7"/>
    <n v="1.5"/>
  </r>
  <r>
    <s v="BU05130304"/>
    <s v="De Goudse Poort"/>
    <x v="13"/>
    <x v="17"/>
    <n v="60"/>
    <n v="60"/>
    <n v="5"/>
    <n v="5"/>
    <n v="35"/>
    <n v="45"/>
    <n v="25"/>
    <n v="0"/>
    <n v="90"/>
    <n v="10"/>
    <n v="0"/>
    <n v="75"/>
    <n v="40"/>
    <n v="30"/>
    <n v="0"/>
    <n v="0"/>
    <n v="1.6"/>
    <n v="80"/>
    <n v="0"/>
    <n v="0"/>
    <n v="0"/>
    <n v="80"/>
    <n v="0"/>
    <n v="0"/>
    <n v="0"/>
    <n v="0"/>
    <n v="20"/>
    <n v="80"/>
    <n v="0"/>
    <n v="80"/>
    <n v="0"/>
    <n v="135"/>
    <n v="590"/>
    <n v="3620"/>
    <s v="40-80 midden tot boven midden"/>
    <n v="10"/>
    <n v="0.7"/>
    <n v="2"/>
    <n v="8.1999999999999993"/>
    <n v="19"/>
    <n v="0.7"/>
    <n v="2"/>
    <n v="65.2"/>
    <n v="98"/>
    <n v="1.9"/>
    <n v="2"/>
    <n v="4"/>
    <n v="21"/>
    <n v="2.1"/>
    <n v="0"/>
    <n v="24.6"/>
    <n v="34"/>
    <n v="1"/>
    <n v="0.8"/>
    <n v="50.2"/>
    <n v="69"/>
    <n v="1.6"/>
    <n v="5"/>
    <n v="8"/>
    <n v="26.2"/>
    <n v="0.7"/>
    <n v="2"/>
    <n v="51.2"/>
    <n v="87"/>
    <n v="1"/>
    <n v="0.6"/>
    <n v="14"/>
    <n v="24"/>
    <n v="0.9"/>
    <n v="1"/>
    <n v="8.6"/>
    <n v="24.6"/>
    <n v="1.7"/>
    <n v="1.3"/>
    <n v="2.2000000000000002"/>
    <n v="2.2000000000000002"/>
    <n v="0.7"/>
    <n v="2"/>
    <n v="9"/>
    <n v="52"/>
    <n v="1.5"/>
    <n v="2"/>
    <n v="3"/>
    <n v="6"/>
    <n v="2.5"/>
    <n v="2"/>
    <n v="4"/>
    <n v="14"/>
    <n v="2.2000000000000002"/>
    <n v="2"/>
    <n v="4"/>
    <n v="11"/>
    <n v="1.7"/>
    <n v="15.5"/>
    <n v="2.4"/>
    <n v="2"/>
    <n v="0.3"/>
    <n v="1.1000000000000001"/>
    <n v="0"/>
    <n v="12"/>
    <n v="21.6"/>
    <n v="1.3"/>
    <n v="4"/>
    <n v="5"/>
    <n v="7"/>
    <n v="1.3"/>
    <n v="6"/>
    <n v="6"/>
    <n v="8"/>
    <n v="1.3"/>
    <n v="8"/>
    <n v="9"/>
    <n v="12"/>
    <n v="0.6"/>
    <n v="2"/>
    <n v="11"/>
    <n v="16"/>
    <n v="1.6"/>
    <n v="1"/>
    <n v="1"/>
    <n v="5"/>
    <n v="1.6"/>
    <n v="1"/>
    <n v="1"/>
    <n v="10"/>
    <n v="0.9"/>
    <n v="1.6"/>
  </r>
  <r>
    <s v="BU05130304"/>
    <s v="De Goudse Poort"/>
    <x v="13"/>
    <x v="27"/>
    <n v="55"/>
    <n v="45"/>
    <n v="0"/>
    <n v="20"/>
    <n v="45"/>
    <n v="25"/>
    <n v="10"/>
    <n v="0"/>
    <n v="80"/>
    <n v="10"/>
    <n v="10"/>
    <n v="75"/>
    <n v="50"/>
    <n v="20"/>
    <n v="0"/>
    <n v="0"/>
    <n v="1.4"/>
    <n v="75"/>
    <n v="0"/>
    <n v="0"/>
    <n v="55"/>
    <n v="20"/>
    <n v="0"/>
    <n v="0"/>
    <n v="0"/>
    <n v="0"/>
    <n v="100"/>
    <n v="0"/>
    <n v="0"/>
    <n v="75"/>
    <n v="0"/>
    <n v="102"/>
    <n v="710"/>
    <n v="2430"/>
    <s v="20-60 onder midden tot midden"/>
    <n v="20"/>
    <n v="0.5"/>
    <n v="2"/>
    <n v="8.5"/>
    <n v="19"/>
    <n v="0.5"/>
    <n v="2"/>
    <n v="65.3"/>
    <n v="98"/>
    <n v="1.8"/>
    <n v="2"/>
    <n v="4.7"/>
    <n v="21"/>
    <n v="2.1"/>
    <n v="0"/>
    <n v="24.5"/>
    <n v="33.1"/>
    <n v="1.2"/>
    <n v="0"/>
    <n v="49.5"/>
    <n v="67.8"/>
    <n v="1.8"/>
    <n v="5"/>
    <n v="7.4"/>
    <n v="26.3"/>
    <n v="0.4"/>
    <n v="2"/>
    <n v="50.1"/>
    <n v="80.7"/>
    <n v="0.8"/>
    <n v="2.4"/>
    <n v="14.1"/>
    <n v="23.3"/>
    <n v="0.8"/>
    <n v="1"/>
    <n v="8.3000000000000007"/>
    <n v="22.6"/>
    <n v="2"/>
    <n v="1.5"/>
    <n v="2.2999999999999998"/>
    <n v="2.2999999999999998"/>
    <n v="0.6"/>
    <n v="2"/>
    <n v="9.6999999999999993"/>
    <n v="52"/>
    <n v="1.6"/>
    <n v="2"/>
    <n v="3"/>
    <n v="6"/>
    <n v="2.6"/>
    <n v="2"/>
    <n v="4"/>
    <n v="14"/>
    <n v="2.2999999999999998"/>
    <n v="2"/>
    <n v="4"/>
    <n v="11"/>
    <n v="1.5"/>
    <n v="15.8"/>
    <n v="2.5"/>
    <n v="1.8"/>
    <n v="0.3"/>
    <n v="0.9"/>
    <n v="1.4"/>
    <n v="12"/>
    <n v="21.3"/>
    <n v="1.2"/>
    <n v="4"/>
    <n v="5"/>
    <n v="7"/>
    <n v="1.2"/>
    <n v="5.4"/>
    <n v="6"/>
    <n v="8"/>
    <n v="1.2"/>
    <n v="7.4"/>
    <n v="9"/>
    <n v="12"/>
    <n v="0.5"/>
    <n v="2"/>
    <n v="11"/>
    <n v="16.7"/>
    <n v="1.5"/>
    <n v="1"/>
    <n v="1"/>
    <n v="5"/>
    <n v="1.5"/>
    <n v="1"/>
    <n v="1"/>
    <n v="10"/>
    <n v="0.8"/>
    <n v="1.5"/>
  </r>
  <r>
    <s v="BU05130304"/>
    <s v="De Goudse Poort"/>
    <x v="13"/>
    <x v="13"/>
    <n v="25"/>
    <n v="20"/>
    <n v="0"/>
    <n v="10"/>
    <n v="25"/>
    <n v="10"/>
    <n v="0"/>
    <n v="0"/>
    <n v="90"/>
    <n v="0"/>
    <n v="0"/>
    <n v="40"/>
    <n v="30"/>
    <n v="10"/>
    <n v="0"/>
    <n v="0"/>
    <n v="1.2"/>
    <n v="45"/>
    <n v="0"/>
    <n v="0"/>
    <n v="45"/>
    <n v="0"/>
    <n v="0"/>
    <n v="0"/>
    <n v="0"/>
    <n v="0"/>
    <n v="70"/>
    <n v="30"/>
    <n v="0"/>
    <n v="45"/>
    <n v="10"/>
    <n v="87"/>
    <n v="720"/>
    <n v="2420"/>
    <s v="20-40 onder midden"/>
    <n v="5"/>
    <n v="0.4"/>
    <n v="2"/>
    <n v="9"/>
    <n v="19"/>
    <n v="0.4"/>
    <n v="2"/>
    <n v="65"/>
    <n v="98"/>
    <n v="1.7"/>
    <n v="2"/>
    <n v="5"/>
    <n v="21"/>
    <n v="2.1"/>
    <n v="0"/>
    <n v="24"/>
    <n v="33"/>
    <n v="1.2"/>
    <n v="0"/>
    <n v="49"/>
    <n v="67"/>
    <n v="1.9"/>
    <n v="5"/>
    <n v="7"/>
    <n v="26"/>
    <n v="0.3"/>
    <n v="2"/>
    <n v="51"/>
    <n v="78"/>
    <n v="0.7"/>
    <n v="2"/>
    <n v="14.8"/>
    <n v="23"/>
    <n v="0.6"/>
    <n v="1"/>
    <n v="8"/>
    <n v="21.9"/>
    <n v="2.1"/>
    <n v="1.6"/>
    <n v="2.2999999999999998"/>
    <n v="2.2999999999999998"/>
    <n v="0.6"/>
    <n v="2"/>
    <n v="10"/>
    <n v="52"/>
    <n v="1.6"/>
    <n v="2"/>
    <n v="3"/>
    <n v="6"/>
    <n v="2.6"/>
    <n v="2"/>
    <n v="4"/>
    <n v="14"/>
    <n v="2.2999999999999998"/>
    <n v="2"/>
    <n v="4"/>
    <n v="11"/>
    <n v="1.4"/>
    <n v="15.9"/>
    <n v="2.4"/>
    <n v="1.7"/>
    <n v="0.4"/>
    <n v="0.8"/>
    <n v="1.8"/>
    <n v="12"/>
    <n v="21"/>
    <n v="1.1000000000000001"/>
    <n v="4"/>
    <n v="5"/>
    <n v="7"/>
    <n v="1.1000000000000001"/>
    <n v="5"/>
    <n v="6"/>
    <n v="8"/>
    <n v="1.1000000000000001"/>
    <n v="7"/>
    <n v="9"/>
    <n v="12"/>
    <n v="0.4"/>
    <n v="2"/>
    <n v="11"/>
    <n v="17"/>
    <n v="1.4"/>
    <n v="1"/>
    <n v="1"/>
    <n v="5"/>
    <n v="1.4"/>
    <n v="1"/>
    <n v="1"/>
    <n v="10"/>
    <n v="0.6"/>
    <n v="1.4"/>
  </r>
  <r>
    <s v="BU05130304"/>
    <s v="De Goudse Poort"/>
    <x v="13"/>
    <x v="18"/>
    <n v="65"/>
    <n v="70"/>
    <n v="15"/>
    <n v="5"/>
    <n v="50"/>
    <n v="30"/>
    <n v="35"/>
    <n v="0"/>
    <n v="80"/>
    <n v="10"/>
    <n v="10"/>
    <n v="75"/>
    <n v="30"/>
    <n v="30"/>
    <n v="5"/>
    <n v="10"/>
    <n v="1.8"/>
    <n v="75"/>
    <n v="0"/>
    <n v="0"/>
    <n v="0"/>
    <n v="75"/>
    <n v="0"/>
    <n v="0"/>
    <n v="0"/>
    <n v="0"/>
    <n v="70"/>
    <n v="30"/>
    <n v="0"/>
    <n v="75"/>
    <n v="5"/>
    <n v="133"/>
    <n v="750"/>
    <n v="2870"/>
    <s v="40-80 midden tot boven midden"/>
    <n v="0"/>
    <n v="0.6"/>
    <n v="2"/>
    <n v="9.5"/>
    <n v="19"/>
    <n v="0.6"/>
    <n v="2"/>
    <n v="68"/>
    <n v="98"/>
    <n v="1.8"/>
    <n v="2"/>
    <n v="4"/>
    <n v="21"/>
    <n v="2"/>
    <n v="0"/>
    <n v="25.7"/>
    <n v="33.700000000000003"/>
    <n v="1.1000000000000001"/>
    <n v="0"/>
    <n v="51"/>
    <n v="69"/>
    <n v="1.7"/>
    <n v="5"/>
    <n v="8"/>
    <n v="26.9"/>
    <n v="0.6"/>
    <n v="2"/>
    <n v="52.6"/>
    <n v="86.7"/>
    <n v="0.9"/>
    <n v="1.9"/>
    <n v="14.3"/>
    <n v="24"/>
    <n v="0.8"/>
    <n v="1"/>
    <n v="9.6"/>
    <n v="25"/>
    <n v="1.8"/>
    <n v="1.3"/>
    <n v="2.1"/>
    <n v="2.1"/>
    <n v="0.6"/>
    <n v="2"/>
    <n v="9.5"/>
    <n v="52"/>
    <n v="1.4"/>
    <n v="2"/>
    <n v="3"/>
    <n v="6"/>
    <n v="2.4"/>
    <n v="2"/>
    <n v="4"/>
    <n v="14"/>
    <n v="2.2000000000000002"/>
    <n v="2"/>
    <n v="4"/>
    <n v="11"/>
    <n v="1.6"/>
    <n v="15.6"/>
    <n v="2.4"/>
    <n v="1.9"/>
    <n v="0.3"/>
    <n v="1"/>
    <n v="1.4"/>
    <n v="12"/>
    <n v="22"/>
    <n v="1.2"/>
    <n v="4"/>
    <n v="5"/>
    <n v="7"/>
    <n v="1.2"/>
    <n v="6"/>
    <n v="6"/>
    <n v="8"/>
    <n v="1.2"/>
    <n v="8"/>
    <n v="9"/>
    <n v="12"/>
    <n v="0.6"/>
    <n v="2"/>
    <n v="11"/>
    <n v="16"/>
    <n v="1.6"/>
    <n v="1"/>
    <n v="1"/>
    <n v="5"/>
    <n v="1.6"/>
    <n v="1"/>
    <n v="1"/>
    <n v="10"/>
    <n v="0.8"/>
    <n v="1.6"/>
  </r>
  <r>
    <s v="BU05130304"/>
    <s v="De Goudse Poort"/>
    <x v="13"/>
    <x v="21"/>
    <n v="65"/>
    <n v="70"/>
    <n v="0"/>
    <n v="20"/>
    <n v="40"/>
    <n v="20"/>
    <n v="55"/>
    <n v="0"/>
    <n v="90"/>
    <n v="10"/>
    <n v="0"/>
    <n v="95"/>
    <n v="55"/>
    <n v="35"/>
    <n v="0"/>
    <n v="0"/>
    <n v="1.4"/>
    <n v="100"/>
    <n v="0"/>
    <n v="0"/>
    <n v="65"/>
    <n v="0"/>
    <n v="0"/>
    <n v="0"/>
    <n v="35"/>
    <n v="0"/>
    <n v="100"/>
    <n v="0"/>
    <n v="35"/>
    <n v="100"/>
    <n v="5"/>
    <n v="121"/>
    <n v="640"/>
    <n v="2360"/>
    <s v="20-40 onder midden"/>
    <n v="15"/>
    <n v="0.5"/>
    <n v="2"/>
    <n v="8"/>
    <n v="19"/>
    <n v="0.5"/>
    <n v="2"/>
    <n v="62.4"/>
    <n v="98"/>
    <n v="1.7"/>
    <n v="2"/>
    <n v="4.5999999999999996"/>
    <n v="21"/>
    <n v="2.2000000000000002"/>
    <n v="0"/>
    <n v="23.3"/>
    <n v="33"/>
    <n v="1.1000000000000001"/>
    <n v="0.3"/>
    <n v="48.3"/>
    <n v="67.599999999999994"/>
    <n v="1.9"/>
    <n v="5"/>
    <n v="7.3"/>
    <n v="26"/>
    <n v="0.4"/>
    <n v="2"/>
    <n v="47.6"/>
    <n v="80.599999999999994"/>
    <n v="0.8"/>
    <n v="2"/>
    <n v="13.7"/>
    <n v="22.6"/>
    <n v="0.8"/>
    <n v="1.5"/>
    <n v="8"/>
    <n v="21.6"/>
    <n v="2.1"/>
    <n v="1.6"/>
    <n v="2.4"/>
    <n v="2.4"/>
    <n v="0.5"/>
    <n v="2"/>
    <n v="10"/>
    <n v="52"/>
    <n v="1.7"/>
    <n v="2"/>
    <n v="3"/>
    <n v="6"/>
    <n v="2.7"/>
    <n v="2"/>
    <n v="4"/>
    <n v="14"/>
    <n v="2.4"/>
    <n v="2"/>
    <n v="4"/>
    <n v="11"/>
    <n v="1.5"/>
    <n v="15.8"/>
    <n v="2.5"/>
    <n v="1.9"/>
    <n v="0.4"/>
    <n v="0.9"/>
    <n v="1"/>
    <n v="12"/>
    <n v="21"/>
    <n v="1.3"/>
    <n v="3.7"/>
    <n v="5"/>
    <n v="7"/>
    <n v="1.3"/>
    <n v="5"/>
    <n v="6"/>
    <n v="8"/>
    <n v="1.3"/>
    <n v="6.8"/>
    <n v="9"/>
    <n v="12"/>
    <n v="0.5"/>
    <n v="2"/>
    <n v="10.6"/>
    <n v="17"/>
    <n v="1.6"/>
    <n v="1"/>
    <n v="1"/>
    <n v="5"/>
    <n v="1.6"/>
    <n v="1"/>
    <n v="1"/>
    <n v="10"/>
    <n v="0.8"/>
    <n v="1.6"/>
  </r>
  <r>
    <s v="BU05130304"/>
    <s v="De Goudse Poort"/>
    <x v="13"/>
    <x v="22"/>
    <n v="30"/>
    <n v="30"/>
    <n v="5"/>
    <n v="5"/>
    <n v="15"/>
    <n v="20"/>
    <n v="15"/>
    <n v="0"/>
    <n v="90"/>
    <n v="0"/>
    <n v="0"/>
    <n v="30"/>
    <n v="10"/>
    <n v="10"/>
    <n v="0"/>
    <n v="10"/>
    <n v="2.2000000000000002"/>
    <n v="30"/>
    <n v="0"/>
    <n v="0"/>
    <n v="0"/>
    <n v="15"/>
    <n v="0"/>
    <n v="15"/>
    <n v="0"/>
    <n v="0"/>
    <n v="60"/>
    <n v="40"/>
    <n v="0"/>
    <n v="15"/>
    <n v="0"/>
    <n v="273"/>
    <n v="1250"/>
    <n v="3160"/>
    <s v="60-80 boven midden"/>
    <n v="0"/>
    <n v="0.6"/>
    <n v="2"/>
    <n v="8"/>
    <n v="19"/>
    <n v="0.6"/>
    <n v="2"/>
    <n v="60.5"/>
    <n v="97.7"/>
    <n v="1.5"/>
    <n v="2"/>
    <n v="5"/>
    <n v="21"/>
    <n v="2.2999999999999998"/>
    <n v="0"/>
    <n v="22.7"/>
    <n v="33"/>
    <n v="0.9"/>
    <n v="0.7"/>
    <n v="47.8"/>
    <n v="69"/>
    <n v="1.9"/>
    <n v="5"/>
    <n v="8"/>
    <n v="26"/>
    <n v="0.6"/>
    <n v="2"/>
    <n v="46.6"/>
    <n v="87"/>
    <n v="0.7"/>
    <n v="2"/>
    <n v="13"/>
    <n v="23.2"/>
    <n v="1"/>
    <n v="1.7"/>
    <n v="8"/>
    <n v="22.9"/>
    <n v="2.1"/>
    <n v="1.6"/>
    <n v="2.4"/>
    <n v="2.4"/>
    <n v="0.4"/>
    <n v="2"/>
    <n v="10"/>
    <n v="52"/>
    <n v="1.7"/>
    <n v="2"/>
    <n v="3"/>
    <n v="6"/>
    <n v="2.7"/>
    <n v="2"/>
    <n v="4"/>
    <n v="14"/>
    <n v="2.4"/>
    <n v="2"/>
    <n v="4"/>
    <n v="11"/>
    <n v="1.5"/>
    <n v="15.5"/>
    <n v="2.6"/>
    <n v="2.1"/>
    <n v="0.4"/>
    <n v="0.7"/>
    <n v="1"/>
    <n v="11.5"/>
    <n v="21"/>
    <n v="1.5"/>
    <n v="3"/>
    <n v="5"/>
    <n v="7"/>
    <n v="1.5"/>
    <n v="5"/>
    <n v="6"/>
    <n v="8"/>
    <n v="1.5"/>
    <n v="6"/>
    <n v="9"/>
    <n v="12"/>
    <n v="0.7"/>
    <n v="2"/>
    <n v="10.5"/>
    <n v="17"/>
    <n v="1.8"/>
    <n v="1"/>
    <n v="1"/>
    <n v="5"/>
    <n v="1.8"/>
    <n v="1"/>
    <n v="1"/>
    <n v="10"/>
    <n v="1"/>
    <n v="1.8"/>
  </r>
  <r>
    <s v="BU05130304"/>
    <s v="De Goudse Poort"/>
    <x v="13"/>
    <x v="15"/>
    <n v="40"/>
    <n v="50"/>
    <n v="5"/>
    <n v="0"/>
    <n v="25"/>
    <n v="15"/>
    <n v="45"/>
    <n v="0"/>
    <n v="80"/>
    <n v="10"/>
    <n v="10"/>
    <n v="60"/>
    <n v="30"/>
    <n v="20"/>
    <n v="0"/>
    <n v="5"/>
    <n v="1.6"/>
    <n v="60"/>
    <n v="0"/>
    <n v="0"/>
    <n v="0"/>
    <n v="60"/>
    <n v="0"/>
    <n v="0"/>
    <n v="0"/>
    <n v="0"/>
    <n v="100"/>
    <n v="0"/>
    <n v="0"/>
    <n v="60"/>
    <n v="0"/>
    <n v="131"/>
    <n v="840"/>
    <n v="2140"/>
    <s v="40-60 midden"/>
    <n v="5"/>
    <n v="0.5"/>
    <n v="2"/>
    <n v="8"/>
    <n v="19"/>
    <n v="0.5"/>
    <n v="2"/>
    <n v="63.3"/>
    <n v="98"/>
    <n v="1.6"/>
    <n v="2"/>
    <n v="5"/>
    <n v="21"/>
    <n v="2.2000000000000002"/>
    <n v="0"/>
    <n v="24.1"/>
    <n v="33"/>
    <n v="0.9"/>
    <n v="1"/>
    <n v="49"/>
    <n v="69"/>
    <n v="1.9"/>
    <n v="5"/>
    <n v="8"/>
    <n v="26"/>
    <n v="0.5"/>
    <n v="2"/>
    <n v="50.5"/>
    <n v="87"/>
    <n v="0.7"/>
    <n v="2.2999999999999998"/>
    <n v="13.3"/>
    <n v="24"/>
    <n v="0.9"/>
    <n v="1.2"/>
    <n v="8"/>
    <n v="23.4"/>
    <n v="2"/>
    <n v="1.5"/>
    <n v="2.2999999999999998"/>
    <n v="2.2999999999999998"/>
    <n v="0.3"/>
    <n v="2"/>
    <n v="10"/>
    <n v="52"/>
    <n v="1.6"/>
    <n v="2"/>
    <n v="3"/>
    <n v="6"/>
    <n v="2.6"/>
    <n v="2"/>
    <n v="4"/>
    <n v="14"/>
    <n v="2.2999999999999998"/>
    <n v="2"/>
    <n v="4"/>
    <n v="11"/>
    <n v="1.6"/>
    <n v="15.6"/>
    <n v="2.5"/>
    <n v="2"/>
    <n v="0.3"/>
    <n v="0.7"/>
    <n v="1"/>
    <n v="12"/>
    <n v="21.1"/>
    <n v="1.4"/>
    <n v="3.2"/>
    <n v="5"/>
    <n v="7"/>
    <n v="1.4"/>
    <n v="5.2"/>
    <n v="6"/>
    <n v="8"/>
    <n v="1.4"/>
    <n v="6.5"/>
    <n v="9"/>
    <n v="12"/>
    <n v="0.6"/>
    <n v="2"/>
    <n v="11"/>
    <n v="17"/>
    <n v="1.7"/>
    <n v="1"/>
    <n v="1"/>
    <n v="5"/>
    <n v="1.7"/>
    <n v="1"/>
    <n v="1"/>
    <n v="10"/>
    <n v="0.9"/>
    <n v="1.7"/>
  </r>
  <r>
    <s v="BU05130300"/>
    <s v="Boerhaavekwartier"/>
    <x v="12"/>
    <x v="8"/>
    <n v="10"/>
    <n v="20"/>
    <n v="0"/>
    <n v="5"/>
    <n v="0"/>
    <n v="10"/>
    <n v="10"/>
    <n v="0"/>
    <n v="90"/>
    <n v="0"/>
    <n v="0"/>
    <n v="20"/>
    <n v="15"/>
    <n v="5"/>
    <n v="0"/>
    <n v="0"/>
    <n v="1.4"/>
    <n v="20"/>
    <n v="0"/>
    <n v="20"/>
    <n v="0"/>
    <n v="0"/>
    <n v="0"/>
    <n v="0"/>
    <n v="0"/>
    <n v="0"/>
    <n v="0"/>
    <n v="90"/>
    <n v="0"/>
    <n v="20"/>
    <n v="0"/>
    <n v="131"/>
    <n v="770"/>
    <n v="3080"/>
    <s v="40-80 midden tot boven midden"/>
    <n v="0"/>
    <n v="0.7"/>
    <n v="1"/>
    <n v="13"/>
    <n v="19"/>
    <n v="0.7"/>
    <n v="1"/>
    <n v="86"/>
    <n v="98"/>
    <n v="1.3"/>
    <n v="2"/>
    <n v="5"/>
    <n v="19"/>
    <n v="0.9"/>
    <n v="1"/>
    <n v="29"/>
    <n v="34"/>
    <n v="0.5"/>
    <n v="4"/>
    <n v="56"/>
    <n v="65"/>
    <n v="1.7"/>
    <n v="4"/>
    <n v="7"/>
    <n v="27"/>
    <n v="0.3"/>
    <n v="3"/>
    <n v="66"/>
    <n v="75"/>
    <n v="0.7"/>
    <n v="4"/>
    <n v="19"/>
    <n v="25"/>
    <n v="0.7"/>
    <n v="2"/>
    <n v="18"/>
    <n v="22"/>
    <n v="2.5"/>
    <n v="2.5"/>
    <n v="1.2"/>
    <n v="1.2"/>
    <n v="1.9"/>
    <n v="2"/>
    <n v="8"/>
    <n v="53"/>
    <n v="1.1000000000000001"/>
    <n v="2"/>
    <n v="3"/>
    <n v="6"/>
    <n v="1.5"/>
    <n v="2"/>
    <n v="4"/>
    <n v="13"/>
    <n v="1.2"/>
    <n v="2"/>
    <n v="4"/>
    <n v="10"/>
    <n v="1.5"/>
    <n v="16.399999999999999"/>
    <n v="1.3"/>
    <n v="0.6"/>
    <n v="1.7"/>
    <n v="0.5"/>
    <n v="4"/>
    <n v="18"/>
    <n v="22"/>
    <n v="0.3"/>
    <n v="5"/>
    <n v="5"/>
    <n v="7"/>
    <n v="0.3"/>
    <n v="6"/>
    <n v="6"/>
    <n v="8"/>
    <n v="0.3"/>
    <n v="9"/>
    <n v="9"/>
    <n v="12"/>
    <n v="0.7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12"/>
    <x v="24"/>
    <n v="25"/>
    <n v="25"/>
    <n v="0"/>
    <n v="15"/>
    <n v="10"/>
    <n v="20"/>
    <n v="10"/>
    <n v="0"/>
    <n v="90"/>
    <n v="0"/>
    <n v="0"/>
    <n v="20"/>
    <n v="5"/>
    <n v="5"/>
    <n v="0"/>
    <n v="10"/>
    <n v="2.5"/>
    <n v="20"/>
    <n v="0"/>
    <n v="0"/>
    <n v="0"/>
    <n v="15"/>
    <n v="0"/>
    <n v="0"/>
    <n v="0"/>
    <n v="0"/>
    <n v="0"/>
    <n v="90"/>
    <n v="0"/>
    <n v="0"/>
    <n v="0"/>
    <n v="244"/>
    <n v="1300"/>
    <n v="3870"/>
    <s v="60-100 boven midden-hoog"/>
    <n v="0"/>
    <n v="0.9"/>
    <n v="1"/>
    <n v="12"/>
    <n v="19"/>
    <n v="0.9"/>
    <n v="1"/>
    <n v="81.2"/>
    <n v="98"/>
    <n v="1.4"/>
    <n v="2"/>
    <n v="5"/>
    <n v="20"/>
    <n v="1.2"/>
    <n v="0"/>
    <n v="28"/>
    <n v="35"/>
    <n v="0.8"/>
    <n v="3"/>
    <n v="54"/>
    <n v="65.099999999999994"/>
    <n v="2"/>
    <n v="5"/>
    <n v="7.1"/>
    <n v="26"/>
    <n v="0.6"/>
    <n v="3"/>
    <n v="64.099999999999994"/>
    <n v="77.2"/>
    <n v="0.4"/>
    <n v="5"/>
    <n v="18"/>
    <n v="25"/>
    <n v="0.7"/>
    <n v="3.2"/>
    <n v="18"/>
    <n v="24"/>
    <n v="2.9"/>
    <n v="2.5"/>
    <n v="1.5"/>
    <n v="1.5"/>
    <n v="1.7"/>
    <n v="2"/>
    <n v="9.1"/>
    <n v="52"/>
    <n v="1.5"/>
    <n v="2"/>
    <n v="3"/>
    <n v="6"/>
    <n v="1.8"/>
    <n v="2"/>
    <n v="4"/>
    <n v="13"/>
    <n v="1.5"/>
    <n v="2"/>
    <n v="4"/>
    <n v="10.1"/>
    <n v="1.1000000000000001"/>
    <n v="15.8"/>
    <n v="1.6"/>
    <n v="0.9"/>
    <n v="1.5"/>
    <n v="0.4"/>
    <n v="4.5999999999999996"/>
    <n v="16.600000000000001"/>
    <n v="24.1"/>
    <n v="0.7"/>
    <n v="5"/>
    <n v="5"/>
    <n v="7"/>
    <n v="0.7"/>
    <n v="6"/>
    <n v="6"/>
    <n v="8"/>
    <n v="0.7"/>
    <n v="9"/>
    <n v="9"/>
    <n v="12"/>
    <n v="0.9"/>
    <n v="3"/>
    <n v="14"/>
    <n v="17"/>
    <n v="0.6"/>
    <n v="1"/>
    <n v="1"/>
    <n v="5"/>
    <n v="0.6"/>
    <n v="1"/>
    <n v="1"/>
    <n v="10"/>
    <n v="0.6"/>
    <n v="0.6"/>
  </r>
  <r>
    <s v="BU05130300"/>
    <s v="Boerhaavekwartier"/>
    <x v="12"/>
    <x v="23"/>
    <n v="0"/>
    <n v="0"/>
    <n v="0"/>
    <n v="0"/>
    <n v="0"/>
    <n v="0"/>
    <n v="0"/>
    <n v="0"/>
    <n v="0"/>
    <n v="0"/>
    <n v="0"/>
    <n v="5"/>
    <n v="0"/>
    <n v="0"/>
    <n v="0"/>
    <n v="0"/>
    <n v="1.5"/>
    <n v="5"/>
    <n v="0"/>
    <n v="0"/>
    <n v="5"/>
    <n v="0"/>
    <n v="0"/>
    <n v="0"/>
    <n v="0"/>
    <n v="0"/>
    <n v="0"/>
    <n v="0"/>
    <n v="0"/>
    <n v="5"/>
    <n v="0"/>
    <n v="131"/>
    <n v="1010"/>
    <n v="296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300"/>
    <s v="Boerhaavekwartier"/>
    <x v="12"/>
    <x v="10"/>
    <n v="30"/>
    <n v="50"/>
    <n v="0"/>
    <n v="0"/>
    <n v="10"/>
    <n v="20"/>
    <n v="45"/>
    <n v="0"/>
    <n v="90"/>
    <n v="10"/>
    <n v="0"/>
    <n v="50"/>
    <n v="25"/>
    <n v="15"/>
    <n v="0"/>
    <n v="0"/>
    <n v="1.6"/>
    <n v="50"/>
    <n v="0"/>
    <n v="0"/>
    <n v="50"/>
    <n v="0"/>
    <n v="0"/>
    <n v="0"/>
    <n v="0"/>
    <n v="0"/>
    <n v="0"/>
    <n v="90"/>
    <n v="0"/>
    <n v="50"/>
    <n v="0"/>
    <n v="130"/>
    <n v="850"/>
    <n v="3510"/>
    <s v="40-80 midden tot boven midden"/>
    <n v="0"/>
    <n v="0.7"/>
    <n v="1"/>
    <n v="13"/>
    <n v="19"/>
    <n v="0.7"/>
    <n v="2"/>
    <n v="86"/>
    <n v="98"/>
    <n v="1.4"/>
    <n v="2"/>
    <n v="5"/>
    <n v="19"/>
    <n v="1"/>
    <n v="0"/>
    <n v="29"/>
    <n v="34"/>
    <n v="0.6"/>
    <n v="4"/>
    <n v="56"/>
    <n v="65"/>
    <n v="1.8"/>
    <n v="4"/>
    <n v="7"/>
    <n v="26"/>
    <n v="0.4"/>
    <n v="3"/>
    <n v="65"/>
    <n v="75"/>
    <n v="0.8"/>
    <n v="1"/>
    <n v="19"/>
    <n v="25"/>
    <n v="0.8"/>
    <n v="2"/>
    <n v="18"/>
    <n v="22"/>
    <n v="2.4"/>
    <n v="2.2999999999999998"/>
    <n v="1.3"/>
    <n v="1.3"/>
    <n v="1.8"/>
    <n v="2"/>
    <n v="9"/>
    <n v="53"/>
    <n v="1"/>
    <n v="2"/>
    <n v="3"/>
    <n v="6"/>
    <n v="1.6"/>
    <n v="2"/>
    <n v="4"/>
    <n v="13"/>
    <n v="1.3"/>
    <n v="2"/>
    <n v="4"/>
    <n v="10"/>
    <n v="1.6"/>
    <n v="16.3"/>
    <n v="1.4"/>
    <n v="0.7"/>
    <n v="1.5"/>
    <n v="0.4"/>
    <n v="2"/>
    <n v="18"/>
    <n v="22"/>
    <n v="0.2"/>
    <n v="5"/>
    <n v="5"/>
    <n v="7"/>
    <n v="0.2"/>
    <n v="6"/>
    <n v="6"/>
    <n v="8"/>
    <n v="0.2"/>
    <n v="9"/>
    <n v="9"/>
    <n v="12"/>
    <n v="0.7"/>
    <n v="3"/>
    <n v="15"/>
    <n v="17"/>
    <n v="0.4"/>
    <n v="1"/>
    <n v="1"/>
    <n v="5"/>
    <n v="0.4"/>
    <n v="1"/>
    <n v="1"/>
    <n v="10"/>
    <n v="0.4"/>
    <n v="0.4"/>
  </r>
  <r>
    <s v="BU05130305"/>
    <s v="Gaardenbuurt"/>
    <x v="13"/>
    <x v="5"/>
    <n v="25"/>
    <n v="25"/>
    <n v="10"/>
    <n v="5"/>
    <n v="5"/>
    <n v="20"/>
    <n v="10"/>
    <n v="0"/>
    <n v="90"/>
    <n v="0"/>
    <n v="0"/>
    <n v="15"/>
    <n v="0"/>
    <n v="10"/>
    <n v="0"/>
    <n v="5"/>
    <n v="2.9"/>
    <n v="15"/>
    <n v="0"/>
    <n v="0"/>
    <n v="10"/>
    <n v="0"/>
    <n v="0"/>
    <n v="5"/>
    <n v="0"/>
    <n v="0"/>
    <n v="0"/>
    <n v="100"/>
    <n v="0"/>
    <n v="0"/>
    <n v="0"/>
    <n v="319"/>
    <n v="1650"/>
    <n v="4890"/>
    <s v="60-100 boven midden-hoog"/>
    <n v="0"/>
    <n v="0.4"/>
    <n v="1.3"/>
    <n v="7"/>
    <n v="18.8"/>
    <n v="0.4"/>
    <n v="1.3"/>
    <n v="33"/>
    <n v="96.9"/>
    <n v="1.4"/>
    <n v="2.5"/>
    <n v="5"/>
    <n v="19.3"/>
    <n v="2.7"/>
    <n v="0"/>
    <n v="5.5"/>
    <n v="33.1"/>
    <n v="0.6"/>
    <n v="1"/>
    <n v="24.2"/>
    <n v="67.5"/>
    <n v="2.2999999999999998"/>
    <n v="5"/>
    <n v="8"/>
    <n v="26"/>
    <n v="1"/>
    <n v="0.9"/>
    <n v="15.3"/>
    <n v="86.5"/>
    <n v="0.4"/>
    <n v="1.8"/>
    <n v="12"/>
    <n v="21.3"/>
    <n v="0.8"/>
    <n v="2"/>
    <n v="7"/>
    <n v="22"/>
    <n v="2.5"/>
    <n v="2"/>
    <n v="2.8"/>
    <n v="2.8"/>
    <n v="0.7"/>
    <n v="2"/>
    <n v="10"/>
    <n v="52"/>
    <n v="2.1"/>
    <n v="2"/>
    <n v="3"/>
    <n v="6"/>
    <n v="3.1"/>
    <n v="2"/>
    <n v="4"/>
    <n v="13"/>
    <n v="2.8"/>
    <n v="2"/>
    <n v="4"/>
    <n v="11"/>
    <n v="1.4"/>
    <n v="15.2"/>
    <n v="3"/>
    <n v="2.4"/>
    <n v="0.7"/>
    <n v="0.4"/>
    <n v="0.8"/>
    <n v="10"/>
    <n v="20"/>
    <n v="1.8"/>
    <n v="3"/>
    <n v="5"/>
    <n v="7"/>
    <n v="1.8"/>
    <n v="4"/>
    <n v="6"/>
    <n v="8"/>
    <n v="1.8"/>
    <n v="5"/>
    <n v="9"/>
    <n v="12"/>
    <n v="1.1000000000000001"/>
    <n v="0.6"/>
    <n v="6.8"/>
    <n v="16.3"/>
    <n v="2.2000000000000002"/>
    <n v="1"/>
    <n v="1"/>
    <n v="5"/>
    <n v="2.2000000000000002"/>
    <n v="1"/>
    <n v="1"/>
    <n v="10"/>
    <n v="1.4"/>
    <n v="2.2000000000000002"/>
  </r>
  <r>
    <s v="BU05130300"/>
    <s v="Boerhaavekwartier"/>
    <x v="12"/>
    <x v="24"/>
    <n v="20"/>
    <n v="35"/>
    <n v="0"/>
    <n v="0"/>
    <n v="5"/>
    <n v="15"/>
    <n v="25"/>
    <n v="0"/>
    <n v="90"/>
    <n v="10"/>
    <n v="0"/>
    <n v="30"/>
    <n v="15"/>
    <n v="10"/>
    <n v="0"/>
    <n v="0"/>
    <n v="1.7"/>
    <n v="30"/>
    <n v="0"/>
    <n v="0"/>
    <n v="30"/>
    <n v="0"/>
    <n v="0"/>
    <n v="0"/>
    <n v="0"/>
    <n v="0"/>
    <n v="0"/>
    <n v="90"/>
    <n v="0"/>
    <n v="30"/>
    <n v="0"/>
    <n v="138"/>
    <n v="850"/>
    <n v="3100"/>
    <s v="40-80 midden tot boven midden"/>
    <n v="0"/>
    <n v="0.8"/>
    <n v="1"/>
    <n v="13"/>
    <n v="19"/>
    <n v="0.8"/>
    <n v="2"/>
    <n v="82"/>
    <n v="98"/>
    <n v="1.6"/>
    <n v="2"/>
    <n v="5"/>
    <n v="19"/>
    <n v="1.3"/>
    <n v="0"/>
    <n v="28"/>
    <n v="35"/>
    <n v="0.9"/>
    <n v="3"/>
    <n v="54"/>
    <n v="65"/>
    <n v="2"/>
    <n v="4"/>
    <n v="7"/>
    <n v="27"/>
    <n v="0.6"/>
    <n v="5"/>
    <n v="63"/>
    <n v="75"/>
    <n v="0.6"/>
    <n v="2"/>
    <n v="18"/>
    <n v="25"/>
    <n v="0.5"/>
    <n v="1"/>
    <n v="18"/>
    <n v="22"/>
    <n v="2.2000000000000002"/>
    <n v="2.1"/>
    <n v="1.5"/>
    <n v="1.5"/>
    <n v="1.4"/>
    <n v="2"/>
    <n v="10"/>
    <n v="52"/>
    <n v="0.8"/>
    <n v="2"/>
    <n v="3"/>
    <n v="6"/>
    <n v="1.8"/>
    <n v="2"/>
    <n v="4"/>
    <n v="13"/>
    <n v="1.5"/>
    <n v="2"/>
    <n v="4"/>
    <n v="10"/>
    <n v="1.6"/>
    <n v="16.100000000000001"/>
    <n v="1.6"/>
    <n v="0.9"/>
    <n v="1.1000000000000001"/>
    <n v="0.2"/>
    <n v="2"/>
    <n v="16"/>
    <n v="22"/>
    <n v="0.3"/>
    <n v="5"/>
    <n v="5"/>
    <n v="7"/>
    <n v="0.3"/>
    <n v="6"/>
    <n v="6"/>
    <n v="8"/>
    <n v="0.3"/>
    <n v="9"/>
    <n v="9"/>
    <n v="12"/>
    <n v="0.6"/>
    <n v="2"/>
    <n v="14"/>
    <n v="17"/>
    <n v="0.6"/>
    <n v="1"/>
    <n v="1"/>
    <n v="5"/>
    <n v="0.6"/>
    <n v="1"/>
    <n v="1"/>
    <n v="10"/>
    <n v="0.5"/>
    <n v="0.6"/>
  </r>
  <r>
    <s v="BU05130305"/>
    <s v="Gaardenbuurt"/>
    <x v="13"/>
    <x v="8"/>
    <n v="15"/>
    <n v="15"/>
    <n v="5"/>
    <n v="0"/>
    <n v="0"/>
    <n v="15"/>
    <n v="0"/>
    <n v="0"/>
    <n v="90"/>
    <n v="0"/>
    <n v="0"/>
    <n v="10"/>
    <n v="0"/>
    <n v="5"/>
    <n v="0"/>
    <n v="5"/>
    <n v="2.7"/>
    <n v="10"/>
    <n v="0"/>
    <n v="0"/>
    <n v="0"/>
    <n v="0"/>
    <n v="10"/>
    <n v="0"/>
    <n v="0"/>
    <n v="0"/>
    <n v="0"/>
    <n v="80"/>
    <n v="0"/>
    <n v="0"/>
    <n v="0"/>
    <n v="457"/>
    <n v="1450"/>
    <n v="3170"/>
    <s v="80-100 hoog"/>
    <n v="0"/>
    <n v="1"/>
    <n v="1.1000000000000001"/>
    <n v="7"/>
    <n v="18"/>
    <n v="1"/>
    <n v="1.5"/>
    <n v="33"/>
    <n v="95"/>
    <n v="1.3"/>
    <n v="2"/>
    <n v="5"/>
    <n v="19"/>
    <n v="2.6"/>
    <n v="0"/>
    <n v="5.0999999999999996"/>
    <n v="33"/>
    <n v="0.8"/>
    <n v="1.1000000000000001"/>
    <n v="23.1"/>
    <n v="66"/>
    <n v="2.2999999999999998"/>
    <n v="5"/>
    <n v="8"/>
    <n v="26"/>
    <n v="1"/>
    <n v="2.1"/>
    <n v="15.6"/>
    <n v="85.4"/>
    <n v="0.6"/>
    <n v="2"/>
    <n v="12"/>
    <n v="21"/>
    <n v="0.7"/>
    <n v="2"/>
    <n v="7"/>
    <n v="22"/>
    <n v="2.4"/>
    <n v="2"/>
    <n v="2.7"/>
    <n v="2.7"/>
    <n v="0.7"/>
    <n v="2"/>
    <n v="10"/>
    <n v="52"/>
    <n v="2"/>
    <n v="2"/>
    <n v="3"/>
    <n v="6"/>
    <n v="3"/>
    <n v="2"/>
    <n v="4"/>
    <n v="13"/>
    <n v="2.8"/>
    <n v="2"/>
    <n v="4"/>
    <n v="11"/>
    <n v="1.2"/>
    <n v="15.3"/>
    <n v="2.9"/>
    <n v="2.2999999999999998"/>
    <n v="0.7"/>
    <n v="1"/>
    <n v="1"/>
    <n v="10"/>
    <n v="20"/>
    <n v="1.8"/>
    <n v="3.2"/>
    <n v="5"/>
    <n v="7"/>
    <n v="1.8"/>
    <n v="4"/>
    <n v="6"/>
    <n v="8"/>
    <n v="1.8"/>
    <n v="5.2"/>
    <n v="9"/>
    <n v="12"/>
    <n v="1.1000000000000001"/>
    <n v="0"/>
    <n v="8.1"/>
    <n v="16"/>
    <n v="2.1"/>
    <n v="1"/>
    <n v="1"/>
    <n v="5"/>
    <n v="2.1"/>
    <n v="1"/>
    <n v="1"/>
    <n v="10"/>
    <n v="1.2"/>
    <n v="2.1"/>
  </r>
  <r>
    <s v="BU05130305"/>
    <s v="Gaardenbuurt"/>
    <x v="13"/>
    <x v="24"/>
    <n v="30"/>
    <n v="30"/>
    <n v="10"/>
    <n v="5"/>
    <n v="5"/>
    <n v="15"/>
    <n v="15"/>
    <n v="0"/>
    <n v="70"/>
    <n v="20"/>
    <n v="10"/>
    <n v="25"/>
    <n v="10"/>
    <n v="5"/>
    <n v="0"/>
    <n v="5"/>
    <n v="2.4"/>
    <n v="25"/>
    <n v="0"/>
    <n v="0"/>
    <n v="25"/>
    <n v="0"/>
    <n v="0"/>
    <n v="0"/>
    <n v="0"/>
    <n v="0"/>
    <n v="80"/>
    <n v="20"/>
    <n v="20"/>
    <n v="0"/>
    <n v="0"/>
    <n v="191"/>
    <n v="1420"/>
    <n v="2180"/>
    <s v="20-60 onder midden tot midden"/>
    <n v="0"/>
    <n v="0.2"/>
    <n v="1"/>
    <n v="9"/>
    <n v="19"/>
    <n v="0.2"/>
    <n v="1"/>
    <n v="65.099999999999994"/>
    <n v="98"/>
    <n v="1.6"/>
    <n v="2"/>
    <n v="5"/>
    <n v="20"/>
    <n v="2.1"/>
    <n v="0"/>
    <n v="24.1"/>
    <n v="33"/>
    <n v="1.4"/>
    <n v="0"/>
    <n v="49.1"/>
    <n v="65.099999999999994"/>
    <n v="2.1"/>
    <n v="4.0999999999999996"/>
    <n v="7"/>
    <n v="26"/>
    <n v="0.1"/>
    <n v="2"/>
    <n v="49.8"/>
    <n v="76.099999999999994"/>
    <n v="0.7"/>
    <n v="2"/>
    <n v="14.7"/>
    <n v="23"/>
    <n v="0.6"/>
    <n v="1"/>
    <n v="7"/>
    <n v="20.7"/>
    <n v="2.2999999999999998"/>
    <n v="1.8"/>
    <n v="2.2999999999999998"/>
    <n v="2.2999999999999998"/>
    <n v="0.8"/>
    <n v="2"/>
    <n v="10"/>
    <n v="52"/>
    <n v="1.6"/>
    <n v="2"/>
    <n v="3"/>
    <n v="6"/>
    <n v="2.6"/>
    <n v="2"/>
    <n v="4"/>
    <n v="13"/>
    <n v="2.2999999999999998"/>
    <n v="2"/>
    <n v="4"/>
    <n v="10"/>
    <n v="1.3"/>
    <n v="16"/>
    <n v="2.4"/>
    <n v="1.7"/>
    <n v="0.6"/>
    <n v="0.7"/>
    <n v="1.7"/>
    <n v="12"/>
    <n v="20.3"/>
    <n v="1.1000000000000001"/>
    <n v="4"/>
    <n v="5"/>
    <n v="7"/>
    <n v="1.1000000000000001"/>
    <n v="4"/>
    <n v="6"/>
    <n v="8"/>
    <n v="1.1000000000000001"/>
    <n v="6"/>
    <n v="9"/>
    <n v="12"/>
    <n v="0.3"/>
    <n v="2"/>
    <n v="11"/>
    <n v="17"/>
    <n v="1.4"/>
    <n v="1"/>
    <n v="1"/>
    <n v="5"/>
    <n v="1.4"/>
    <n v="1"/>
    <n v="1"/>
    <n v="10"/>
    <n v="0.6"/>
    <n v="1.4"/>
  </r>
  <r>
    <s v="BU05130305"/>
    <s v="Gaardenbuurt"/>
    <x v="13"/>
    <x v="21"/>
    <n v="65"/>
    <n v="70"/>
    <n v="0"/>
    <n v="20"/>
    <n v="40"/>
    <n v="20"/>
    <n v="55"/>
    <n v="0"/>
    <n v="90"/>
    <n v="10"/>
    <n v="0"/>
    <n v="95"/>
    <n v="55"/>
    <n v="35"/>
    <n v="0"/>
    <n v="0"/>
    <n v="1.4"/>
    <n v="100"/>
    <n v="0"/>
    <n v="0"/>
    <n v="65"/>
    <n v="0"/>
    <n v="0"/>
    <n v="0"/>
    <n v="35"/>
    <n v="0"/>
    <n v="100"/>
    <n v="0"/>
    <n v="35"/>
    <n v="100"/>
    <n v="5"/>
    <n v="121"/>
    <n v="640"/>
    <n v="2360"/>
    <s v="20-40 onder midden"/>
    <n v="15"/>
    <n v="0.5"/>
    <n v="2"/>
    <n v="8"/>
    <n v="19"/>
    <n v="0.5"/>
    <n v="2"/>
    <n v="62.4"/>
    <n v="98"/>
    <n v="1.7"/>
    <n v="2"/>
    <n v="4.5999999999999996"/>
    <n v="21"/>
    <n v="2.2000000000000002"/>
    <n v="0"/>
    <n v="23.3"/>
    <n v="33"/>
    <n v="1.1000000000000001"/>
    <n v="0.3"/>
    <n v="48.3"/>
    <n v="67.599999999999994"/>
    <n v="1.9"/>
    <n v="5"/>
    <n v="7.3"/>
    <n v="26"/>
    <n v="0.4"/>
    <n v="2"/>
    <n v="47.6"/>
    <n v="80.599999999999994"/>
    <n v="0.8"/>
    <n v="2"/>
    <n v="13.7"/>
    <n v="22.6"/>
    <n v="0.8"/>
    <n v="1.5"/>
    <n v="8"/>
    <n v="21.6"/>
    <n v="2.1"/>
    <n v="1.6"/>
    <n v="2.4"/>
    <n v="2.4"/>
    <n v="0.5"/>
    <n v="2"/>
    <n v="10"/>
    <n v="52"/>
    <n v="1.7"/>
    <n v="2"/>
    <n v="3"/>
    <n v="6"/>
    <n v="2.7"/>
    <n v="2"/>
    <n v="4"/>
    <n v="14"/>
    <n v="2.4"/>
    <n v="2"/>
    <n v="4"/>
    <n v="11"/>
    <n v="1.5"/>
    <n v="15.8"/>
    <n v="2.5"/>
    <n v="1.9"/>
    <n v="0.4"/>
    <n v="0.9"/>
    <n v="1"/>
    <n v="12"/>
    <n v="21"/>
    <n v="1.3"/>
    <n v="3.7"/>
    <n v="5"/>
    <n v="7"/>
    <n v="1.3"/>
    <n v="5"/>
    <n v="6"/>
    <n v="8"/>
    <n v="1.3"/>
    <n v="6.8"/>
    <n v="9"/>
    <n v="12"/>
    <n v="0.5"/>
    <n v="2"/>
    <n v="10.6"/>
    <n v="17"/>
    <n v="1.6"/>
    <n v="1"/>
    <n v="1"/>
    <n v="5"/>
    <n v="1.6"/>
    <n v="1"/>
    <n v="1"/>
    <n v="10"/>
    <n v="0.8"/>
    <n v="1.6"/>
  </r>
  <r>
    <s v="BU05130305"/>
    <s v="Gaardenbuurt"/>
    <x v="13"/>
    <x v="22"/>
    <n v="30"/>
    <n v="30"/>
    <n v="10"/>
    <n v="5"/>
    <n v="10"/>
    <n v="20"/>
    <n v="15"/>
    <n v="0"/>
    <n v="90"/>
    <n v="0"/>
    <n v="0"/>
    <n v="25"/>
    <n v="0"/>
    <n v="10"/>
    <n v="0"/>
    <n v="10"/>
    <n v="2.7"/>
    <n v="25"/>
    <n v="0"/>
    <n v="0"/>
    <n v="25"/>
    <n v="0"/>
    <n v="0"/>
    <n v="0"/>
    <n v="0"/>
    <n v="0"/>
    <n v="0"/>
    <n v="100"/>
    <n v="0"/>
    <n v="0"/>
    <n v="0"/>
    <n v="249"/>
    <n v="1690"/>
    <n v="3220"/>
    <s v="60-80 boven midden"/>
    <n v="0"/>
    <n v="0.3"/>
    <n v="2"/>
    <n v="8.6999999999999993"/>
    <n v="19"/>
    <n v="0.3"/>
    <n v="2"/>
    <n v="63.9"/>
    <n v="98"/>
    <n v="1.7"/>
    <n v="2"/>
    <n v="5"/>
    <n v="21"/>
    <n v="2.1"/>
    <n v="0"/>
    <n v="23.3"/>
    <n v="33"/>
    <n v="1.2"/>
    <n v="0"/>
    <n v="48.6"/>
    <n v="66.8"/>
    <n v="1.9"/>
    <n v="5"/>
    <n v="7.1"/>
    <n v="26"/>
    <n v="0.3"/>
    <n v="2"/>
    <n v="48.8"/>
    <n v="77.5"/>
    <n v="0.8"/>
    <n v="2.1"/>
    <n v="14.2"/>
    <n v="22.6"/>
    <n v="0.7"/>
    <n v="1"/>
    <n v="8"/>
    <n v="21.3"/>
    <n v="2.1"/>
    <n v="1.6"/>
    <n v="2.4"/>
    <n v="2.4"/>
    <n v="0.6"/>
    <n v="2"/>
    <n v="10"/>
    <n v="52"/>
    <n v="1.7"/>
    <n v="2"/>
    <n v="3"/>
    <n v="6"/>
    <n v="2.7"/>
    <n v="2"/>
    <n v="4"/>
    <n v="14"/>
    <n v="2.4"/>
    <n v="2"/>
    <n v="4"/>
    <n v="11"/>
    <n v="1.5"/>
    <n v="15.9"/>
    <n v="2.5"/>
    <n v="1.8"/>
    <n v="0.4"/>
    <n v="0.9"/>
    <n v="1.5"/>
    <n v="11.5"/>
    <n v="21"/>
    <n v="1.1000000000000001"/>
    <n v="4"/>
    <n v="5"/>
    <n v="7"/>
    <n v="1.1000000000000001"/>
    <n v="5"/>
    <n v="6"/>
    <n v="8"/>
    <n v="1.1000000000000001"/>
    <n v="7"/>
    <n v="9"/>
    <n v="12"/>
    <n v="0.4"/>
    <n v="2"/>
    <n v="10.8"/>
    <n v="17"/>
    <n v="1.5"/>
    <n v="1"/>
    <n v="1"/>
    <n v="5"/>
    <n v="1.5"/>
    <n v="1"/>
    <n v="1"/>
    <n v="10"/>
    <n v="0.7"/>
    <n v="1.5"/>
  </r>
  <r>
    <s v="BU05130305"/>
    <s v="Gaardenbuurt"/>
    <x v="13"/>
    <x v="10"/>
    <n v="35"/>
    <n v="45"/>
    <n v="10"/>
    <n v="15"/>
    <n v="10"/>
    <n v="35"/>
    <n v="10"/>
    <n v="0"/>
    <n v="80"/>
    <n v="20"/>
    <n v="0"/>
    <n v="25"/>
    <n v="0"/>
    <n v="10"/>
    <n v="0"/>
    <n v="15"/>
    <n v="3.2"/>
    <n v="25"/>
    <n v="0"/>
    <n v="0"/>
    <n v="0"/>
    <n v="0"/>
    <n v="0"/>
    <n v="25"/>
    <n v="0"/>
    <n v="0"/>
    <n v="0"/>
    <n v="100"/>
    <n v="0"/>
    <n v="0"/>
    <n v="0"/>
    <n v="480"/>
    <n v="1730"/>
    <n v="5230"/>
    <s v="80-100 hoog"/>
    <n v="5"/>
    <n v="0.8"/>
    <n v="2"/>
    <n v="7.4"/>
    <n v="19"/>
    <n v="0.8"/>
    <n v="2"/>
    <n v="45"/>
    <n v="95"/>
    <n v="1.4"/>
    <n v="2"/>
    <n v="5"/>
    <n v="20.2"/>
    <n v="2.4"/>
    <n v="0"/>
    <n v="14.5"/>
    <n v="33"/>
    <n v="1"/>
    <n v="0.9"/>
    <n v="33.700000000000003"/>
    <n v="69"/>
    <n v="2.1"/>
    <n v="5"/>
    <n v="8"/>
    <n v="26"/>
    <n v="0.8"/>
    <n v="2"/>
    <n v="29.9"/>
    <n v="86.2"/>
    <n v="0.8"/>
    <n v="2"/>
    <n v="12.5"/>
    <n v="22.1"/>
    <n v="0.8"/>
    <n v="2"/>
    <n v="7.5"/>
    <n v="21.5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4"/>
    <n v="15.5"/>
    <n v="2.7"/>
    <n v="2.2000000000000002"/>
    <n v="0.5"/>
    <n v="0.9"/>
    <n v="1"/>
    <n v="10"/>
    <n v="20.100000000000001"/>
    <n v="1.6"/>
    <n v="3"/>
    <n v="5"/>
    <n v="7"/>
    <n v="1.6"/>
    <n v="4.2"/>
    <n v="6"/>
    <n v="8"/>
    <n v="1.6"/>
    <n v="5.2"/>
    <n v="9"/>
    <n v="12"/>
    <n v="0.9"/>
    <n v="2"/>
    <n v="9.9"/>
    <n v="17"/>
    <n v="1.9"/>
    <n v="1"/>
    <n v="1"/>
    <n v="5"/>
    <n v="1.9"/>
    <n v="1"/>
    <n v="1"/>
    <n v="10"/>
    <n v="1.2"/>
    <n v="1.9"/>
  </r>
  <r>
    <s v="BU05130305"/>
    <s v="Gaardenbuurt"/>
    <x v="13"/>
    <x v="26"/>
    <n v="25"/>
    <n v="20"/>
    <n v="10"/>
    <n v="5"/>
    <n v="10"/>
    <n v="15"/>
    <n v="0"/>
    <n v="0"/>
    <n v="90"/>
    <n v="0"/>
    <n v="0"/>
    <n v="15"/>
    <n v="0"/>
    <n v="5"/>
    <n v="0"/>
    <n v="5"/>
    <n v="3.2"/>
    <n v="15"/>
    <n v="0"/>
    <n v="0"/>
    <n v="0"/>
    <n v="0"/>
    <n v="0"/>
    <n v="15"/>
    <n v="0"/>
    <n v="0"/>
    <n v="0"/>
    <n v="100"/>
    <n v="0"/>
    <n v="0"/>
    <n v="0"/>
    <n v="462"/>
    <n v="1670"/>
    <n v="4360"/>
    <s v="80-100 hoog"/>
    <n v="0"/>
    <n v="0.7"/>
    <n v="2"/>
    <n v="8"/>
    <n v="19"/>
    <n v="0.7"/>
    <n v="2"/>
    <n v="58"/>
    <n v="96.6"/>
    <n v="1.5"/>
    <n v="2"/>
    <n v="5"/>
    <n v="21"/>
    <n v="2.2999999999999998"/>
    <n v="0"/>
    <n v="21.2"/>
    <n v="33"/>
    <n v="1"/>
    <n v="0.7"/>
    <n v="45.3"/>
    <n v="69"/>
    <n v="2"/>
    <n v="5"/>
    <n v="8"/>
    <n v="26"/>
    <n v="0.6"/>
    <n v="2"/>
    <n v="44.5"/>
    <n v="87"/>
    <n v="0.8"/>
    <n v="2"/>
    <n v="13"/>
    <n v="23"/>
    <n v="0.9"/>
    <n v="2.2999999999999998"/>
    <n v="8"/>
    <n v="22.7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4"/>
    <n v="15.5"/>
    <n v="2.6"/>
    <n v="2.1"/>
    <n v="0.4"/>
    <n v="0.8"/>
    <n v="1"/>
    <n v="10.6"/>
    <n v="21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305"/>
    <s v="Gaardenbuurt"/>
    <x v="13"/>
    <x v="22"/>
    <n v="30"/>
    <n v="30"/>
    <n v="5"/>
    <n v="5"/>
    <n v="15"/>
    <n v="20"/>
    <n v="15"/>
    <n v="0"/>
    <n v="90"/>
    <n v="0"/>
    <n v="0"/>
    <n v="30"/>
    <n v="10"/>
    <n v="10"/>
    <n v="0"/>
    <n v="10"/>
    <n v="2.2000000000000002"/>
    <n v="30"/>
    <n v="0"/>
    <n v="0"/>
    <n v="0"/>
    <n v="15"/>
    <n v="0"/>
    <n v="15"/>
    <n v="0"/>
    <n v="0"/>
    <n v="60"/>
    <n v="40"/>
    <n v="0"/>
    <n v="15"/>
    <n v="0"/>
    <n v="273"/>
    <n v="1250"/>
    <n v="3160"/>
    <s v="60-80 boven midden"/>
    <n v="0"/>
    <n v="0.6"/>
    <n v="2"/>
    <n v="8"/>
    <n v="19"/>
    <n v="0.6"/>
    <n v="2"/>
    <n v="60.5"/>
    <n v="97.7"/>
    <n v="1.5"/>
    <n v="2"/>
    <n v="5"/>
    <n v="21"/>
    <n v="2.2999999999999998"/>
    <n v="0"/>
    <n v="22.7"/>
    <n v="33"/>
    <n v="0.9"/>
    <n v="0.7"/>
    <n v="47.8"/>
    <n v="69"/>
    <n v="1.9"/>
    <n v="5"/>
    <n v="8"/>
    <n v="26"/>
    <n v="0.6"/>
    <n v="2"/>
    <n v="46.6"/>
    <n v="87"/>
    <n v="0.7"/>
    <n v="2"/>
    <n v="13"/>
    <n v="23.2"/>
    <n v="1"/>
    <n v="1.7"/>
    <n v="8"/>
    <n v="22.9"/>
    <n v="2.1"/>
    <n v="1.6"/>
    <n v="2.4"/>
    <n v="2.4"/>
    <n v="0.4"/>
    <n v="2"/>
    <n v="10"/>
    <n v="52"/>
    <n v="1.7"/>
    <n v="2"/>
    <n v="3"/>
    <n v="6"/>
    <n v="2.7"/>
    <n v="2"/>
    <n v="4"/>
    <n v="14"/>
    <n v="2.4"/>
    <n v="2"/>
    <n v="4"/>
    <n v="11"/>
    <n v="1.5"/>
    <n v="15.5"/>
    <n v="2.6"/>
    <n v="2.1"/>
    <n v="0.4"/>
    <n v="0.7"/>
    <n v="1"/>
    <n v="11.5"/>
    <n v="21"/>
    <n v="1.5"/>
    <n v="3"/>
    <n v="5"/>
    <n v="7"/>
    <n v="1.5"/>
    <n v="5"/>
    <n v="6"/>
    <n v="8"/>
    <n v="1.5"/>
    <n v="6"/>
    <n v="9"/>
    <n v="12"/>
    <n v="0.7"/>
    <n v="2"/>
    <n v="10.5"/>
    <n v="17"/>
    <n v="1.8"/>
    <n v="1"/>
    <n v="1"/>
    <n v="5"/>
    <n v="1.8"/>
    <n v="1"/>
    <n v="1"/>
    <n v="10"/>
    <n v="1"/>
    <n v="1.8"/>
  </r>
  <r>
    <s v="BU05130305"/>
    <s v="Gaardenbuurt"/>
    <x v="13"/>
    <x v="15"/>
    <n v="40"/>
    <n v="50"/>
    <n v="5"/>
    <n v="0"/>
    <n v="25"/>
    <n v="15"/>
    <n v="45"/>
    <n v="0"/>
    <n v="80"/>
    <n v="10"/>
    <n v="10"/>
    <n v="60"/>
    <n v="30"/>
    <n v="20"/>
    <n v="0"/>
    <n v="5"/>
    <n v="1.6"/>
    <n v="60"/>
    <n v="0"/>
    <n v="0"/>
    <n v="0"/>
    <n v="60"/>
    <n v="0"/>
    <n v="0"/>
    <n v="0"/>
    <n v="0"/>
    <n v="100"/>
    <n v="0"/>
    <n v="0"/>
    <n v="60"/>
    <n v="0"/>
    <n v="131"/>
    <n v="840"/>
    <n v="2140"/>
    <s v="40-60 midden"/>
    <n v="5"/>
    <n v="0.5"/>
    <n v="2"/>
    <n v="8"/>
    <n v="19"/>
    <n v="0.5"/>
    <n v="2"/>
    <n v="63.3"/>
    <n v="98"/>
    <n v="1.6"/>
    <n v="2"/>
    <n v="5"/>
    <n v="21"/>
    <n v="2.2000000000000002"/>
    <n v="0"/>
    <n v="24.1"/>
    <n v="33"/>
    <n v="0.9"/>
    <n v="1"/>
    <n v="49"/>
    <n v="69"/>
    <n v="1.9"/>
    <n v="5"/>
    <n v="8"/>
    <n v="26"/>
    <n v="0.5"/>
    <n v="2"/>
    <n v="50.5"/>
    <n v="87"/>
    <n v="0.7"/>
    <n v="2.2999999999999998"/>
    <n v="13.3"/>
    <n v="24"/>
    <n v="0.9"/>
    <n v="1.2"/>
    <n v="8"/>
    <n v="23.4"/>
    <n v="2"/>
    <n v="1.5"/>
    <n v="2.2999999999999998"/>
    <n v="2.2999999999999998"/>
    <n v="0.3"/>
    <n v="2"/>
    <n v="10"/>
    <n v="52"/>
    <n v="1.6"/>
    <n v="2"/>
    <n v="3"/>
    <n v="6"/>
    <n v="2.6"/>
    <n v="2"/>
    <n v="4"/>
    <n v="14"/>
    <n v="2.2999999999999998"/>
    <n v="2"/>
    <n v="4"/>
    <n v="11"/>
    <n v="1.6"/>
    <n v="15.6"/>
    <n v="2.5"/>
    <n v="2"/>
    <n v="0.3"/>
    <n v="0.7"/>
    <n v="1"/>
    <n v="12"/>
    <n v="21.1"/>
    <n v="1.4"/>
    <n v="3.2"/>
    <n v="5"/>
    <n v="7"/>
    <n v="1.4"/>
    <n v="5.2"/>
    <n v="6"/>
    <n v="8"/>
    <n v="1.4"/>
    <n v="6.5"/>
    <n v="9"/>
    <n v="12"/>
    <n v="0.6"/>
    <n v="2"/>
    <n v="11"/>
    <n v="17"/>
    <n v="1.7"/>
    <n v="1"/>
    <n v="1"/>
    <n v="5"/>
    <n v="1.7"/>
    <n v="1"/>
    <n v="1"/>
    <n v="10"/>
    <n v="0.9"/>
    <n v="1.7"/>
  </r>
  <r>
    <s v="BU05130305"/>
    <s v="Gaardenbuurt"/>
    <x v="13"/>
    <x v="4"/>
    <n v="35"/>
    <n v="35"/>
    <n v="0"/>
    <n v="0"/>
    <n v="5"/>
    <n v="20"/>
    <n v="40"/>
    <n v="0"/>
    <n v="80"/>
    <n v="10"/>
    <n v="0"/>
    <n v="50"/>
    <n v="35"/>
    <n v="15"/>
    <n v="0"/>
    <n v="0"/>
    <n v="1.3"/>
    <n v="55"/>
    <n v="0"/>
    <n v="0"/>
    <n v="0"/>
    <n v="55"/>
    <n v="0"/>
    <n v="0"/>
    <n v="0"/>
    <n v="0"/>
    <n v="100"/>
    <n v="0"/>
    <n v="0"/>
    <n v="55"/>
    <n v="0"/>
    <n v="130"/>
    <n v="890"/>
    <n v="2090"/>
    <s v="40-60 midden"/>
    <n v="5"/>
    <n v="0.4"/>
    <n v="2"/>
    <n v="8"/>
    <n v="19"/>
    <n v="0.4"/>
    <n v="2"/>
    <n v="57.2"/>
    <n v="96.5"/>
    <n v="1.7"/>
    <n v="2"/>
    <n v="4.5999999999999996"/>
    <n v="21"/>
    <n v="2.2999999999999998"/>
    <n v="0"/>
    <n v="20.5"/>
    <n v="33"/>
    <n v="0.7"/>
    <n v="1"/>
    <n v="44.6"/>
    <n v="69"/>
    <n v="2"/>
    <n v="5"/>
    <n v="8"/>
    <n v="26"/>
    <n v="0.7"/>
    <n v="2"/>
    <n v="43.3"/>
    <n v="87"/>
    <n v="0.5"/>
    <n v="1.3"/>
    <n v="13"/>
    <n v="22.6"/>
    <n v="1"/>
    <n v="0.3"/>
    <n v="8"/>
    <n v="23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7"/>
    <n v="15.4"/>
    <n v="2.6"/>
    <n v="2.1"/>
    <n v="0.4"/>
    <n v="0.5"/>
    <n v="1"/>
    <n v="10.5"/>
    <n v="20.6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305"/>
    <s v="Gaardenbuurt"/>
    <x v="13"/>
    <x v="22"/>
    <n v="30"/>
    <n v="30"/>
    <n v="10"/>
    <n v="5"/>
    <n v="5"/>
    <n v="20"/>
    <n v="15"/>
    <n v="0"/>
    <n v="90"/>
    <n v="10"/>
    <n v="0"/>
    <n v="25"/>
    <n v="5"/>
    <n v="10"/>
    <n v="0"/>
    <n v="10"/>
    <n v="2.5"/>
    <n v="20"/>
    <n v="0"/>
    <n v="0"/>
    <n v="15"/>
    <n v="0"/>
    <n v="0"/>
    <n v="5"/>
    <n v="0"/>
    <n v="0"/>
    <n v="0"/>
    <n v="100"/>
    <n v="0"/>
    <n v="0"/>
    <n v="0"/>
    <n v="326"/>
    <n v="1670"/>
    <n v="3860"/>
    <s v="60-100 boven midden-hoog"/>
    <n v="0"/>
    <n v="0.5"/>
    <n v="1.4"/>
    <n v="7.3"/>
    <n v="18.399999999999999"/>
    <n v="0.5"/>
    <n v="1.4"/>
    <n v="39.6"/>
    <n v="95"/>
    <n v="1.5"/>
    <n v="2"/>
    <n v="5"/>
    <n v="19.5"/>
    <n v="2.6"/>
    <n v="0"/>
    <n v="8.8000000000000007"/>
    <n v="33"/>
    <n v="0.8"/>
    <n v="0.8"/>
    <n v="28.1"/>
    <n v="67.099999999999994"/>
    <n v="2.2000000000000002"/>
    <n v="5"/>
    <n v="8"/>
    <n v="26"/>
    <n v="0.9"/>
    <n v="1.4"/>
    <n v="22.9"/>
    <n v="85.6"/>
    <n v="0.5"/>
    <n v="2"/>
    <n v="12.1"/>
    <n v="21.4"/>
    <n v="1"/>
    <n v="1.5"/>
    <n v="7.4"/>
    <n v="21.6"/>
    <n v="2.4"/>
    <n v="1.9"/>
    <n v="2.7"/>
    <n v="2.7"/>
    <n v="0.6"/>
    <n v="2"/>
    <n v="10"/>
    <n v="52"/>
    <n v="2"/>
    <n v="2"/>
    <n v="3"/>
    <n v="6"/>
    <n v="3"/>
    <n v="2"/>
    <n v="4"/>
    <n v="13.4"/>
    <n v="2.7"/>
    <n v="2"/>
    <n v="4"/>
    <n v="11"/>
    <n v="1.5"/>
    <n v="15.4"/>
    <n v="2.9"/>
    <n v="2.4"/>
    <n v="0.6"/>
    <n v="0.5"/>
    <n v="1"/>
    <n v="9.6999999999999993"/>
    <n v="20"/>
    <n v="1.7"/>
    <n v="3"/>
    <n v="5"/>
    <n v="7"/>
    <n v="1.7"/>
    <n v="4.3"/>
    <n v="6"/>
    <n v="8"/>
    <n v="1.7"/>
    <n v="5.3"/>
    <n v="9"/>
    <n v="12"/>
    <n v="1"/>
    <n v="0.7"/>
    <n v="7.8"/>
    <n v="16.399999999999999"/>
    <n v="2.1"/>
    <n v="1"/>
    <n v="1"/>
    <n v="5"/>
    <n v="2.1"/>
    <n v="1"/>
    <n v="1"/>
    <n v="10"/>
    <n v="1.3"/>
    <n v="2.1"/>
  </r>
  <r>
    <s v="BU05130302"/>
    <s v="Groenhovenkwartier"/>
    <x v="13"/>
    <x v="22"/>
    <n v="30"/>
    <n v="30"/>
    <n v="10"/>
    <n v="5"/>
    <n v="5"/>
    <n v="20"/>
    <n v="15"/>
    <n v="0"/>
    <n v="90"/>
    <n v="10"/>
    <n v="0"/>
    <n v="25"/>
    <n v="5"/>
    <n v="10"/>
    <n v="0"/>
    <n v="10"/>
    <n v="2.5"/>
    <n v="20"/>
    <n v="0"/>
    <n v="0"/>
    <n v="15"/>
    <n v="0"/>
    <n v="0"/>
    <n v="5"/>
    <n v="0"/>
    <n v="0"/>
    <n v="0"/>
    <n v="100"/>
    <n v="0"/>
    <n v="0"/>
    <n v="0"/>
    <n v="326"/>
    <n v="1670"/>
    <n v="3860"/>
    <s v="60-100 boven midden-hoog"/>
    <n v="0"/>
    <n v="0.5"/>
    <n v="1.4"/>
    <n v="7.3"/>
    <n v="18.399999999999999"/>
    <n v="0.5"/>
    <n v="1.4"/>
    <n v="39.6"/>
    <n v="95"/>
    <n v="1.5"/>
    <n v="2"/>
    <n v="5"/>
    <n v="19.5"/>
    <n v="2.6"/>
    <n v="0"/>
    <n v="8.8000000000000007"/>
    <n v="33"/>
    <n v="0.8"/>
    <n v="0.8"/>
    <n v="28.1"/>
    <n v="67.099999999999994"/>
    <n v="2.2000000000000002"/>
    <n v="5"/>
    <n v="8"/>
    <n v="26"/>
    <n v="0.9"/>
    <n v="1.4"/>
    <n v="22.9"/>
    <n v="85.6"/>
    <n v="0.5"/>
    <n v="2"/>
    <n v="12.1"/>
    <n v="21.4"/>
    <n v="1"/>
    <n v="1.5"/>
    <n v="7.4"/>
    <n v="21.6"/>
    <n v="2.4"/>
    <n v="1.9"/>
    <n v="2.7"/>
    <n v="2.7"/>
    <n v="0.6"/>
    <n v="2"/>
    <n v="10"/>
    <n v="52"/>
    <n v="2"/>
    <n v="2"/>
    <n v="3"/>
    <n v="6"/>
    <n v="3"/>
    <n v="2"/>
    <n v="4"/>
    <n v="13.4"/>
    <n v="2.7"/>
    <n v="2"/>
    <n v="4"/>
    <n v="11"/>
    <n v="1.5"/>
    <n v="15.4"/>
    <n v="2.9"/>
    <n v="2.4"/>
    <n v="0.6"/>
    <n v="0.5"/>
    <n v="1"/>
    <n v="9.6999999999999993"/>
    <n v="20"/>
    <n v="1.7"/>
    <n v="3"/>
    <n v="5"/>
    <n v="7"/>
    <n v="1.7"/>
    <n v="4.3"/>
    <n v="6"/>
    <n v="8"/>
    <n v="1.7"/>
    <n v="5.3"/>
    <n v="9"/>
    <n v="12"/>
    <n v="1"/>
    <n v="0.7"/>
    <n v="7.8"/>
    <n v="16.399999999999999"/>
    <n v="2.1"/>
    <n v="1"/>
    <n v="1"/>
    <n v="5"/>
    <n v="2.1"/>
    <n v="1"/>
    <n v="1"/>
    <n v="10"/>
    <n v="1.3"/>
    <n v="2.1"/>
  </r>
  <r>
    <s v="BU05130302"/>
    <s v="Groenhovenkwartier"/>
    <x v="13"/>
    <x v="10"/>
    <n v="35"/>
    <n v="45"/>
    <n v="10"/>
    <n v="15"/>
    <n v="10"/>
    <n v="35"/>
    <n v="10"/>
    <n v="0"/>
    <n v="80"/>
    <n v="20"/>
    <n v="0"/>
    <n v="25"/>
    <n v="0"/>
    <n v="10"/>
    <n v="0"/>
    <n v="15"/>
    <n v="3.2"/>
    <n v="25"/>
    <n v="0"/>
    <n v="0"/>
    <n v="0"/>
    <n v="0"/>
    <n v="0"/>
    <n v="25"/>
    <n v="0"/>
    <n v="0"/>
    <n v="0"/>
    <n v="100"/>
    <n v="0"/>
    <n v="0"/>
    <n v="0"/>
    <n v="480"/>
    <n v="1730"/>
    <n v="5230"/>
    <s v="80-100 hoog"/>
    <n v="5"/>
    <n v="0.8"/>
    <n v="2"/>
    <n v="7.4"/>
    <n v="19"/>
    <n v="0.8"/>
    <n v="2"/>
    <n v="45"/>
    <n v="95"/>
    <n v="1.4"/>
    <n v="2"/>
    <n v="5"/>
    <n v="20.2"/>
    <n v="2.4"/>
    <n v="0"/>
    <n v="14.5"/>
    <n v="33"/>
    <n v="1"/>
    <n v="0.9"/>
    <n v="33.700000000000003"/>
    <n v="69"/>
    <n v="2.1"/>
    <n v="5"/>
    <n v="8"/>
    <n v="26"/>
    <n v="0.8"/>
    <n v="2"/>
    <n v="29.9"/>
    <n v="86.2"/>
    <n v="0.8"/>
    <n v="2"/>
    <n v="12.5"/>
    <n v="22.1"/>
    <n v="0.8"/>
    <n v="2"/>
    <n v="7.5"/>
    <n v="21.5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4"/>
    <n v="15.5"/>
    <n v="2.7"/>
    <n v="2.2000000000000002"/>
    <n v="0.5"/>
    <n v="0.9"/>
    <n v="1"/>
    <n v="10"/>
    <n v="20.100000000000001"/>
    <n v="1.6"/>
    <n v="3"/>
    <n v="5"/>
    <n v="7"/>
    <n v="1.6"/>
    <n v="4.2"/>
    <n v="6"/>
    <n v="8"/>
    <n v="1.6"/>
    <n v="5.2"/>
    <n v="9"/>
    <n v="12"/>
    <n v="0.9"/>
    <n v="2"/>
    <n v="9.9"/>
    <n v="17"/>
    <n v="1.9"/>
    <n v="1"/>
    <n v="1"/>
    <n v="5"/>
    <n v="1.9"/>
    <n v="1"/>
    <n v="1"/>
    <n v="10"/>
    <n v="1.2"/>
    <n v="1.9"/>
  </r>
  <r>
    <s v="BU05130302"/>
    <s v="Groenhovenkwartier"/>
    <x v="13"/>
    <x v="24"/>
    <n v="25"/>
    <n v="30"/>
    <n v="0"/>
    <n v="0"/>
    <n v="5"/>
    <n v="15"/>
    <n v="25"/>
    <n v="0"/>
    <n v="80"/>
    <n v="10"/>
    <n v="0"/>
    <n v="30"/>
    <n v="10"/>
    <n v="15"/>
    <n v="0"/>
    <n v="0"/>
    <n v="1.8"/>
    <n v="30"/>
    <n v="0"/>
    <n v="0"/>
    <n v="10"/>
    <n v="20"/>
    <n v="0"/>
    <n v="0"/>
    <n v="0"/>
    <n v="0"/>
    <n v="70"/>
    <n v="30"/>
    <n v="0"/>
    <n v="20"/>
    <n v="0"/>
    <n v="152"/>
    <n v="1040"/>
    <n v="2300"/>
    <s v="40-80 midden tot boven midden"/>
    <n v="0"/>
    <n v="0.3"/>
    <n v="1.9"/>
    <n v="7.7"/>
    <n v="18.899999999999999"/>
    <n v="0.3"/>
    <n v="1.9"/>
    <n v="47.7"/>
    <n v="95"/>
    <n v="1.7"/>
    <n v="2"/>
    <n v="4.3"/>
    <n v="20.6"/>
    <n v="2.4"/>
    <n v="0"/>
    <n v="15.1"/>
    <n v="33"/>
    <n v="0.6"/>
    <n v="1"/>
    <n v="35.200000000000003"/>
    <n v="68.7"/>
    <n v="2.1"/>
    <n v="5"/>
    <n v="8"/>
    <n v="26"/>
    <n v="0.8"/>
    <n v="1.8"/>
    <n v="32"/>
    <n v="86.6"/>
    <n v="0.5"/>
    <n v="1.1000000000000001"/>
    <n v="12.6"/>
    <n v="21.9"/>
    <n v="1.1000000000000001"/>
    <n v="0"/>
    <n v="7.7"/>
    <n v="22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7"/>
    <n v="15.3"/>
    <n v="2.7"/>
    <n v="2.2000000000000002"/>
    <n v="0.5"/>
    <n v="0.5"/>
    <n v="1"/>
    <n v="9.9"/>
    <n v="20"/>
    <n v="1.6"/>
    <n v="3"/>
    <n v="5"/>
    <n v="7"/>
    <n v="1.6"/>
    <n v="4.7"/>
    <n v="6"/>
    <n v="8"/>
    <n v="1.6"/>
    <n v="5.7"/>
    <n v="9"/>
    <n v="12"/>
    <n v="0.9"/>
    <n v="1.8"/>
    <n v="9.6"/>
    <n v="16.899999999999999"/>
    <n v="1.9"/>
    <n v="1"/>
    <n v="1"/>
    <n v="5"/>
    <n v="1.9"/>
    <n v="1"/>
    <n v="1"/>
    <n v="10"/>
    <n v="1.1000000000000001"/>
    <n v="1.9"/>
  </r>
  <r>
    <s v="BU05130302"/>
    <s v="Groenhovenkwartier"/>
    <x v="13"/>
    <x v="4"/>
    <n v="35"/>
    <n v="35"/>
    <n v="0"/>
    <n v="0"/>
    <n v="5"/>
    <n v="20"/>
    <n v="40"/>
    <n v="0"/>
    <n v="80"/>
    <n v="10"/>
    <n v="0"/>
    <n v="50"/>
    <n v="35"/>
    <n v="15"/>
    <n v="0"/>
    <n v="0"/>
    <n v="1.3"/>
    <n v="55"/>
    <n v="0"/>
    <n v="0"/>
    <n v="0"/>
    <n v="55"/>
    <n v="0"/>
    <n v="0"/>
    <n v="0"/>
    <n v="0"/>
    <n v="100"/>
    <n v="0"/>
    <n v="0"/>
    <n v="55"/>
    <n v="0"/>
    <n v="130"/>
    <n v="890"/>
    <n v="2090"/>
    <s v="40-60 midden"/>
    <n v="5"/>
    <n v="0.4"/>
    <n v="2"/>
    <n v="8"/>
    <n v="19"/>
    <n v="0.4"/>
    <n v="2"/>
    <n v="57.2"/>
    <n v="96.5"/>
    <n v="1.7"/>
    <n v="2"/>
    <n v="4.5999999999999996"/>
    <n v="21"/>
    <n v="2.2999999999999998"/>
    <n v="0"/>
    <n v="20.5"/>
    <n v="33"/>
    <n v="0.7"/>
    <n v="1"/>
    <n v="44.6"/>
    <n v="69"/>
    <n v="2"/>
    <n v="5"/>
    <n v="8"/>
    <n v="26"/>
    <n v="0.7"/>
    <n v="2"/>
    <n v="43.3"/>
    <n v="87"/>
    <n v="0.5"/>
    <n v="1.3"/>
    <n v="13"/>
    <n v="22.6"/>
    <n v="1"/>
    <n v="0.3"/>
    <n v="8"/>
    <n v="23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7"/>
    <n v="15.4"/>
    <n v="2.6"/>
    <n v="2.1"/>
    <n v="0.4"/>
    <n v="0.5"/>
    <n v="1"/>
    <n v="10.5"/>
    <n v="20.6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301"/>
    <s v="Windrooskwartier en Heesterbuurt"/>
    <x v="13"/>
    <x v="7"/>
    <n v="65"/>
    <n v="70"/>
    <n v="25"/>
    <n v="15"/>
    <n v="40"/>
    <n v="40"/>
    <n v="25"/>
    <n v="0"/>
    <n v="90"/>
    <n v="10"/>
    <n v="0"/>
    <n v="65"/>
    <n v="25"/>
    <n v="15"/>
    <n v="5"/>
    <n v="15"/>
    <n v="2.1"/>
    <n v="65"/>
    <n v="0"/>
    <n v="0"/>
    <n v="0"/>
    <n v="65"/>
    <n v="0"/>
    <n v="0"/>
    <n v="0"/>
    <n v="0"/>
    <n v="20"/>
    <n v="80"/>
    <n v="10"/>
    <n v="35"/>
    <n v="0"/>
    <n v="195"/>
    <n v="1330"/>
    <n v="2560"/>
    <s v="60-80 boven midden"/>
    <n v="0"/>
    <n v="0.9"/>
    <n v="1"/>
    <n v="11.5"/>
    <n v="19"/>
    <n v="0.9"/>
    <n v="1.6"/>
    <n v="77.7"/>
    <n v="98"/>
    <n v="1.8"/>
    <n v="2"/>
    <n v="4.4000000000000004"/>
    <n v="19"/>
    <n v="1.4"/>
    <n v="0"/>
    <n v="28"/>
    <n v="33"/>
    <n v="1"/>
    <n v="0.5"/>
    <n v="54"/>
    <n v="65"/>
    <n v="2.1"/>
    <n v="4"/>
    <n v="7"/>
    <n v="26.3"/>
    <n v="0.8"/>
    <n v="2.9"/>
    <n v="60.4"/>
    <n v="75"/>
    <n v="0.7"/>
    <n v="1.8"/>
    <n v="17.600000000000001"/>
    <n v="25"/>
    <n v="0.6"/>
    <n v="1"/>
    <n v="16.600000000000001"/>
    <n v="22"/>
    <n v="2.4"/>
    <n v="2.2000000000000002"/>
    <n v="1.7"/>
    <n v="1.7"/>
    <n v="1.5"/>
    <n v="2"/>
    <n v="8.8000000000000007"/>
    <n v="52"/>
    <n v="1"/>
    <n v="2"/>
    <n v="3"/>
    <n v="6"/>
    <n v="2"/>
    <n v="2"/>
    <n v="4"/>
    <n v="13"/>
    <n v="1.7"/>
    <n v="2"/>
    <n v="4"/>
    <n v="10"/>
    <n v="1.7"/>
    <n v="16.2"/>
    <n v="1.8"/>
    <n v="1.1000000000000001"/>
    <n v="1.2"/>
    <n v="0.3"/>
    <n v="1.8"/>
    <n v="15.1"/>
    <n v="22"/>
    <n v="0.4"/>
    <n v="4.4000000000000004"/>
    <n v="5"/>
    <n v="7"/>
    <n v="0.4"/>
    <n v="6"/>
    <n v="6"/>
    <n v="8"/>
    <n v="0.4"/>
    <n v="8.4"/>
    <n v="9"/>
    <n v="12"/>
    <n v="0.7"/>
    <n v="2"/>
    <n v="13"/>
    <n v="16.8"/>
    <n v="0.8"/>
    <n v="1"/>
    <n v="1"/>
    <n v="5"/>
    <n v="0.8"/>
    <n v="1"/>
    <n v="1"/>
    <n v="10"/>
    <n v="0.6"/>
    <n v="0.8"/>
  </r>
  <r>
    <s v="BU05130301"/>
    <s v="Windrooskwartier en Heesterbuurt"/>
    <x v="13"/>
    <x v="10"/>
    <n v="30"/>
    <n v="45"/>
    <n v="20"/>
    <n v="5"/>
    <n v="20"/>
    <n v="25"/>
    <n v="10"/>
    <n v="0"/>
    <n v="80"/>
    <n v="20"/>
    <n v="0"/>
    <n v="30"/>
    <n v="10"/>
    <n v="10"/>
    <n v="0"/>
    <n v="15"/>
    <n v="2.5"/>
    <n v="30"/>
    <n v="0"/>
    <n v="0"/>
    <n v="0"/>
    <n v="25"/>
    <n v="0"/>
    <n v="0"/>
    <n v="0"/>
    <n v="0"/>
    <n v="0"/>
    <n v="90"/>
    <n v="0"/>
    <n v="10"/>
    <n v="0"/>
    <n v="203"/>
    <n v="1380"/>
    <n v="3070"/>
    <s v="40-80 midden tot boven midden"/>
    <n v="0"/>
    <n v="0.9"/>
    <n v="0.6"/>
    <n v="11"/>
    <n v="19"/>
    <n v="0.9"/>
    <n v="0.6"/>
    <n v="77"/>
    <n v="98"/>
    <n v="1.9"/>
    <n v="2"/>
    <n v="4"/>
    <n v="19"/>
    <n v="1.5"/>
    <n v="0"/>
    <n v="28"/>
    <n v="33"/>
    <n v="1.1000000000000001"/>
    <n v="0"/>
    <n v="54"/>
    <n v="65"/>
    <n v="2.2000000000000002"/>
    <n v="4"/>
    <n v="7"/>
    <n v="26.3"/>
    <n v="0.8"/>
    <n v="3"/>
    <n v="58.5"/>
    <n v="74.5"/>
    <n v="0.7"/>
    <n v="1.5"/>
    <n v="17"/>
    <n v="24.1"/>
    <n v="0.7"/>
    <n v="1"/>
    <n v="15.4"/>
    <n v="22"/>
    <n v="2.5"/>
    <n v="2.2999999999999998"/>
    <n v="1.7"/>
    <n v="1.7"/>
    <n v="1.5"/>
    <n v="2"/>
    <n v="8"/>
    <n v="52"/>
    <n v="1.1000000000000001"/>
    <n v="2"/>
    <n v="3"/>
    <n v="6"/>
    <n v="2"/>
    <n v="2"/>
    <n v="4"/>
    <n v="13"/>
    <n v="1.8"/>
    <n v="2"/>
    <n v="4"/>
    <n v="10"/>
    <n v="1.7"/>
    <n v="16.3"/>
    <n v="1.9"/>
    <n v="1.2"/>
    <n v="1.3"/>
    <n v="0.4"/>
    <n v="1.5"/>
    <n v="14"/>
    <n v="22"/>
    <n v="0.5"/>
    <n v="4"/>
    <n v="5"/>
    <n v="7"/>
    <n v="0.5"/>
    <n v="6"/>
    <n v="6"/>
    <n v="8"/>
    <n v="0.5"/>
    <n v="8"/>
    <n v="9"/>
    <n v="12"/>
    <n v="0.7"/>
    <n v="2"/>
    <n v="12.1"/>
    <n v="16"/>
    <n v="0.9"/>
    <n v="1"/>
    <n v="1"/>
    <n v="5"/>
    <n v="0.9"/>
    <n v="1"/>
    <n v="1"/>
    <n v="10"/>
    <n v="0.7"/>
    <n v="0.9"/>
  </r>
  <r>
    <s v="BU05130301"/>
    <s v="Windrooskwartier en Heesterbuurt"/>
    <x v="13"/>
    <x v="27"/>
    <n v="50"/>
    <n v="50"/>
    <n v="20"/>
    <n v="5"/>
    <n v="20"/>
    <n v="35"/>
    <n v="15"/>
    <n v="0"/>
    <n v="80"/>
    <n v="10"/>
    <n v="10"/>
    <n v="40"/>
    <n v="0"/>
    <n v="20"/>
    <n v="0"/>
    <n v="15"/>
    <n v="2.5"/>
    <n v="40"/>
    <n v="0"/>
    <n v="0"/>
    <n v="10"/>
    <n v="30"/>
    <n v="0"/>
    <n v="0"/>
    <n v="0"/>
    <n v="0"/>
    <n v="0"/>
    <n v="100"/>
    <n v="0"/>
    <n v="0"/>
    <n v="0"/>
    <n v="213"/>
    <n v="1350"/>
    <n v="2760"/>
    <s v="60-100 boven midden-hoog"/>
    <n v="5"/>
    <n v="0.8"/>
    <n v="1"/>
    <n v="11.1"/>
    <n v="19"/>
    <n v="0.8"/>
    <n v="1.7"/>
    <n v="77.400000000000006"/>
    <n v="98"/>
    <n v="1.8"/>
    <n v="2"/>
    <n v="4.0999999999999996"/>
    <n v="19"/>
    <n v="1.4"/>
    <n v="0"/>
    <n v="28"/>
    <n v="33"/>
    <n v="1"/>
    <n v="0.1"/>
    <n v="54"/>
    <n v="65"/>
    <n v="2.2000000000000002"/>
    <n v="4"/>
    <n v="7"/>
    <n v="27"/>
    <n v="0.7"/>
    <n v="3"/>
    <n v="60"/>
    <n v="75.099999999999994"/>
    <n v="0.6"/>
    <n v="2"/>
    <n v="17.399999999999999"/>
    <n v="24.9"/>
    <n v="0.5"/>
    <n v="1"/>
    <n v="16.399999999999999"/>
    <n v="22"/>
    <n v="2.4"/>
    <n v="2.1"/>
    <n v="1.7"/>
    <n v="1.7"/>
    <n v="1.4"/>
    <n v="2"/>
    <n v="9.6"/>
    <n v="52"/>
    <n v="1"/>
    <n v="2"/>
    <n v="3"/>
    <n v="6"/>
    <n v="2"/>
    <n v="2"/>
    <n v="4"/>
    <n v="13"/>
    <n v="1.7"/>
    <n v="2"/>
    <n v="4"/>
    <n v="10"/>
    <n v="1.6"/>
    <n v="16.3"/>
    <n v="1.8"/>
    <n v="1.1000000000000001"/>
    <n v="1.1000000000000001"/>
    <n v="0.4"/>
    <n v="2"/>
    <n v="15"/>
    <n v="22"/>
    <n v="0.5"/>
    <n v="4.0999999999999996"/>
    <n v="5"/>
    <n v="7"/>
    <n v="0.5"/>
    <n v="6"/>
    <n v="6"/>
    <n v="8"/>
    <n v="0.5"/>
    <n v="8.1"/>
    <n v="9"/>
    <n v="12"/>
    <n v="0.5"/>
    <n v="2"/>
    <n v="12.9"/>
    <n v="16.899999999999999"/>
    <n v="0.8"/>
    <n v="1"/>
    <n v="1"/>
    <n v="5"/>
    <n v="0.8"/>
    <n v="1"/>
    <n v="1"/>
    <n v="10"/>
    <n v="0.5"/>
    <n v="0.8"/>
  </r>
  <r>
    <s v="BU05130301"/>
    <s v="Windrooskwartier en Heesterbuurt"/>
    <x v="13"/>
    <x v="11"/>
    <n v="60"/>
    <n v="45"/>
    <n v="20"/>
    <n v="15"/>
    <n v="20"/>
    <n v="35"/>
    <n v="10"/>
    <n v="0"/>
    <n v="90"/>
    <n v="0"/>
    <n v="0"/>
    <n v="35"/>
    <n v="0"/>
    <n v="15"/>
    <n v="0"/>
    <n v="15"/>
    <n v="2.8"/>
    <n v="35"/>
    <n v="0"/>
    <n v="0"/>
    <n v="0"/>
    <n v="35"/>
    <n v="0"/>
    <n v="0"/>
    <n v="0"/>
    <n v="0"/>
    <n v="0"/>
    <n v="100"/>
    <n v="0"/>
    <n v="0"/>
    <n v="0"/>
    <n v="208"/>
    <n v="1210"/>
    <n v="3270"/>
    <s v="60-80 boven midden"/>
    <n v="0"/>
    <n v="0.9"/>
    <n v="1"/>
    <n v="11"/>
    <n v="19"/>
    <n v="0.9"/>
    <n v="1"/>
    <n v="76.8"/>
    <n v="98"/>
    <n v="1.9"/>
    <n v="2"/>
    <n v="4"/>
    <n v="19"/>
    <n v="1.5"/>
    <n v="0"/>
    <n v="28"/>
    <n v="33"/>
    <n v="1.2"/>
    <n v="0"/>
    <n v="54"/>
    <n v="65"/>
    <n v="2.2999999999999998"/>
    <n v="4"/>
    <n v="7"/>
    <n v="26.2"/>
    <n v="0.8"/>
    <n v="3"/>
    <n v="57.4"/>
    <n v="75"/>
    <n v="0.7"/>
    <n v="1.8"/>
    <n v="17"/>
    <n v="24"/>
    <n v="0.6"/>
    <n v="1"/>
    <n v="15.2"/>
    <n v="22"/>
    <n v="2.5"/>
    <n v="2.2000000000000002"/>
    <n v="1.8"/>
    <n v="1.8"/>
    <n v="1.5"/>
    <n v="2"/>
    <n v="8"/>
    <n v="52"/>
    <n v="1.1000000000000001"/>
    <n v="2"/>
    <n v="3"/>
    <n v="6"/>
    <n v="2.1"/>
    <n v="2"/>
    <n v="4"/>
    <n v="13"/>
    <n v="1.8"/>
    <n v="2"/>
    <n v="4"/>
    <n v="10"/>
    <n v="1.7"/>
    <n v="16.399999999999999"/>
    <n v="1.9"/>
    <n v="1.2"/>
    <n v="1.2"/>
    <n v="0.5"/>
    <n v="1.8"/>
    <n v="14.2"/>
    <n v="21.5"/>
    <n v="0.6"/>
    <n v="4"/>
    <n v="5"/>
    <n v="7"/>
    <n v="0.6"/>
    <n v="6"/>
    <n v="6"/>
    <n v="8"/>
    <n v="0.6"/>
    <n v="8"/>
    <n v="9"/>
    <n v="12"/>
    <n v="0.7"/>
    <n v="2"/>
    <n v="12"/>
    <n v="16"/>
    <n v="0.9"/>
    <n v="1"/>
    <n v="1"/>
    <n v="5"/>
    <n v="0.9"/>
    <n v="1"/>
    <n v="1"/>
    <n v="10"/>
    <n v="0.6"/>
    <n v="0.9"/>
  </r>
  <r>
    <s v="BU05130301"/>
    <s v="Windrooskwartier en Heesterbuurt"/>
    <x v="13"/>
    <x v="8"/>
    <n v="10"/>
    <n v="20"/>
    <n v="0"/>
    <n v="5"/>
    <n v="0"/>
    <n v="10"/>
    <n v="10"/>
    <n v="0"/>
    <n v="90"/>
    <n v="0"/>
    <n v="0"/>
    <n v="20"/>
    <n v="15"/>
    <n v="5"/>
    <n v="0"/>
    <n v="0"/>
    <n v="1.4"/>
    <n v="20"/>
    <n v="0"/>
    <n v="20"/>
    <n v="0"/>
    <n v="0"/>
    <n v="0"/>
    <n v="0"/>
    <n v="0"/>
    <n v="0"/>
    <n v="0"/>
    <n v="90"/>
    <n v="0"/>
    <n v="20"/>
    <n v="0"/>
    <n v="131"/>
    <n v="770"/>
    <n v="3080"/>
    <s v="40-80 midden tot boven midden"/>
    <n v="0"/>
    <n v="0.7"/>
    <n v="1"/>
    <n v="13"/>
    <n v="19"/>
    <n v="0.7"/>
    <n v="1"/>
    <n v="86"/>
    <n v="98"/>
    <n v="1.3"/>
    <n v="2"/>
    <n v="5"/>
    <n v="19"/>
    <n v="0.9"/>
    <n v="1"/>
    <n v="29"/>
    <n v="34"/>
    <n v="0.5"/>
    <n v="4"/>
    <n v="56"/>
    <n v="65"/>
    <n v="1.7"/>
    <n v="4"/>
    <n v="7"/>
    <n v="27"/>
    <n v="0.3"/>
    <n v="3"/>
    <n v="66"/>
    <n v="75"/>
    <n v="0.7"/>
    <n v="4"/>
    <n v="19"/>
    <n v="25"/>
    <n v="0.7"/>
    <n v="2"/>
    <n v="18"/>
    <n v="22"/>
    <n v="2.5"/>
    <n v="2.5"/>
    <n v="1.2"/>
    <n v="1.2"/>
    <n v="1.9"/>
    <n v="2"/>
    <n v="8"/>
    <n v="53"/>
    <n v="1.1000000000000001"/>
    <n v="2"/>
    <n v="3"/>
    <n v="6"/>
    <n v="1.5"/>
    <n v="2"/>
    <n v="4"/>
    <n v="13"/>
    <n v="1.2"/>
    <n v="2"/>
    <n v="4"/>
    <n v="10"/>
    <n v="1.5"/>
    <n v="16.399999999999999"/>
    <n v="1.3"/>
    <n v="0.6"/>
    <n v="1.7"/>
    <n v="0.5"/>
    <n v="4"/>
    <n v="18"/>
    <n v="22"/>
    <n v="0.3"/>
    <n v="5"/>
    <n v="5"/>
    <n v="7"/>
    <n v="0.3"/>
    <n v="6"/>
    <n v="6"/>
    <n v="8"/>
    <n v="0.3"/>
    <n v="9"/>
    <n v="9"/>
    <n v="12"/>
    <n v="0.7"/>
    <n v="1"/>
    <n v="15"/>
    <n v="17"/>
    <n v="0.3"/>
    <n v="1"/>
    <n v="1"/>
    <n v="5"/>
    <n v="0.3"/>
    <n v="1"/>
    <n v="1"/>
    <n v="10"/>
    <n v="0.3"/>
    <n v="0.3"/>
  </r>
  <r>
    <s v="BU05130301"/>
    <s v="Windrooskwartier en Heesterbuurt"/>
    <x v="13"/>
    <x v="26"/>
    <n v="20"/>
    <n v="20"/>
    <n v="10"/>
    <n v="5"/>
    <n v="0"/>
    <n v="10"/>
    <n v="10"/>
    <n v="0"/>
    <n v="90"/>
    <n v="0"/>
    <n v="0"/>
    <n v="15"/>
    <n v="0"/>
    <n v="5"/>
    <n v="0"/>
    <n v="5"/>
    <n v="2.6"/>
    <n v="15"/>
    <n v="0"/>
    <n v="0"/>
    <n v="10"/>
    <n v="5"/>
    <n v="0"/>
    <n v="0"/>
    <n v="0"/>
    <n v="0"/>
    <n v="0"/>
    <n v="70"/>
    <n v="0"/>
    <n v="0"/>
    <n v="0"/>
    <n v="232"/>
    <n v="1660"/>
    <n v="2880"/>
    <s v="40-80 midden tot boven midden"/>
    <n v="0"/>
    <n v="0.7"/>
    <n v="1"/>
    <n v="12.2"/>
    <n v="19"/>
    <n v="0.7"/>
    <n v="2"/>
    <n v="79.400000000000006"/>
    <n v="98"/>
    <n v="1.7"/>
    <n v="2"/>
    <n v="5"/>
    <n v="19.399999999999999"/>
    <n v="1.4"/>
    <n v="0"/>
    <n v="28"/>
    <n v="33.1"/>
    <n v="1"/>
    <n v="1.2"/>
    <n v="54"/>
    <n v="65"/>
    <n v="2.1"/>
    <n v="4"/>
    <n v="7"/>
    <n v="27"/>
    <n v="0.6"/>
    <n v="3.1"/>
    <n v="61.4"/>
    <n v="75.7"/>
    <n v="0.5"/>
    <n v="2"/>
    <n v="18"/>
    <n v="25"/>
    <n v="0.4"/>
    <n v="1"/>
    <n v="17.3"/>
    <n v="22.1"/>
    <n v="2.2999999999999998"/>
    <n v="2"/>
    <n v="1.6"/>
    <n v="1.6"/>
    <n v="1.3"/>
    <n v="2"/>
    <n v="9.9"/>
    <n v="52"/>
    <n v="0.9"/>
    <n v="2"/>
    <n v="3"/>
    <n v="6"/>
    <n v="1.9"/>
    <n v="2"/>
    <n v="4"/>
    <n v="13"/>
    <n v="1.6"/>
    <n v="2"/>
    <n v="4"/>
    <n v="10"/>
    <n v="1.5"/>
    <n v="16.2"/>
    <n v="1.7"/>
    <n v="1"/>
    <n v="1"/>
    <n v="0.3"/>
    <n v="2.1"/>
    <n v="15.6"/>
    <n v="22"/>
    <n v="0.4"/>
    <n v="4.9000000000000004"/>
    <n v="5"/>
    <n v="7"/>
    <n v="0.4"/>
    <n v="6"/>
    <n v="6"/>
    <n v="8"/>
    <n v="0.4"/>
    <n v="8.9"/>
    <n v="9"/>
    <n v="12"/>
    <n v="0.5"/>
    <n v="2"/>
    <n v="13.3"/>
    <n v="17"/>
    <n v="0.7"/>
    <n v="1"/>
    <n v="1"/>
    <n v="5"/>
    <n v="0.7"/>
    <n v="1"/>
    <n v="1"/>
    <n v="10"/>
    <n v="0.4"/>
    <n v="0.7"/>
  </r>
  <r>
    <s v="BU05130301"/>
    <s v="Windrooskwartier en Heesterbuurt"/>
    <x v="13"/>
    <x v="23"/>
    <n v="0"/>
    <n v="0"/>
    <n v="0"/>
    <n v="0"/>
    <n v="0"/>
    <n v="0"/>
    <n v="0"/>
    <n v="0"/>
    <n v="0"/>
    <n v="0"/>
    <n v="0"/>
    <n v="5"/>
    <n v="0"/>
    <n v="0"/>
    <n v="0"/>
    <n v="0"/>
    <n v="1.5"/>
    <n v="5"/>
    <n v="0"/>
    <n v="0"/>
    <n v="5"/>
    <n v="0"/>
    <n v="0"/>
    <n v="0"/>
    <n v="0"/>
    <n v="0"/>
    <n v="0"/>
    <n v="0"/>
    <n v="0"/>
    <n v="5"/>
    <n v="0"/>
    <n v="131"/>
    <n v="1010"/>
    <n v="296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301"/>
    <s v="Windrooskwartier en Heesterbuurt"/>
    <x v="13"/>
    <x v="10"/>
    <n v="30"/>
    <n v="50"/>
    <n v="0"/>
    <n v="0"/>
    <n v="10"/>
    <n v="20"/>
    <n v="45"/>
    <n v="0"/>
    <n v="90"/>
    <n v="10"/>
    <n v="0"/>
    <n v="50"/>
    <n v="25"/>
    <n v="15"/>
    <n v="0"/>
    <n v="0"/>
    <n v="1.6"/>
    <n v="50"/>
    <n v="0"/>
    <n v="0"/>
    <n v="50"/>
    <n v="0"/>
    <n v="0"/>
    <n v="0"/>
    <n v="0"/>
    <n v="0"/>
    <n v="0"/>
    <n v="90"/>
    <n v="0"/>
    <n v="50"/>
    <n v="0"/>
    <n v="130"/>
    <n v="850"/>
    <n v="3510"/>
    <s v="40-80 midden tot boven midden"/>
    <n v="0"/>
    <n v="0.7"/>
    <n v="1"/>
    <n v="13"/>
    <n v="19"/>
    <n v="0.7"/>
    <n v="2"/>
    <n v="86"/>
    <n v="98"/>
    <n v="1.4"/>
    <n v="2"/>
    <n v="5"/>
    <n v="19"/>
    <n v="1"/>
    <n v="0"/>
    <n v="29"/>
    <n v="34"/>
    <n v="0.6"/>
    <n v="4"/>
    <n v="56"/>
    <n v="65"/>
    <n v="1.8"/>
    <n v="4"/>
    <n v="7"/>
    <n v="26"/>
    <n v="0.4"/>
    <n v="3"/>
    <n v="65"/>
    <n v="75"/>
    <n v="0.8"/>
    <n v="1"/>
    <n v="19"/>
    <n v="25"/>
    <n v="0.8"/>
    <n v="2"/>
    <n v="18"/>
    <n v="22"/>
    <n v="2.4"/>
    <n v="2.2999999999999998"/>
    <n v="1.3"/>
    <n v="1.3"/>
    <n v="1.8"/>
    <n v="2"/>
    <n v="9"/>
    <n v="53"/>
    <n v="1"/>
    <n v="2"/>
    <n v="3"/>
    <n v="6"/>
    <n v="1.6"/>
    <n v="2"/>
    <n v="4"/>
    <n v="13"/>
    <n v="1.3"/>
    <n v="2"/>
    <n v="4"/>
    <n v="10"/>
    <n v="1.6"/>
    <n v="16.3"/>
    <n v="1.4"/>
    <n v="0.7"/>
    <n v="1.5"/>
    <n v="0.4"/>
    <n v="2"/>
    <n v="18"/>
    <n v="22"/>
    <n v="0.2"/>
    <n v="5"/>
    <n v="5"/>
    <n v="7"/>
    <n v="0.2"/>
    <n v="6"/>
    <n v="6"/>
    <n v="8"/>
    <n v="0.2"/>
    <n v="9"/>
    <n v="9"/>
    <n v="12"/>
    <n v="0.7"/>
    <n v="3"/>
    <n v="15"/>
    <n v="17"/>
    <n v="0.4"/>
    <n v="1"/>
    <n v="1"/>
    <n v="5"/>
    <n v="0.4"/>
    <n v="1"/>
    <n v="1"/>
    <n v="10"/>
    <n v="0.4"/>
    <n v="0.4"/>
  </r>
  <r>
    <s v="BU05130301"/>
    <s v="Windrooskwartier en Heesterbuurt"/>
    <x v="13"/>
    <x v="24"/>
    <n v="30"/>
    <n v="30"/>
    <n v="10"/>
    <n v="5"/>
    <n v="5"/>
    <n v="15"/>
    <n v="15"/>
    <n v="0"/>
    <n v="70"/>
    <n v="20"/>
    <n v="10"/>
    <n v="25"/>
    <n v="10"/>
    <n v="5"/>
    <n v="0"/>
    <n v="5"/>
    <n v="2.4"/>
    <n v="25"/>
    <n v="0"/>
    <n v="0"/>
    <n v="25"/>
    <n v="0"/>
    <n v="0"/>
    <n v="0"/>
    <n v="0"/>
    <n v="0"/>
    <n v="80"/>
    <n v="20"/>
    <n v="20"/>
    <n v="0"/>
    <n v="0"/>
    <n v="191"/>
    <n v="1420"/>
    <n v="2180"/>
    <s v="20-60 onder midden tot midden"/>
    <n v="0"/>
    <n v="0.2"/>
    <n v="1"/>
    <n v="9"/>
    <n v="19"/>
    <n v="0.2"/>
    <n v="1"/>
    <n v="65.099999999999994"/>
    <n v="98"/>
    <n v="1.6"/>
    <n v="2"/>
    <n v="5"/>
    <n v="20"/>
    <n v="2.1"/>
    <n v="0"/>
    <n v="24.1"/>
    <n v="33"/>
    <n v="1.4"/>
    <n v="0"/>
    <n v="49.1"/>
    <n v="65.099999999999994"/>
    <n v="2.1"/>
    <n v="4.0999999999999996"/>
    <n v="7"/>
    <n v="26"/>
    <n v="0.1"/>
    <n v="2"/>
    <n v="49.8"/>
    <n v="76.099999999999994"/>
    <n v="0.7"/>
    <n v="2"/>
    <n v="14.7"/>
    <n v="23"/>
    <n v="0.6"/>
    <n v="1"/>
    <n v="7"/>
    <n v="20.7"/>
    <n v="2.2999999999999998"/>
    <n v="1.8"/>
    <n v="2.2999999999999998"/>
    <n v="2.2999999999999998"/>
    <n v="0.8"/>
    <n v="2"/>
    <n v="10"/>
    <n v="52"/>
    <n v="1.6"/>
    <n v="2"/>
    <n v="3"/>
    <n v="6"/>
    <n v="2.6"/>
    <n v="2"/>
    <n v="4"/>
    <n v="13"/>
    <n v="2.2999999999999998"/>
    <n v="2"/>
    <n v="4"/>
    <n v="10"/>
    <n v="1.3"/>
    <n v="16"/>
    <n v="2.4"/>
    <n v="1.7"/>
    <n v="0.6"/>
    <n v="0.7"/>
    <n v="1.7"/>
    <n v="12"/>
    <n v="20.3"/>
    <n v="1.1000000000000001"/>
    <n v="4"/>
    <n v="5"/>
    <n v="7"/>
    <n v="1.1000000000000001"/>
    <n v="4"/>
    <n v="6"/>
    <n v="8"/>
    <n v="1.1000000000000001"/>
    <n v="6"/>
    <n v="9"/>
    <n v="12"/>
    <n v="0.3"/>
    <n v="2"/>
    <n v="11"/>
    <n v="17"/>
    <n v="1.4"/>
    <n v="1"/>
    <n v="1"/>
    <n v="5"/>
    <n v="1.4"/>
    <n v="1"/>
    <n v="1"/>
    <n v="10"/>
    <n v="0.6"/>
    <n v="1.4"/>
  </r>
  <r>
    <s v="BU05130301"/>
    <s v="Windrooskwartier en Heesterbuurt"/>
    <x v="13"/>
    <x v="24"/>
    <n v="20"/>
    <n v="35"/>
    <n v="0"/>
    <n v="0"/>
    <n v="5"/>
    <n v="15"/>
    <n v="25"/>
    <n v="0"/>
    <n v="90"/>
    <n v="10"/>
    <n v="0"/>
    <n v="30"/>
    <n v="15"/>
    <n v="10"/>
    <n v="0"/>
    <n v="0"/>
    <n v="1.7"/>
    <n v="30"/>
    <n v="0"/>
    <n v="0"/>
    <n v="30"/>
    <n v="0"/>
    <n v="0"/>
    <n v="0"/>
    <n v="0"/>
    <n v="0"/>
    <n v="0"/>
    <n v="90"/>
    <n v="0"/>
    <n v="30"/>
    <n v="0"/>
    <n v="138"/>
    <n v="850"/>
    <n v="3100"/>
    <s v="40-80 midden tot boven midden"/>
    <n v="0"/>
    <n v="0.8"/>
    <n v="1"/>
    <n v="13"/>
    <n v="19"/>
    <n v="0.8"/>
    <n v="2"/>
    <n v="82"/>
    <n v="98"/>
    <n v="1.6"/>
    <n v="2"/>
    <n v="5"/>
    <n v="19"/>
    <n v="1.3"/>
    <n v="0"/>
    <n v="28"/>
    <n v="35"/>
    <n v="0.9"/>
    <n v="3"/>
    <n v="54"/>
    <n v="65"/>
    <n v="2"/>
    <n v="4"/>
    <n v="7"/>
    <n v="27"/>
    <n v="0.6"/>
    <n v="5"/>
    <n v="63"/>
    <n v="75"/>
    <n v="0.6"/>
    <n v="2"/>
    <n v="18"/>
    <n v="25"/>
    <n v="0.5"/>
    <n v="1"/>
    <n v="18"/>
    <n v="22"/>
    <n v="2.2000000000000002"/>
    <n v="2.1"/>
    <n v="1.5"/>
    <n v="1.5"/>
    <n v="1.4"/>
    <n v="2"/>
    <n v="10"/>
    <n v="52"/>
    <n v="0.8"/>
    <n v="2"/>
    <n v="3"/>
    <n v="6"/>
    <n v="1.8"/>
    <n v="2"/>
    <n v="4"/>
    <n v="13"/>
    <n v="1.5"/>
    <n v="2"/>
    <n v="4"/>
    <n v="10"/>
    <n v="1.6"/>
    <n v="16.100000000000001"/>
    <n v="1.6"/>
    <n v="0.9"/>
    <n v="1.1000000000000001"/>
    <n v="0.2"/>
    <n v="2"/>
    <n v="16"/>
    <n v="22"/>
    <n v="0.3"/>
    <n v="5"/>
    <n v="5"/>
    <n v="7"/>
    <n v="0.3"/>
    <n v="6"/>
    <n v="6"/>
    <n v="8"/>
    <n v="0.3"/>
    <n v="9"/>
    <n v="9"/>
    <n v="12"/>
    <n v="0.6"/>
    <n v="2"/>
    <n v="14"/>
    <n v="17"/>
    <n v="0.6"/>
    <n v="1"/>
    <n v="1"/>
    <n v="5"/>
    <n v="0.6"/>
    <n v="1"/>
    <n v="1"/>
    <n v="10"/>
    <n v="0.5"/>
    <n v="0.6"/>
  </r>
  <r>
    <s v="BU05130301"/>
    <s v="Windrooskwartier en Heesterbuurt"/>
    <x v="13"/>
    <x v="5"/>
    <n v="25"/>
    <n v="20"/>
    <n v="5"/>
    <n v="0"/>
    <n v="0"/>
    <n v="10"/>
    <n v="20"/>
    <n v="0"/>
    <n v="90"/>
    <n v="0"/>
    <n v="0"/>
    <n v="15"/>
    <n v="0"/>
    <n v="10"/>
    <n v="0"/>
    <n v="0"/>
    <n v="2.4"/>
    <n v="25"/>
    <n v="0"/>
    <n v="0"/>
    <n v="5"/>
    <n v="0"/>
    <n v="0"/>
    <n v="0"/>
    <n v="20"/>
    <n v="0"/>
    <n v="60"/>
    <n v="40"/>
    <n v="0"/>
    <n v="20"/>
    <n v="0"/>
    <n v="168"/>
    <n v="1210"/>
    <n v="2800"/>
    <s v="60-80 boven midden"/>
    <n v="0"/>
    <n v="0.9"/>
    <n v="1.1000000000000001"/>
    <n v="11"/>
    <n v="19"/>
    <n v="0.9"/>
    <n v="1.1000000000000001"/>
    <n v="75.8"/>
    <n v="98"/>
    <n v="1.9"/>
    <n v="2"/>
    <n v="4.0999999999999996"/>
    <n v="19.3"/>
    <n v="1.7"/>
    <n v="0"/>
    <n v="27.9"/>
    <n v="33"/>
    <n v="1.2"/>
    <n v="0"/>
    <n v="54"/>
    <n v="65.599999999999994"/>
    <n v="2.2000000000000002"/>
    <n v="4.0999999999999996"/>
    <n v="7.1"/>
    <n v="26.1"/>
    <n v="0.8"/>
    <n v="2.9"/>
    <n v="56.7"/>
    <n v="76.5"/>
    <n v="0.7"/>
    <n v="1.2"/>
    <n v="16.899999999999999"/>
    <n v="24.1"/>
    <n v="0.7"/>
    <n v="1"/>
    <n v="13.9"/>
    <n v="22.6"/>
    <n v="2.5"/>
    <n v="2.2000000000000002"/>
    <n v="1.9"/>
    <n v="1.9"/>
    <n v="1.4"/>
    <n v="2"/>
    <n v="8.3000000000000007"/>
    <n v="52"/>
    <n v="1.2"/>
    <n v="2"/>
    <n v="3"/>
    <n v="6"/>
    <n v="2.2000000000000002"/>
    <n v="2"/>
    <n v="4"/>
    <n v="13.1"/>
    <n v="1.9"/>
    <n v="2"/>
    <n v="4"/>
    <n v="10.1"/>
    <n v="1.7"/>
    <n v="16.3"/>
    <n v="2"/>
    <n v="1.3"/>
    <n v="1.2"/>
    <n v="0.6"/>
    <n v="1.2"/>
    <n v="14"/>
    <n v="21.2"/>
    <n v="0.7"/>
    <n v="4"/>
    <n v="5"/>
    <n v="7"/>
    <n v="0.7"/>
    <n v="6"/>
    <n v="6"/>
    <n v="8"/>
    <n v="0.7"/>
    <n v="8"/>
    <n v="9"/>
    <n v="12"/>
    <n v="0.7"/>
    <n v="2"/>
    <n v="11.9"/>
    <n v="16.100000000000001"/>
    <n v="1"/>
    <n v="1"/>
    <n v="1"/>
    <n v="5"/>
    <n v="1"/>
    <n v="1"/>
    <n v="1"/>
    <n v="10"/>
    <n v="0.7"/>
    <n v="1"/>
  </r>
  <r>
    <s v="BU05130301"/>
    <s v="Windrooskwartier en Heesterbuurt"/>
    <x v="13"/>
    <x v="15"/>
    <n v="45"/>
    <n v="45"/>
    <n v="15"/>
    <n v="15"/>
    <n v="15"/>
    <n v="30"/>
    <n v="15"/>
    <n v="0"/>
    <n v="90"/>
    <n v="10"/>
    <n v="0"/>
    <n v="30"/>
    <n v="5"/>
    <n v="10"/>
    <n v="0"/>
    <n v="15"/>
    <n v="2.9"/>
    <n v="30"/>
    <n v="0"/>
    <n v="0"/>
    <n v="30"/>
    <n v="0"/>
    <n v="0"/>
    <n v="0"/>
    <n v="0"/>
    <n v="0"/>
    <n v="20"/>
    <n v="80"/>
    <n v="0"/>
    <n v="0"/>
    <n v="0"/>
    <n v="218"/>
    <n v="1550"/>
    <n v="3080"/>
    <s v="60-80 boven midden"/>
    <n v="0"/>
    <n v="0.9"/>
    <n v="0.8"/>
    <n v="10.9"/>
    <n v="19"/>
    <n v="0.9"/>
    <n v="0.8"/>
    <n v="76.2"/>
    <n v="98"/>
    <n v="1.9"/>
    <n v="2"/>
    <n v="4"/>
    <n v="19"/>
    <n v="1.6"/>
    <n v="0"/>
    <n v="28"/>
    <n v="32.9"/>
    <n v="1.2"/>
    <n v="0"/>
    <n v="54"/>
    <n v="65"/>
    <n v="2.2999999999999998"/>
    <n v="4"/>
    <n v="7"/>
    <n v="26.3"/>
    <n v="0.8"/>
    <n v="2.8"/>
    <n v="57.4"/>
    <n v="74.7"/>
    <n v="0.7"/>
    <n v="1.5"/>
    <n v="17"/>
    <n v="24.2"/>
    <n v="0.7"/>
    <n v="1"/>
    <n v="14.8"/>
    <n v="22"/>
    <n v="2.5"/>
    <n v="2.2000000000000002"/>
    <n v="1.8"/>
    <n v="1.8"/>
    <n v="1.5"/>
    <n v="2"/>
    <n v="8.1"/>
    <n v="52"/>
    <n v="1.1000000000000001"/>
    <n v="2"/>
    <n v="3"/>
    <n v="6"/>
    <n v="2.1"/>
    <n v="2"/>
    <n v="4"/>
    <n v="13"/>
    <n v="1.8"/>
    <n v="2"/>
    <n v="4"/>
    <n v="10"/>
    <n v="1.7"/>
    <n v="16.399999999999999"/>
    <n v="1.9"/>
    <n v="1.2"/>
    <n v="1.2"/>
    <n v="0.5"/>
    <n v="1.5"/>
    <n v="14.1"/>
    <n v="21.4"/>
    <n v="0.6"/>
    <n v="4"/>
    <n v="5"/>
    <n v="7"/>
    <n v="0.6"/>
    <n v="6"/>
    <n v="6"/>
    <n v="8"/>
    <n v="0.6"/>
    <n v="8"/>
    <n v="9"/>
    <n v="12"/>
    <n v="0.7"/>
    <n v="2"/>
    <n v="12.2"/>
    <n v="16"/>
    <n v="0.9"/>
    <n v="1"/>
    <n v="1"/>
    <n v="5"/>
    <n v="0.9"/>
    <n v="1"/>
    <n v="1"/>
    <n v="10"/>
    <n v="0.7"/>
    <n v="0.9"/>
  </r>
  <r>
    <s v="BU05130304"/>
    <s v="De Goudse Poort"/>
    <x v="13"/>
    <x v="24"/>
    <n v="25"/>
    <n v="30"/>
    <n v="0"/>
    <n v="0"/>
    <n v="5"/>
    <n v="15"/>
    <n v="25"/>
    <n v="0"/>
    <n v="80"/>
    <n v="10"/>
    <n v="0"/>
    <n v="30"/>
    <n v="10"/>
    <n v="15"/>
    <n v="0"/>
    <n v="0"/>
    <n v="1.8"/>
    <n v="30"/>
    <n v="0"/>
    <n v="0"/>
    <n v="10"/>
    <n v="20"/>
    <n v="0"/>
    <n v="0"/>
    <n v="0"/>
    <n v="0"/>
    <n v="70"/>
    <n v="30"/>
    <n v="0"/>
    <n v="20"/>
    <n v="0"/>
    <n v="152"/>
    <n v="1040"/>
    <n v="2300"/>
    <s v="40-80 midden tot boven midden"/>
    <n v="0"/>
    <n v="0.3"/>
    <n v="1.9"/>
    <n v="7.7"/>
    <n v="18.899999999999999"/>
    <n v="0.3"/>
    <n v="1.9"/>
    <n v="47.7"/>
    <n v="95"/>
    <n v="1.7"/>
    <n v="2"/>
    <n v="4.3"/>
    <n v="20.6"/>
    <n v="2.4"/>
    <n v="0"/>
    <n v="15.1"/>
    <n v="33"/>
    <n v="0.6"/>
    <n v="1"/>
    <n v="35.200000000000003"/>
    <n v="68.7"/>
    <n v="2.1"/>
    <n v="5"/>
    <n v="8"/>
    <n v="26"/>
    <n v="0.8"/>
    <n v="1.8"/>
    <n v="32"/>
    <n v="86.6"/>
    <n v="0.5"/>
    <n v="1.1000000000000001"/>
    <n v="12.6"/>
    <n v="21.9"/>
    <n v="1.1000000000000001"/>
    <n v="0"/>
    <n v="7.7"/>
    <n v="22"/>
    <n v="2.2000000000000002"/>
    <n v="1.8"/>
    <n v="2.5"/>
    <n v="2.5"/>
    <n v="0.5"/>
    <n v="2"/>
    <n v="10"/>
    <n v="52"/>
    <n v="1.8"/>
    <n v="2"/>
    <n v="3"/>
    <n v="6"/>
    <n v="2.8"/>
    <n v="2"/>
    <n v="4"/>
    <n v="13.7"/>
    <n v="2.6"/>
    <n v="2"/>
    <n v="4"/>
    <n v="11"/>
    <n v="1.7"/>
    <n v="15.3"/>
    <n v="2.7"/>
    <n v="2.2000000000000002"/>
    <n v="0.5"/>
    <n v="0.5"/>
    <n v="1"/>
    <n v="9.9"/>
    <n v="20"/>
    <n v="1.6"/>
    <n v="3"/>
    <n v="5"/>
    <n v="7"/>
    <n v="1.6"/>
    <n v="4.7"/>
    <n v="6"/>
    <n v="8"/>
    <n v="1.6"/>
    <n v="5.7"/>
    <n v="9"/>
    <n v="12"/>
    <n v="0.9"/>
    <n v="1.8"/>
    <n v="9.6"/>
    <n v="16.899999999999999"/>
    <n v="1.9"/>
    <n v="1"/>
    <n v="1"/>
    <n v="5"/>
    <n v="1.9"/>
    <n v="1"/>
    <n v="1"/>
    <n v="10"/>
    <n v="1.1000000000000001"/>
    <n v="1.9"/>
  </r>
  <r>
    <s v="BU05130304"/>
    <s v="De Goudse Poort"/>
    <x v="13"/>
    <x v="4"/>
    <n v="35"/>
    <n v="35"/>
    <n v="0"/>
    <n v="0"/>
    <n v="5"/>
    <n v="20"/>
    <n v="40"/>
    <n v="0"/>
    <n v="80"/>
    <n v="10"/>
    <n v="0"/>
    <n v="50"/>
    <n v="35"/>
    <n v="15"/>
    <n v="0"/>
    <n v="0"/>
    <n v="1.3"/>
    <n v="55"/>
    <n v="0"/>
    <n v="0"/>
    <n v="0"/>
    <n v="55"/>
    <n v="0"/>
    <n v="0"/>
    <n v="0"/>
    <n v="0"/>
    <n v="100"/>
    <n v="0"/>
    <n v="0"/>
    <n v="55"/>
    <n v="0"/>
    <n v="130"/>
    <n v="890"/>
    <n v="2090"/>
    <s v="40-60 midden"/>
    <n v="5"/>
    <n v="0.4"/>
    <n v="2"/>
    <n v="8"/>
    <n v="19"/>
    <n v="0.4"/>
    <n v="2"/>
    <n v="57.2"/>
    <n v="96.5"/>
    <n v="1.7"/>
    <n v="2"/>
    <n v="4.5999999999999996"/>
    <n v="21"/>
    <n v="2.2999999999999998"/>
    <n v="0"/>
    <n v="20.5"/>
    <n v="33"/>
    <n v="0.7"/>
    <n v="1"/>
    <n v="44.6"/>
    <n v="69"/>
    <n v="2"/>
    <n v="5"/>
    <n v="8"/>
    <n v="26"/>
    <n v="0.7"/>
    <n v="2"/>
    <n v="43.3"/>
    <n v="87"/>
    <n v="0.5"/>
    <n v="1.3"/>
    <n v="13"/>
    <n v="22.6"/>
    <n v="1"/>
    <n v="0.3"/>
    <n v="8"/>
    <n v="23"/>
    <n v="2.1"/>
    <n v="1.7"/>
    <n v="2.4"/>
    <n v="2.4"/>
    <n v="0.4"/>
    <n v="2"/>
    <n v="10"/>
    <n v="52"/>
    <n v="1.7"/>
    <n v="2"/>
    <n v="3"/>
    <n v="6"/>
    <n v="2.7"/>
    <n v="2"/>
    <n v="4"/>
    <n v="14"/>
    <n v="2.5"/>
    <n v="2"/>
    <n v="4"/>
    <n v="11"/>
    <n v="1.7"/>
    <n v="15.4"/>
    <n v="2.6"/>
    <n v="2.1"/>
    <n v="0.4"/>
    <n v="0.5"/>
    <n v="1"/>
    <n v="10.5"/>
    <n v="20.6"/>
    <n v="1.5"/>
    <n v="3"/>
    <n v="5"/>
    <n v="7"/>
    <n v="1.5"/>
    <n v="5"/>
    <n v="6"/>
    <n v="8"/>
    <n v="1.5"/>
    <n v="6"/>
    <n v="9"/>
    <n v="12"/>
    <n v="0.8"/>
    <n v="2"/>
    <n v="10.3"/>
    <n v="17"/>
    <n v="1.8"/>
    <n v="1"/>
    <n v="1"/>
    <n v="5"/>
    <n v="1.8"/>
    <n v="1"/>
    <n v="1"/>
    <n v="10"/>
    <n v="1"/>
    <n v="1.8"/>
  </r>
  <r>
    <s v="BU05130302"/>
    <s v="Groenhovenkwartier"/>
    <x v="13"/>
    <x v="1"/>
    <n v="30"/>
    <n v="35"/>
    <n v="5"/>
    <n v="5"/>
    <n v="5"/>
    <n v="20"/>
    <n v="25"/>
    <n v="0"/>
    <n v="70"/>
    <n v="10"/>
    <n v="30"/>
    <n v="30"/>
    <n v="5"/>
    <n v="15"/>
    <n v="0"/>
    <n v="5"/>
    <n v="2.2000000000000002"/>
    <n v="30"/>
    <n v="0"/>
    <n v="0"/>
    <n v="30"/>
    <n v="0"/>
    <n v="0"/>
    <n v="0"/>
    <n v="0"/>
    <n v="0"/>
    <n v="80"/>
    <n v="20"/>
    <n v="25"/>
    <n v="0"/>
    <n v="0"/>
    <n v="164"/>
    <n v="1370"/>
    <n v="2540"/>
    <s v="20-40 onder midden"/>
    <n v="5"/>
    <n v="0.2"/>
    <n v="2"/>
    <n v="6"/>
    <n v="21.3"/>
    <n v="0.2"/>
    <n v="4.2"/>
    <n v="25"/>
    <n v="104.3"/>
    <n v="1.2"/>
    <n v="3"/>
    <n v="5"/>
    <n v="19"/>
    <n v="2.6"/>
    <n v="0"/>
    <n v="3"/>
    <n v="34"/>
    <n v="0.2"/>
    <n v="2.2000000000000002"/>
    <n v="17.5"/>
    <n v="69"/>
    <n v="2.6"/>
    <n v="5"/>
    <n v="8"/>
    <n v="26"/>
    <n v="1"/>
    <n v="0.8"/>
    <n v="13"/>
    <n v="87"/>
    <n v="0.3"/>
    <n v="2"/>
    <n v="12"/>
    <n v="21.2"/>
    <n v="0.7"/>
    <n v="2"/>
    <n v="6"/>
    <n v="23"/>
    <n v="2.7"/>
    <n v="2.2999999999999998"/>
    <n v="3"/>
    <n v="3"/>
    <n v="1"/>
    <n v="2"/>
    <n v="10"/>
    <n v="53.3"/>
    <n v="2.4"/>
    <n v="2"/>
    <n v="3"/>
    <n v="6"/>
    <n v="3.3"/>
    <n v="2"/>
    <n v="4"/>
    <n v="14.5"/>
    <n v="3"/>
    <n v="2"/>
    <n v="4"/>
    <n v="11"/>
    <n v="1.2"/>
    <n v="14.9"/>
    <n v="2.9"/>
    <n v="2.2999999999999998"/>
    <n v="1"/>
    <n v="0.3"/>
    <n v="1"/>
    <n v="10"/>
    <n v="20.2"/>
    <n v="2.1"/>
    <n v="3.8"/>
    <n v="5.8"/>
    <n v="7"/>
    <n v="1.9"/>
    <n v="4"/>
    <n v="6.8"/>
    <n v="8"/>
    <n v="1.9"/>
    <n v="5.8"/>
    <n v="9.8000000000000007"/>
    <n v="12"/>
    <n v="1.2"/>
    <n v="0"/>
    <n v="7.3"/>
    <n v="16.5"/>
    <n v="2.2000000000000002"/>
    <n v="1"/>
    <n v="1"/>
    <n v="5"/>
    <n v="2.2000000000000002"/>
    <n v="1"/>
    <n v="1"/>
    <n v="10"/>
    <n v="1.2"/>
    <n v="2.2000000000000002"/>
  </r>
  <r>
    <s v="BU05130302"/>
    <s v="Groenhovenkwartier"/>
    <x v="13"/>
    <x v="29"/>
    <n v="10"/>
    <n v="10"/>
    <n v="5"/>
    <n v="0"/>
    <n v="5"/>
    <n v="5"/>
    <n v="0"/>
    <n v="0"/>
    <n v="70"/>
    <n v="0"/>
    <n v="0"/>
    <n v="5"/>
    <n v="0"/>
    <n v="0"/>
    <n v="0"/>
    <n v="0"/>
    <n v="2.7"/>
    <n v="5"/>
    <n v="0"/>
    <n v="0"/>
    <n v="5"/>
    <n v="0"/>
    <n v="0"/>
    <n v="0"/>
    <n v="0"/>
    <n v="0"/>
    <n v="0"/>
    <n v="0"/>
    <n v="0"/>
    <n v="0"/>
    <n v="0"/>
    <n v="165"/>
    <n v="1170"/>
    <n v="3050"/>
    <s v="onclassificeerbaar"/>
    <n v="0"/>
    <n v="0.3"/>
    <n v="2.2999999999999998"/>
    <n v="6.1"/>
    <n v="22"/>
    <n v="0.3"/>
    <n v="3.7"/>
    <n v="23.6"/>
    <n v="106"/>
    <n v="1.2"/>
    <n v="3"/>
    <n v="5"/>
    <n v="19"/>
    <n v="2.6"/>
    <n v="0"/>
    <n v="2.7"/>
    <n v="34"/>
    <n v="0.2"/>
    <n v="1.7"/>
    <n v="16.7"/>
    <n v="69.099999999999994"/>
    <n v="2.7"/>
    <n v="5"/>
    <n v="8"/>
    <n v="26"/>
    <n v="1"/>
    <n v="0.7"/>
    <n v="12.3"/>
    <n v="87.7"/>
    <n v="0.4"/>
    <n v="2"/>
    <n v="12"/>
    <n v="22"/>
    <n v="0.6"/>
    <n v="2"/>
    <n v="6"/>
    <n v="24"/>
    <n v="2.8"/>
    <n v="2.4"/>
    <n v="3.1"/>
    <n v="3.1"/>
    <n v="1.1000000000000001"/>
    <n v="2"/>
    <n v="10"/>
    <n v="54"/>
    <n v="2.4"/>
    <n v="2"/>
    <n v="3"/>
    <n v="6"/>
    <n v="3.4"/>
    <n v="2"/>
    <n v="4"/>
    <n v="15"/>
    <n v="3.1"/>
    <n v="2"/>
    <n v="4"/>
    <n v="11"/>
    <n v="1.2"/>
    <n v="14.8"/>
    <n v="2.9"/>
    <n v="2.2999999999999998"/>
    <n v="1.1000000000000001"/>
    <n v="0.4"/>
    <n v="1"/>
    <n v="10"/>
    <n v="21"/>
    <n v="2.2000000000000002"/>
    <n v="4"/>
    <n v="6"/>
    <n v="7"/>
    <n v="1.9"/>
    <n v="4"/>
    <n v="7"/>
    <n v="8"/>
    <n v="1.9"/>
    <n v="6"/>
    <n v="10"/>
    <n v="12"/>
    <n v="1.2"/>
    <n v="0"/>
    <n v="7.7"/>
    <n v="18.399999999999999"/>
    <n v="2.1"/>
    <n v="1"/>
    <n v="1"/>
    <n v="5"/>
    <n v="2.1"/>
    <n v="1"/>
    <n v="1"/>
    <n v="10"/>
    <n v="1.2"/>
    <n v="2.1"/>
  </r>
  <r>
    <s v="BU05130302"/>
    <s v="Groenhovenkwartier"/>
    <x v="13"/>
    <x v="25"/>
    <n v="15"/>
    <n v="15"/>
    <n v="10"/>
    <n v="0"/>
    <n v="5"/>
    <n v="10"/>
    <n v="0"/>
    <n v="0"/>
    <n v="100"/>
    <n v="0"/>
    <n v="0"/>
    <n v="10"/>
    <n v="5"/>
    <n v="0"/>
    <n v="0"/>
    <n v="0"/>
    <n v="2.5"/>
    <n v="10"/>
    <n v="0"/>
    <n v="0"/>
    <n v="10"/>
    <n v="0"/>
    <n v="0"/>
    <n v="0"/>
    <n v="0"/>
    <n v="0"/>
    <n v="0"/>
    <n v="100"/>
    <n v="0"/>
    <n v="0"/>
    <n v="0"/>
    <n v="194"/>
    <n v="1410"/>
    <n v="3410"/>
    <s v="60-80 boven midden"/>
    <n v="0"/>
    <n v="0.3"/>
    <n v="1"/>
    <n v="6"/>
    <n v="22"/>
    <n v="0.3"/>
    <n v="1"/>
    <n v="20.8"/>
    <n v="106"/>
    <n v="1.4"/>
    <n v="3"/>
    <n v="5"/>
    <n v="19"/>
    <n v="2.8"/>
    <n v="0"/>
    <n v="3"/>
    <n v="34"/>
    <n v="0.3"/>
    <n v="1"/>
    <n v="17.399999999999999"/>
    <n v="68.5"/>
    <n v="2.6"/>
    <n v="5"/>
    <n v="8"/>
    <n v="26"/>
    <n v="1.2"/>
    <n v="0"/>
    <n v="11.5"/>
    <n v="87"/>
    <n v="0.4"/>
    <n v="2"/>
    <n v="12"/>
    <n v="21"/>
    <n v="0.8"/>
    <n v="2"/>
    <n v="6"/>
    <n v="22"/>
    <n v="2.7"/>
    <n v="2.2000000000000002"/>
    <n v="3"/>
    <n v="3"/>
    <n v="1"/>
    <n v="2"/>
    <n v="10"/>
    <n v="52.1"/>
    <n v="2.2999999999999998"/>
    <n v="2"/>
    <n v="3"/>
    <n v="6"/>
    <n v="3.3"/>
    <n v="2"/>
    <n v="4"/>
    <n v="13.1"/>
    <n v="3.1"/>
    <n v="2"/>
    <n v="4"/>
    <n v="11"/>
    <n v="1.4"/>
    <n v="14.9"/>
    <n v="3.1"/>
    <n v="2.4"/>
    <n v="1"/>
    <n v="0.4"/>
    <n v="1"/>
    <n v="10"/>
    <n v="20"/>
    <n v="2.1"/>
    <n v="3"/>
    <n v="5"/>
    <n v="7"/>
    <n v="2.1"/>
    <n v="4"/>
    <n v="6"/>
    <n v="8"/>
    <n v="2.1"/>
    <n v="5"/>
    <n v="9"/>
    <n v="12"/>
    <n v="1.3"/>
    <n v="0"/>
    <n v="5.0999999999999996"/>
    <n v="16"/>
    <n v="2.2999999999999998"/>
    <n v="1"/>
    <n v="1"/>
    <n v="5"/>
    <n v="2.2999999999999998"/>
    <n v="1"/>
    <n v="1"/>
    <n v="10"/>
    <n v="1.4"/>
    <n v="2.2999999999999998"/>
  </r>
  <r>
    <s v="BU05130302"/>
    <s v="Groenhovenkwartier"/>
    <x v="13"/>
    <x v="15"/>
    <n v="45"/>
    <n v="40"/>
    <n v="20"/>
    <n v="5"/>
    <n v="35"/>
    <n v="20"/>
    <n v="10"/>
    <n v="0"/>
    <n v="80"/>
    <n v="10"/>
    <n v="10"/>
    <n v="35"/>
    <n v="10"/>
    <n v="10"/>
    <n v="0"/>
    <n v="15"/>
    <n v="2.4"/>
    <n v="35"/>
    <n v="0"/>
    <n v="0"/>
    <n v="35"/>
    <n v="0"/>
    <n v="0"/>
    <n v="0"/>
    <n v="0"/>
    <n v="0"/>
    <n v="30"/>
    <n v="70"/>
    <n v="10"/>
    <n v="0"/>
    <n v="0"/>
    <n v="166"/>
    <n v="1040"/>
    <n v="2850"/>
    <s v="40-60 midden"/>
    <n v="10"/>
    <n v="0.2"/>
    <n v="1.2"/>
    <n v="6"/>
    <n v="22"/>
    <n v="0.2"/>
    <n v="1.5"/>
    <n v="24.2"/>
    <n v="106"/>
    <n v="1.3"/>
    <n v="3"/>
    <n v="5"/>
    <n v="19"/>
    <n v="2.7"/>
    <n v="0"/>
    <n v="3"/>
    <n v="34"/>
    <n v="0.3"/>
    <n v="1.1000000000000001"/>
    <n v="17"/>
    <n v="68.5"/>
    <n v="2.6"/>
    <n v="5"/>
    <n v="8"/>
    <n v="26"/>
    <n v="1.1000000000000001"/>
    <n v="0.1"/>
    <n v="11.5"/>
    <n v="87.1"/>
    <n v="0.3"/>
    <n v="2"/>
    <n v="12"/>
    <n v="21.1"/>
    <n v="0.7"/>
    <n v="2"/>
    <n v="6"/>
    <n v="22.3"/>
    <n v="2.7"/>
    <n v="2.2999999999999998"/>
    <n v="3"/>
    <n v="3"/>
    <n v="1"/>
    <n v="2"/>
    <n v="10"/>
    <n v="52.5"/>
    <n v="2.2999999999999998"/>
    <n v="2"/>
    <n v="3"/>
    <n v="6"/>
    <n v="3.3"/>
    <n v="2"/>
    <n v="4"/>
    <n v="13.7"/>
    <n v="3.1"/>
    <n v="2"/>
    <n v="4"/>
    <n v="11"/>
    <n v="1.3"/>
    <n v="14.9"/>
    <n v="3"/>
    <n v="2.4"/>
    <n v="1"/>
    <n v="0.3"/>
    <n v="1"/>
    <n v="10"/>
    <n v="20.100000000000001"/>
    <n v="2.1"/>
    <n v="3.1"/>
    <n v="5.0999999999999996"/>
    <n v="7"/>
    <n v="2.1"/>
    <n v="4"/>
    <n v="6.1"/>
    <n v="8"/>
    <n v="2.1"/>
    <n v="5.0999999999999996"/>
    <n v="9.1"/>
    <n v="12"/>
    <n v="1.3"/>
    <n v="0"/>
    <n v="5.9"/>
    <n v="16.3"/>
    <n v="2.2999999999999998"/>
    <n v="1"/>
    <n v="1"/>
    <n v="5"/>
    <n v="2.2999999999999998"/>
    <n v="1"/>
    <n v="1"/>
    <n v="10"/>
    <n v="1.3"/>
    <n v="2.2999999999999998"/>
  </r>
  <r>
    <s v="BU05130302"/>
    <s v="Groenhovenkwartier"/>
    <x v="13"/>
    <x v="30"/>
    <n v="85"/>
    <n v="80"/>
    <n v="15"/>
    <n v="10"/>
    <n v="50"/>
    <n v="60"/>
    <n v="35"/>
    <n v="5"/>
    <n v="60"/>
    <n v="10"/>
    <n v="30"/>
    <n v="115"/>
    <n v="75"/>
    <n v="20"/>
    <n v="10"/>
    <n v="5"/>
    <n v="1.5"/>
    <n v="115"/>
    <n v="0"/>
    <n v="0"/>
    <n v="30"/>
    <n v="85"/>
    <n v="0"/>
    <n v="0"/>
    <n v="0"/>
    <n v="0"/>
    <n v="100"/>
    <n v="0"/>
    <n v="115"/>
    <n v="115"/>
    <n v="0"/>
    <n v="112"/>
    <n v="760"/>
    <n v="1760"/>
    <s v="20-40 onder midden"/>
    <n v="40"/>
    <n v="0.2"/>
    <n v="1"/>
    <n v="6.4"/>
    <n v="21.2"/>
    <n v="0.2"/>
    <n v="1"/>
    <n v="26.6"/>
    <n v="104.4"/>
    <n v="1.4"/>
    <n v="3"/>
    <n v="5"/>
    <n v="19"/>
    <n v="2.7"/>
    <n v="0"/>
    <n v="3.4"/>
    <n v="33.9"/>
    <n v="0.3"/>
    <n v="1"/>
    <n v="19.100000000000001"/>
    <n v="68.8"/>
    <n v="2.5"/>
    <n v="5"/>
    <n v="8"/>
    <n v="26"/>
    <n v="1.1000000000000001"/>
    <n v="0"/>
    <n v="12.3"/>
    <n v="87"/>
    <n v="0.3"/>
    <n v="2"/>
    <n v="12"/>
    <n v="21"/>
    <n v="0.8"/>
    <n v="2"/>
    <n v="6.2"/>
    <n v="22"/>
    <n v="2.6"/>
    <n v="2.2000000000000002"/>
    <n v="2.9"/>
    <n v="2.9"/>
    <n v="0.9"/>
    <n v="2"/>
    <n v="10"/>
    <n v="52"/>
    <n v="2.2000000000000002"/>
    <n v="2"/>
    <n v="3"/>
    <n v="6"/>
    <n v="3.2"/>
    <n v="2"/>
    <n v="4"/>
    <n v="13"/>
    <n v="3"/>
    <n v="2"/>
    <n v="4"/>
    <n v="11"/>
    <n v="1.3"/>
    <n v="15"/>
    <n v="3"/>
    <n v="2.4"/>
    <n v="0.9"/>
    <n v="0.3"/>
    <n v="1"/>
    <n v="10"/>
    <n v="20"/>
    <n v="2"/>
    <n v="3"/>
    <n v="5"/>
    <n v="7"/>
    <n v="2"/>
    <n v="4"/>
    <n v="6"/>
    <n v="8"/>
    <n v="2"/>
    <n v="5"/>
    <n v="9"/>
    <n v="12"/>
    <n v="1.3"/>
    <n v="0"/>
    <n v="5.5"/>
    <n v="16"/>
    <n v="2.2999999999999998"/>
    <n v="1"/>
    <n v="1"/>
    <n v="5"/>
    <n v="2.2999999999999998"/>
    <n v="1"/>
    <n v="1"/>
    <n v="10"/>
    <n v="1.3"/>
    <n v="2.2999999999999998"/>
  </r>
  <r>
    <s v="BU05130302"/>
    <s v="Groenhovenkwartier"/>
    <x v="13"/>
    <x v="27"/>
    <n v="55"/>
    <n v="45"/>
    <n v="20"/>
    <n v="15"/>
    <n v="15"/>
    <n v="25"/>
    <n v="25"/>
    <n v="0"/>
    <n v="40"/>
    <n v="10"/>
    <n v="40"/>
    <n v="40"/>
    <n v="10"/>
    <n v="10"/>
    <n v="5"/>
    <n v="10"/>
    <n v="2.6"/>
    <n v="35"/>
    <n v="0"/>
    <n v="0"/>
    <n v="35"/>
    <n v="0"/>
    <n v="0"/>
    <n v="0"/>
    <n v="0"/>
    <n v="0"/>
    <n v="100"/>
    <n v="0"/>
    <n v="0"/>
    <n v="0"/>
    <n v="0"/>
    <n v="164"/>
    <n v="1320"/>
    <n v="2590"/>
    <s v="20-60 onder midden tot midden"/>
    <n v="10"/>
    <n v="0.1"/>
    <n v="1.1000000000000001"/>
    <n v="6.1"/>
    <n v="20.3"/>
    <n v="0.1"/>
    <n v="1.2"/>
    <n v="23.6"/>
    <n v="103.2"/>
    <n v="1.4"/>
    <n v="3"/>
    <n v="5"/>
    <n v="19"/>
    <n v="2.8"/>
    <n v="0"/>
    <n v="3.3"/>
    <n v="34"/>
    <n v="0.3"/>
    <n v="1.1000000000000001"/>
    <n v="18.100000000000001"/>
    <n v="68.900000000000006"/>
    <n v="2.5"/>
    <n v="5"/>
    <n v="8"/>
    <n v="26"/>
    <n v="1.1000000000000001"/>
    <n v="0.1"/>
    <n v="12.3"/>
    <n v="87"/>
    <n v="0.2"/>
    <n v="2"/>
    <n v="12"/>
    <n v="21"/>
    <n v="0.8"/>
    <n v="2"/>
    <n v="6"/>
    <n v="22"/>
    <n v="2.7"/>
    <n v="2.2000000000000002"/>
    <n v="3"/>
    <n v="3"/>
    <n v="0.9"/>
    <n v="2"/>
    <n v="10"/>
    <n v="52.2"/>
    <n v="2.2999999999999998"/>
    <n v="2"/>
    <n v="3"/>
    <n v="6"/>
    <n v="3.3"/>
    <n v="2"/>
    <n v="4"/>
    <n v="13.1"/>
    <n v="3"/>
    <n v="2"/>
    <n v="4"/>
    <n v="11"/>
    <n v="1.3"/>
    <n v="15"/>
    <n v="3"/>
    <n v="2.4"/>
    <n v="0.9"/>
    <n v="0.2"/>
    <n v="1"/>
    <n v="10"/>
    <n v="20"/>
    <n v="2"/>
    <n v="3.1"/>
    <n v="5"/>
    <n v="7"/>
    <n v="2"/>
    <n v="4"/>
    <n v="6"/>
    <n v="8"/>
    <n v="2"/>
    <n v="5.0999999999999996"/>
    <n v="9"/>
    <n v="12"/>
    <n v="1.3"/>
    <n v="0"/>
    <n v="5.8"/>
    <n v="16"/>
    <n v="2.2999999999999998"/>
    <n v="1"/>
    <n v="1"/>
    <n v="5"/>
    <n v="2.2999999999999998"/>
    <n v="1"/>
    <n v="1"/>
    <n v="10"/>
    <n v="1.3"/>
    <n v="2.2999999999999998"/>
  </r>
  <r>
    <s v="BU05130302"/>
    <s v="Groenhovenkwartier"/>
    <x v="13"/>
    <x v="22"/>
    <n v="30"/>
    <n v="30"/>
    <n v="10"/>
    <n v="10"/>
    <n v="15"/>
    <n v="15"/>
    <n v="5"/>
    <n v="0"/>
    <n v="80"/>
    <n v="0"/>
    <n v="10"/>
    <n v="20"/>
    <n v="0"/>
    <n v="5"/>
    <n v="0"/>
    <n v="10"/>
    <n v="2.8"/>
    <n v="20"/>
    <n v="0"/>
    <n v="0"/>
    <n v="20"/>
    <n v="0"/>
    <n v="0"/>
    <n v="0"/>
    <n v="0"/>
    <n v="0"/>
    <n v="0"/>
    <n v="100"/>
    <n v="0"/>
    <n v="0"/>
    <n v="0"/>
    <n v="204"/>
    <n v="1420"/>
    <n v="3610"/>
    <s v="60-80 boven midden"/>
    <n v="0"/>
    <n v="0.3"/>
    <n v="1"/>
    <n v="7"/>
    <n v="18.899999999999999"/>
    <n v="0.3"/>
    <n v="1"/>
    <n v="27.1"/>
    <n v="99"/>
    <n v="1.6"/>
    <n v="2.7"/>
    <n v="4.7"/>
    <n v="19"/>
    <n v="2.7"/>
    <n v="0"/>
    <n v="4"/>
    <n v="33.700000000000003"/>
    <n v="0.5"/>
    <n v="1"/>
    <n v="21.6"/>
    <n v="68.2"/>
    <n v="2.4"/>
    <n v="5"/>
    <n v="8"/>
    <n v="26"/>
    <n v="1.1000000000000001"/>
    <n v="0"/>
    <n v="13"/>
    <n v="86.5"/>
    <n v="0.5"/>
    <n v="1.7"/>
    <n v="10.9"/>
    <n v="21"/>
    <n v="1"/>
    <n v="1.5"/>
    <n v="6.7"/>
    <n v="22"/>
    <n v="2.5"/>
    <n v="2.1"/>
    <n v="2.8"/>
    <n v="2.8"/>
    <n v="0.8"/>
    <n v="2"/>
    <n v="10"/>
    <n v="52"/>
    <n v="2.1"/>
    <n v="2"/>
    <n v="3"/>
    <n v="6"/>
    <n v="3.1"/>
    <n v="2"/>
    <n v="4"/>
    <n v="13"/>
    <n v="2.9"/>
    <n v="2"/>
    <n v="4"/>
    <n v="11"/>
    <n v="1.5"/>
    <n v="15.1"/>
    <n v="3.1"/>
    <n v="2.5"/>
    <n v="0.8"/>
    <n v="0.5"/>
    <n v="1"/>
    <n v="8.9"/>
    <n v="20"/>
    <n v="1.9"/>
    <n v="3"/>
    <n v="5"/>
    <n v="7"/>
    <n v="1.9"/>
    <n v="4"/>
    <n v="6"/>
    <n v="8"/>
    <n v="1.9"/>
    <n v="5"/>
    <n v="9"/>
    <n v="12"/>
    <n v="1.2"/>
    <n v="0"/>
    <n v="6"/>
    <n v="15.8"/>
    <n v="2.2000000000000002"/>
    <n v="1"/>
    <n v="1"/>
    <n v="5"/>
    <n v="2.2000000000000002"/>
    <n v="1"/>
    <n v="1"/>
    <n v="10"/>
    <n v="1.5"/>
    <n v="2.2000000000000002"/>
  </r>
  <r>
    <s v="BU05130302"/>
    <s v="Groenhovenkwartier"/>
    <x v="13"/>
    <x v="16"/>
    <n v="60"/>
    <n v="60"/>
    <n v="25"/>
    <n v="10"/>
    <n v="25"/>
    <n v="45"/>
    <n v="20"/>
    <n v="0"/>
    <n v="90"/>
    <n v="10"/>
    <n v="10"/>
    <n v="60"/>
    <n v="25"/>
    <n v="20"/>
    <n v="0"/>
    <n v="15"/>
    <n v="2.1"/>
    <n v="60"/>
    <n v="0"/>
    <n v="0"/>
    <n v="35"/>
    <n v="25"/>
    <n v="0"/>
    <n v="0"/>
    <n v="0"/>
    <n v="0"/>
    <n v="40"/>
    <n v="60"/>
    <n v="25"/>
    <n v="25"/>
    <n v="0"/>
    <n v="171"/>
    <n v="1150"/>
    <n v="2780"/>
    <s v="40-60 midden"/>
    <n v="15"/>
    <n v="0.2"/>
    <n v="1"/>
    <n v="7"/>
    <n v="19.5"/>
    <n v="0.2"/>
    <n v="1"/>
    <n v="26"/>
    <n v="100.5"/>
    <n v="1.5"/>
    <n v="3"/>
    <n v="5"/>
    <n v="19"/>
    <n v="2.8"/>
    <n v="0"/>
    <n v="4"/>
    <n v="33.799999999999997"/>
    <n v="0.4"/>
    <n v="1"/>
    <n v="21.1"/>
    <n v="69"/>
    <n v="2.4"/>
    <n v="5"/>
    <n v="8"/>
    <n v="26"/>
    <n v="1.1000000000000001"/>
    <n v="0"/>
    <n v="12.9"/>
    <n v="87"/>
    <n v="0.4"/>
    <n v="2"/>
    <n v="11.8"/>
    <n v="21"/>
    <n v="0.9"/>
    <n v="2"/>
    <n v="6.7"/>
    <n v="22"/>
    <n v="2.6"/>
    <n v="2.1"/>
    <n v="2.9"/>
    <n v="2.9"/>
    <n v="0.8"/>
    <n v="2"/>
    <n v="10"/>
    <n v="52"/>
    <n v="2.2000000000000002"/>
    <n v="2"/>
    <n v="3"/>
    <n v="6"/>
    <n v="3.2"/>
    <n v="2"/>
    <n v="4"/>
    <n v="13"/>
    <n v="2.9"/>
    <n v="2"/>
    <n v="4"/>
    <n v="11"/>
    <n v="1.4"/>
    <n v="15.1"/>
    <n v="3.1"/>
    <n v="2.5"/>
    <n v="0.8"/>
    <n v="0.4"/>
    <n v="1"/>
    <n v="9.8000000000000007"/>
    <n v="20"/>
    <n v="1.9"/>
    <n v="3"/>
    <n v="5"/>
    <n v="7"/>
    <n v="1.9"/>
    <n v="4"/>
    <n v="6"/>
    <n v="8"/>
    <n v="1.9"/>
    <n v="5"/>
    <n v="9"/>
    <n v="12"/>
    <n v="1.2"/>
    <n v="0"/>
    <n v="6"/>
    <n v="16"/>
    <n v="2.2999999999999998"/>
    <n v="1"/>
    <n v="1"/>
    <n v="5"/>
    <n v="2.2999999999999998"/>
    <n v="1"/>
    <n v="1"/>
    <n v="10"/>
    <n v="1.4"/>
    <n v="2.2999999999999998"/>
  </r>
  <r>
    <s v="BU05130302"/>
    <s v="Groenhovenkwartier"/>
    <x v="13"/>
    <x v="9"/>
    <n v="40"/>
    <n v="35"/>
    <n v="15"/>
    <n v="5"/>
    <n v="15"/>
    <n v="20"/>
    <n v="20"/>
    <n v="0"/>
    <n v="90"/>
    <n v="10"/>
    <n v="0"/>
    <n v="30"/>
    <n v="0"/>
    <n v="10"/>
    <n v="0"/>
    <n v="15"/>
    <n v="2.6"/>
    <n v="30"/>
    <n v="0"/>
    <n v="0"/>
    <n v="30"/>
    <n v="0"/>
    <n v="0"/>
    <n v="0"/>
    <n v="0"/>
    <n v="0"/>
    <n v="0"/>
    <n v="100"/>
    <n v="0"/>
    <n v="0"/>
    <n v="0"/>
    <n v="211"/>
    <n v="1450"/>
    <n v="3520"/>
    <s v="60-80 boven midden"/>
    <n v="5"/>
    <n v="0.2"/>
    <n v="1"/>
    <n v="7"/>
    <n v="18.600000000000001"/>
    <n v="0.2"/>
    <n v="1"/>
    <n v="31.9"/>
    <n v="97.3"/>
    <n v="1.5"/>
    <n v="2.6"/>
    <n v="5"/>
    <n v="19"/>
    <n v="2.7"/>
    <n v="0"/>
    <n v="4.0999999999999996"/>
    <n v="33.299999999999997"/>
    <n v="0.5"/>
    <n v="1"/>
    <n v="22.9"/>
    <n v="67.2"/>
    <n v="2.2999999999999998"/>
    <n v="5"/>
    <n v="8"/>
    <n v="26"/>
    <n v="1"/>
    <n v="0.6"/>
    <n v="14.5"/>
    <n v="86.2"/>
    <n v="0.3"/>
    <n v="2"/>
    <n v="11.9"/>
    <n v="21"/>
    <n v="0.9"/>
    <n v="2"/>
    <n v="7"/>
    <n v="22"/>
    <n v="2.5"/>
    <n v="2"/>
    <n v="2.8"/>
    <n v="2.8"/>
    <n v="0.8"/>
    <n v="2"/>
    <n v="10"/>
    <n v="52"/>
    <n v="2.1"/>
    <n v="2"/>
    <n v="3"/>
    <n v="6"/>
    <n v="3.1"/>
    <n v="2"/>
    <n v="4"/>
    <n v="13"/>
    <n v="2.8"/>
    <n v="2"/>
    <n v="4"/>
    <n v="11"/>
    <n v="1.5"/>
    <n v="15.2"/>
    <n v="3"/>
    <n v="2.5"/>
    <n v="0.8"/>
    <n v="0.3"/>
    <n v="1"/>
    <n v="9.9"/>
    <n v="20"/>
    <n v="1.9"/>
    <n v="3"/>
    <n v="5"/>
    <n v="7"/>
    <n v="1.9"/>
    <n v="4"/>
    <n v="6"/>
    <n v="8"/>
    <n v="1.9"/>
    <n v="5"/>
    <n v="9"/>
    <n v="12"/>
    <n v="1.1000000000000001"/>
    <n v="0"/>
    <n v="6.3"/>
    <n v="16"/>
    <n v="2.2000000000000002"/>
    <n v="1"/>
    <n v="1"/>
    <n v="5"/>
    <n v="2.2000000000000002"/>
    <n v="1"/>
    <n v="1"/>
    <n v="10"/>
    <n v="1.4"/>
    <n v="2.2000000000000002"/>
  </r>
  <r>
    <s v="BU05130302"/>
    <s v="Groenhovenkwartier"/>
    <x v="13"/>
    <x v="13"/>
    <n v="30"/>
    <n v="25"/>
    <n v="15"/>
    <n v="10"/>
    <n v="10"/>
    <n v="15"/>
    <n v="5"/>
    <n v="0"/>
    <n v="60"/>
    <n v="10"/>
    <n v="30"/>
    <n v="20"/>
    <n v="0"/>
    <n v="0"/>
    <n v="5"/>
    <n v="5"/>
    <n v="2.9"/>
    <n v="20"/>
    <n v="0"/>
    <n v="0"/>
    <n v="5"/>
    <n v="15"/>
    <n v="0"/>
    <n v="0"/>
    <n v="0"/>
    <n v="0"/>
    <n v="30"/>
    <n v="70"/>
    <n v="5"/>
    <n v="0"/>
    <n v="0"/>
    <n v="191"/>
    <n v="1240"/>
    <n v="3610"/>
    <s v="40-80 midden tot boven midden"/>
    <n v="0"/>
    <n v="0.1"/>
    <n v="1"/>
    <n v="6.8"/>
    <n v="19.899999999999999"/>
    <n v="0.1"/>
    <n v="1"/>
    <n v="28.7"/>
    <n v="101.2"/>
    <n v="1.3"/>
    <n v="3"/>
    <n v="5"/>
    <n v="19"/>
    <n v="2.7"/>
    <n v="0"/>
    <n v="4"/>
    <n v="34"/>
    <n v="0.4"/>
    <n v="1"/>
    <n v="21"/>
    <n v="69"/>
    <n v="2.4"/>
    <n v="5"/>
    <n v="8"/>
    <n v="26"/>
    <n v="1.1000000000000001"/>
    <n v="0"/>
    <n v="13.1"/>
    <n v="87"/>
    <n v="0.1"/>
    <n v="2"/>
    <n v="12"/>
    <n v="21"/>
    <n v="0.8"/>
    <n v="2"/>
    <n v="6.8"/>
    <n v="22"/>
    <n v="2.6"/>
    <n v="2.1"/>
    <n v="2.9"/>
    <n v="2.9"/>
    <n v="0.8"/>
    <n v="2"/>
    <n v="10"/>
    <n v="52"/>
    <n v="2.2000000000000002"/>
    <n v="2"/>
    <n v="3"/>
    <n v="6"/>
    <n v="3.2"/>
    <n v="2"/>
    <n v="4"/>
    <n v="13"/>
    <n v="2.9"/>
    <n v="2"/>
    <n v="4"/>
    <n v="11"/>
    <n v="1.3"/>
    <n v="15.1"/>
    <n v="3"/>
    <n v="2.4"/>
    <n v="0.8"/>
    <n v="0.1"/>
    <n v="1"/>
    <n v="10"/>
    <n v="20"/>
    <n v="1.9"/>
    <n v="3"/>
    <n v="5"/>
    <n v="7"/>
    <n v="1.9"/>
    <n v="4"/>
    <n v="6"/>
    <n v="8"/>
    <n v="1.9"/>
    <n v="5"/>
    <n v="9"/>
    <n v="12"/>
    <n v="1.2"/>
    <n v="0"/>
    <n v="6.2"/>
    <n v="16"/>
    <n v="2.2000000000000002"/>
    <n v="1"/>
    <n v="1"/>
    <n v="5"/>
    <n v="2.2000000000000002"/>
    <n v="1"/>
    <n v="1"/>
    <n v="10"/>
    <n v="1.3"/>
    <n v="2.2000000000000002"/>
  </r>
  <r>
    <s v="BU05130302"/>
    <s v="Groenhovenkwartier"/>
    <x v="13"/>
    <x v="5"/>
    <n v="25"/>
    <n v="25"/>
    <n v="10"/>
    <n v="5"/>
    <n v="5"/>
    <n v="20"/>
    <n v="10"/>
    <n v="0"/>
    <n v="90"/>
    <n v="0"/>
    <n v="0"/>
    <n v="15"/>
    <n v="0"/>
    <n v="10"/>
    <n v="0"/>
    <n v="5"/>
    <n v="2.9"/>
    <n v="15"/>
    <n v="0"/>
    <n v="0"/>
    <n v="10"/>
    <n v="0"/>
    <n v="0"/>
    <n v="5"/>
    <n v="0"/>
    <n v="0"/>
    <n v="0"/>
    <n v="100"/>
    <n v="0"/>
    <n v="0"/>
    <n v="0"/>
    <n v="319"/>
    <n v="1650"/>
    <n v="4890"/>
    <s v="60-100 boven midden-hoog"/>
    <n v="0"/>
    <n v="0.4"/>
    <n v="1.3"/>
    <n v="7"/>
    <n v="18.8"/>
    <n v="0.4"/>
    <n v="1.3"/>
    <n v="33"/>
    <n v="96.9"/>
    <n v="1.4"/>
    <n v="2.5"/>
    <n v="5"/>
    <n v="19.3"/>
    <n v="2.7"/>
    <n v="0"/>
    <n v="5.5"/>
    <n v="33.1"/>
    <n v="0.6"/>
    <n v="1"/>
    <n v="24.2"/>
    <n v="67.5"/>
    <n v="2.2999999999999998"/>
    <n v="5"/>
    <n v="8"/>
    <n v="26"/>
    <n v="1"/>
    <n v="0.9"/>
    <n v="15.3"/>
    <n v="86.5"/>
    <n v="0.4"/>
    <n v="1.8"/>
    <n v="12"/>
    <n v="21.3"/>
    <n v="0.8"/>
    <n v="2"/>
    <n v="7"/>
    <n v="22"/>
    <n v="2.5"/>
    <n v="2"/>
    <n v="2.8"/>
    <n v="2.8"/>
    <n v="0.7"/>
    <n v="2"/>
    <n v="10"/>
    <n v="52"/>
    <n v="2.1"/>
    <n v="2"/>
    <n v="3"/>
    <n v="6"/>
    <n v="3.1"/>
    <n v="2"/>
    <n v="4"/>
    <n v="13"/>
    <n v="2.8"/>
    <n v="2"/>
    <n v="4"/>
    <n v="11"/>
    <n v="1.4"/>
    <n v="15.2"/>
    <n v="3"/>
    <n v="2.4"/>
    <n v="0.7"/>
    <n v="0.4"/>
    <n v="0.8"/>
    <n v="10"/>
    <n v="20"/>
    <n v="1.8"/>
    <n v="3"/>
    <n v="5"/>
    <n v="7"/>
    <n v="1.8"/>
    <n v="4"/>
    <n v="6"/>
    <n v="8"/>
    <n v="1.8"/>
    <n v="5"/>
    <n v="9"/>
    <n v="12"/>
    <n v="1.1000000000000001"/>
    <n v="0.6"/>
    <n v="6.8"/>
    <n v="16.3"/>
    <n v="2.2000000000000002"/>
    <n v="1"/>
    <n v="1"/>
    <n v="5"/>
    <n v="2.2000000000000002"/>
    <n v="1"/>
    <n v="1"/>
    <n v="10"/>
    <n v="1.4"/>
    <n v="2.2000000000000002"/>
  </r>
  <r>
    <s v="BU05130302"/>
    <s v="Groenhovenkwartier"/>
    <x v="13"/>
    <x v="32"/>
    <n v="60"/>
    <n v="55"/>
    <n v="30"/>
    <n v="15"/>
    <n v="25"/>
    <n v="25"/>
    <n v="20"/>
    <n v="0"/>
    <n v="90"/>
    <n v="0"/>
    <n v="10"/>
    <n v="40"/>
    <n v="0"/>
    <n v="10"/>
    <n v="0"/>
    <n v="20"/>
    <n v="3"/>
    <n v="40"/>
    <n v="0"/>
    <n v="0"/>
    <n v="40"/>
    <n v="0"/>
    <n v="0"/>
    <n v="0"/>
    <n v="0"/>
    <n v="0"/>
    <n v="0"/>
    <n v="90"/>
    <n v="0"/>
    <n v="0"/>
    <n v="0"/>
    <n v="209"/>
    <n v="1540"/>
    <n v="3240"/>
    <s v="60-80 boven midden"/>
    <n v="0"/>
    <n v="0.2"/>
    <n v="1"/>
    <n v="7"/>
    <n v="18.899999999999999"/>
    <n v="0.2"/>
    <n v="1"/>
    <n v="32.5"/>
    <n v="97.8"/>
    <n v="1.5"/>
    <n v="2.9"/>
    <n v="5"/>
    <n v="19"/>
    <n v="2.7"/>
    <n v="0"/>
    <n v="4.2"/>
    <n v="33.1"/>
    <n v="0.5"/>
    <n v="1"/>
    <n v="23"/>
    <n v="68"/>
    <n v="2.2999999999999998"/>
    <n v="5"/>
    <n v="8"/>
    <n v="26"/>
    <n v="1"/>
    <n v="1.3"/>
    <n v="15.1"/>
    <n v="87"/>
    <n v="0.3"/>
    <n v="2"/>
    <n v="11.9"/>
    <n v="21"/>
    <n v="1"/>
    <n v="1.6"/>
    <n v="7"/>
    <n v="22"/>
    <n v="2.5"/>
    <n v="2"/>
    <n v="2.8"/>
    <n v="2.8"/>
    <n v="0.8"/>
    <n v="2"/>
    <n v="10"/>
    <n v="52"/>
    <n v="2.1"/>
    <n v="2"/>
    <n v="3"/>
    <n v="6"/>
    <n v="3.1"/>
    <n v="2"/>
    <n v="4"/>
    <n v="13"/>
    <n v="2.8"/>
    <n v="2"/>
    <n v="4"/>
    <n v="11"/>
    <n v="1.5"/>
    <n v="15.1"/>
    <n v="3"/>
    <n v="2.5"/>
    <n v="0.8"/>
    <n v="0.3"/>
    <n v="1"/>
    <n v="9.9"/>
    <n v="20"/>
    <n v="1.8"/>
    <n v="3"/>
    <n v="5"/>
    <n v="7"/>
    <n v="1.8"/>
    <n v="4"/>
    <n v="6"/>
    <n v="8"/>
    <n v="1.8"/>
    <n v="5"/>
    <n v="9"/>
    <n v="12"/>
    <n v="1.1000000000000001"/>
    <n v="0"/>
    <n v="6.5"/>
    <n v="16"/>
    <n v="2.2000000000000002"/>
    <n v="1"/>
    <n v="1"/>
    <n v="5"/>
    <n v="2.2000000000000002"/>
    <n v="1"/>
    <n v="1"/>
    <n v="10"/>
    <n v="1.4"/>
    <n v="2.2000000000000002"/>
  </r>
  <r>
    <s v="BU05130302"/>
    <s v="Groenhovenkwartier"/>
    <x v="13"/>
    <x v="3"/>
    <n v="50"/>
    <n v="50"/>
    <n v="15"/>
    <n v="10"/>
    <n v="15"/>
    <n v="35"/>
    <n v="25"/>
    <n v="0"/>
    <n v="80"/>
    <n v="10"/>
    <n v="10"/>
    <n v="40"/>
    <n v="10"/>
    <n v="20"/>
    <n v="0"/>
    <n v="10"/>
    <n v="2.2999999999999998"/>
    <n v="40"/>
    <n v="0"/>
    <n v="0"/>
    <n v="40"/>
    <n v="0"/>
    <n v="0"/>
    <n v="0"/>
    <n v="0"/>
    <n v="0"/>
    <n v="0"/>
    <n v="100"/>
    <n v="0"/>
    <n v="0"/>
    <n v="0"/>
    <n v="205"/>
    <n v="1230"/>
    <n v="3460"/>
    <s v="60-80 boven midden"/>
    <n v="0"/>
    <n v="0.2"/>
    <n v="2"/>
    <n v="7"/>
    <n v="18.5"/>
    <n v="0.2"/>
    <n v="2"/>
    <n v="35.5"/>
    <n v="95.7"/>
    <n v="1.6"/>
    <n v="2.2000000000000002"/>
    <n v="5"/>
    <n v="19.2"/>
    <n v="2.5"/>
    <n v="0"/>
    <n v="8.6"/>
    <n v="33"/>
    <n v="0.6"/>
    <n v="1"/>
    <n v="26.4"/>
    <n v="67.900000000000006"/>
    <n v="2.2000000000000002"/>
    <n v="5"/>
    <n v="8"/>
    <n v="26"/>
    <n v="0.9"/>
    <n v="2"/>
    <n v="19.100000000000001"/>
    <n v="86.5"/>
    <n v="0.4"/>
    <n v="1.6"/>
    <n v="12"/>
    <n v="21.4"/>
    <n v="1"/>
    <n v="0.6"/>
    <n v="7"/>
    <n v="22"/>
    <n v="2.2999999999999998"/>
    <n v="1.9"/>
    <n v="2.6"/>
    <n v="2.6"/>
    <n v="0.6"/>
    <n v="2"/>
    <n v="10"/>
    <n v="52"/>
    <n v="1.9"/>
    <n v="2"/>
    <n v="3"/>
    <n v="6"/>
    <n v="2.9"/>
    <n v="2"/>
    <n v="4"/>
    <n v="13"/>
    <n v="2.7"/>
    <n v="2"/>
    <n v="4"/>
    <n v="11"/>
    <n v="1.6"/>
    <n v="15.2"/>
    <n v="2.9"/>
    <n v="2.4"/>
    <n v="0.6"/>
    <n v="0.4"/>
    <n v="1"/>
    <n v="10"/>
    <n v="20"/>
    <n v="1.7"/>
    <n v="3"/>
    <n v="5"/>
    <n v="7"/>
    <n v="1.7"/>
    <n v="4"/>
    <n v="6"/>
    <n v="8"/>
    <n v="1.7"/>
    <n v="5"/>
    <n v="9"/>
    <n v="12"/>
    <n v="1"/>
    <n v="1.3"/>
    <n v="9"/>
    <n v="16.2"/>
    <n v="2"/>
    <n v="1"/>
    <n v="1"/>
    <n v="5"/>
    <n v="2"/>
    <n v="1"/>
    <n v="1"/>
    <n v="10"/>
    <n v="1.3"/>
    <n v="2"/>
  </r>
  <r>
    <s v="BU05130302"/>
    <s v="Groenhovenkwartier"/>
    <x v="13"/>
    <x v="15"/>
    <n v="45"/>
    <n v="45"/>
    <n v="20"/>
    <n v="0"/>
    <n v="15"/>
    <n v="20"/>
    <n v="25"/>
    <n v="0"/>
    <n v="90"/>
    <n v="0"/>
    <n v="10"/>
    <n v="35"/>
    <n v="5"/>
    <n v="15"/>
    <n v="0"/>
    <n v="10"/>
    <n v="2.6"/>
    <n v="35"/>
    <n v="0"/>
    <n v="0"/>
    <n v="35"/>
    <n v="0"/>
    <n v="0"/>
    <n v="0"/>
    <n v="0"/>
    <n v="0"/>
    <n v="0"/>
    <n v="100"/>
    <n v="0"/>
    <n v="0"/>
    <n v="0"/>
    <n v="206"/>
    <n v="1280"/>
    <n v="3060"/>
    <s v="40-80 midden tot boven midden"/>
    <n v="0"/>
    <n v="0.2"/>
    <n v="1.2"/>
    <n v="7"/>
    <n v="18.7"/>
    <n v="0.2"/>
    <n v="1.2"/>
    <n v="33.299999999999997"/>
    <n v="96.6"/>
    <n v="1.5"/>
    <n v="2.4"/>
    <n v="5"/>
    <n v="19"/>
    <n v="2.6"/>
    <n v="0"/>
    <n v="5.5"/>
    <n v="33"/>
    <n v="0.5"/>
    <n v="1"/>
    <n v="23.6"/>
    <n v="66.8"/>
    <n v="2.2999999999999998"/>
    <n v="5"/>
    <n v="8"/>
    <n v="26"/>
    <n v="0.9"/>
    <n v="2"/>
    <n v="16.399999999999999"/>
    <n v="86.7"/>
    <n v="0.3"/>
    <n v="2"/>
    <n v="12"/>
    <n v="21"/>
    <n v="0.9"/>
    <n v="2"/>
    <n v="7"/>
    <n v="22"/>
    <n v="2.4"/>
    <n v="2"/>
    <n v="2.7"/>
    <n v="2.7"/>
    <n v="0.7"/>
    <n v="2"/>
    <n v="10"/>
    <n v="52"/>
    <n v="2"/>
    <n v="2"/>
    <n v="3"/>
    <n v="6"/>
    <n v="3"/>
    <n v="2"/>
    <n v="4"/>
    <n v="13"/>
    <n v="2.8"/>
    <n v="2"/>
    <n v="4"/>
    <n v="11"/>
    <n v="1.5"/>
    <n v="15.2"/>
    <n v="2.9"/>
    <n v="2.4"/>
    <n v="0.7"/>
    <n v="0.3"/>
    <n v="1"/>
    <n v="10"/>
    <n v="20"/>
    <n v="1.8"/>
    <n v="3"/>
    <n v="5"/>
    <n v="7"/>
    <n v="1.8"/>
    <n v="4"/>
    <n v="6"/>
    <n v="8"/>
    <n v="1.8"/>
    <n v="5"/>
    <n v="9"/>
    <n v="12"/>
    <n v="1.1000000000000001"/>
    <n v="0.2"/>
    <n v="7.2"/>
    <n v="16"/>
    <n v="2.1"/>
    <n v="1"/>
    <n v="1"/>
    <n v="5"/>
    <n v="2.1"/>
    <n v="1"/>
    <n v="1"/>
    <n v="10"/>
    <n v="1.3"/>
    <n v="2.1"/>
  </r>
  <r>
    <s v="BU05130300"/>
    <s v="Boerhaavekwartier"/>
    <x v="13"/>
    <x v="20"/>
    <n v="75"/>
    <n v="75"/>
    <n v="20"/>
    <n v="5"/>
    <n v="40"/>
    <n v="45"/>
    <n v="35"/>
    <n v="0"/>
    <n v="90"/>
    <n v="10"/>
    <n v="10"/>
    <n v="85"/>
    <n v="45"/>
    <n v="20"/>
    <n v="5"/>
    <n v="10"/>
    <n v="1.8"/>
    <n v="85"/>
    <n v="0"/>
    <n v="0"/>
    <n v="0"/>
    <n v="85"/>
    <n v="0"/>
    <n v="0"/>
    <n v="0"/>
    <n v="0"/>
    <n v="10"/>
    <n v="90"/>
    <n v="0"/>
    <n v="80"/>
    <n v="0"/>
    <n v="158"/>
    <n v="1010"/>
    <n v="2030"/>
    <s v="40-80 midden tot boven midden"/>
    <n v="5"/>
    <n v="1"/>
    <n v="0.9"/>
    <n v="12.6"/>
    <n v="19"/>
    <n v="0.9"/>
    <n v="1.8"/>
    <n v="80.5"/>
    <n v="98"/>
    <n v="1.7"/>
    <n v="2"/>
    <n v="4.9000000000000004"/>
    <n v="19"/>
    <n v="1.3"/>
    <n v="0"/>
    <n v="28"/>
    <n v="34.1"/>
    <n v="0.9"/>
    <n v="2.2000000000000002"/>
    <n v="54"/>
    <n v="65"/>
    <n v="2"/>
    <n v="4"/>
    <n v="7"/>
    <n v="26.7"/>
    <n v="0.7"/>
    <n v="4"/>
    <n v="62.3"/>
    <n v="74.400000000000006"/>
    <n v="0.8"/>
    <n v="1.2"/>
    <n v="17.899999999999999"/>
    <n v="24.7"/>
    <n v="0.7"/>
    <n v="1"/>
    <n v="17.600000000000001"/>
    <n v="22"/>
    <n v="2.2999999999999998"/>
    <n v="2.2000000000000002"/>
    <n v="1.5"/>
    <n v="1.5"/>
    <n v="1.6"/>
    <n v="2"/>
    <n v="9"/>
    <n v="52"/>
    <n v="0.8"/>
    <n v="2"/>
    <n v="3"/>
    <n v="6"/>
    <n v="1.8"/>
    <n v="2"/>
    <n v="4"/>
    <n v="13"/>
    <n v="1.6"/>
    <n v="2"/>
    <n v="4"/>
    <n v="10"/>
    <n v="1.8"/>
    <n v="16.100000000000001"/>
    <n v="1.7"/>
    <n v="1"/>
    <n v="1.3"/>
    <n v="0.2"/>
    <n v="1.2"/>
    <n v="15.8"/>
    <n v="21.7"/>
    <n v="0.3"/>
    <n v="4.8"/>
    <n v="5"/>
    <n v="7"/>
    <n v="0.3"/>
    <n v="6"/>
    <n v="6"/>
    <n v="8"/>
    <n v="0.3"/>
    <n v="8.8000000000000007"/>
    <n v="9"/>
    <n v="12"/>
    <n v="0.8"/>
    <n v="2.2000000000000002"/>
    <n v="13.7"/>
    <n v="16.899999999999999"/>
    <n v="0.7"/>
    <n v="1"/>
    <n v="1"/>
    <n v="5"/>
    <n v="0.7"/>
    <n v="1"/>
    <n v="1"/>
    <n v="10"/>
    <n v="0.7"/>
    <n v="0.7"/>
  </r>
  <r>
    <s v="BU05130300"/>
    <s v="Boerhaavekwartier"/>
    <x v="13"/>
    <x v="4"/>
    <n v="35"/>
    <n v="35"/>
    <n v="5"/>
    <n v="10"/>
    <n v="10"/>
    <n v="30"/>
    <n v="10"/>
    <n v="0"/>
    <n v="80"/>
    <n v="10"/>
    <n v="0"/>
    <n v="35"/>
    <n v="15"/>
    <n v="10"/>
    <n v="0"/>
    <n v="5"/>
    <n v="2"/>
    <n v="35"/>
    <n v="0"/>
    <n v="0"/>
    <n v="0"/>
    <n v="35"/>
    <n v="0"/>
    <n v="0"/>
    <n v="0"/>
    <n v="0"/>
    <n v="20"/>
    <n v="80"/>
    <n v="5"/>
    <n v="25"/>
    <n v="0"/>
    <n v="187"/>
    <n v="1310"/>
    <n v="2020"/>
    <s v="40-80 midden tot boven midden"/>
    <n v="5"/>
    <n v="0.9"/>
    <n v="1.2"/>
    <n v="13"/>
    <n v="19"/>
    <n v="0.8"/>
    <n v="2.2000000000000002"/>
    <n v="81.5"/>
    <n v="98"/>
    <n v="1.6"/>
    <n v="2"/>
    <n v="5"/>
    <n v="19"/>
    <n v="1.3"/>
    <n v="0"/>
    <n v="28"/>
    <n v="34.1"/>
    <n v="0.9"/>
    <n v="2.9"/>
    <n v="54"/>
    <n v="65"/>
    <n v="2"/>
    <n v="4"/>
    <n v="7"/>
    <n v="27"/>
    <n v="0.6"/>
    <n v="4.9000000000000004"/>
    <n v="62.9"/>
    <n v="75"/>
    <n v="0.7"/>
    <n v="2"/>
    <n v="18"/>
    <n v="25"/>
    <n v="0.6"/>
    <n v="1"/>
    <n v="18"/>
    <n v="22"/>
    <n v="2.2000000000000002"/>
    <n v="2.2000000000000002"/>
    <n v="1.5"/>
    <n v="1.5"/>
    <n v="1.4"/>
    <n v="2"/>
    <n v="9.1"/>
    <n v="52"/>
    <n v="0.8"/>
    <n v="2"/>
    <n v="3"/>
    <n v="6"/>
    <n v="1.8"/>
    <n v="2"/>
    <n v="4"/>
    <n v="13"/>
    <n v="1.5"/>
    <n v="2"/>
    <n v="4"/>
    <n v="10"/>
    <n v="1.7"/>
    <n v="16.100000000000001"/>
    <n v="1.6"/>
    <n v="0.9"/>
    <n v="1.2"/>
    <n v="0.2"/>
    <n v="2.1"/>
    <n v="16.100000000000001"/>
    <n v="22"/>
    <n v="0.3"/>
    <n v="5"/>
    <n v="5"/>
    <n v="7"/>
    <n v="0.3"/>
    <n v="6"/>
    <n v="6"/>
    <n v="8"/>
    <n v="0.3"/>
    <n v="9"/>
    <n v="9"/>
    <n v="12"/>
    <n v="0.6"/>
    <n v="2.2000000000000002"/>
    <n v="14"/>
    <n v="17"/>
    <n v="0.6"/>
    <n v="1"/>
    <n v="1"/>
    <n v="5"/>
    <n v="0.6"/>
    <n v="1"/>
    <n v="1"/>
    <n v="10"/>
    <n v="0.6"/>
    <n v="0.6"/>
  </r>
  <r>
    <s v="BU05130300"/>
    <s v="Boerhaavekwartier"/>
    <x v="13"/>
    <x v="17"/>
    <n v="60"/>
    <n v="60"/>
    <n v="10"/>
    <n v="5"/>
    <n v="35"/>
    <n v="35"/>
    <n v="35"/>
    <n v="0"/>
    <n v="80"/>
    <n v="10"/>
    <n v="10"/>
    <n v="70"/>
    <n v="35"/>
    <n v="25"/>
    <n v="5"/>
    <n v="10"/>
    <n v="1.7"/>
    <n v="75"/>
    <n v="0"/>
    <n v="0"/>
    <n v="0"/>
    <n v="70"/>
    <n v="0"/>
    <n v="0"/>
    <n v="0"/>
    <n v="0"/>
    <n v="0"/>
    <n v="100"/>
    <n v="0"/>
    <n v="60"/>
    <n v="0"/>
    <n v="171"/>
    <n v="1180"/>
    <n v="2400"/>
    <s v="60-80 boven midden"/>
    <n v="0"/>
    <n v="1.1000000000000001"/>
    <n v="0.1"/>
    <n v="11"/>
    <n v="19"/>
    <n v="1"/>
    <n v="0.2"/>
    <n v="77"/>
    <n v="98"/>
    <n v="1.8"/>
    <n v="2"/>
    <n v="4"/>
    <n v="19"/>
    <n v="1.5"/>
    <n v="0"/>
    <n v="28"/>
    <n v="33"/>
    <n v="1.1000000000000001"/>
    <n v="0"/>
    <n v="54"/>
    <n v="65"/>
    <n v="2.2000000000000002"/>
    <n v="4"/>
    <n v="7"/>
    <n v="26"/>
    <n v="0.8"/>
    <n v="1.3"/>
    <n v="59"/>
    <n v="74"/>
    <n v="0.9"/>
    <n v="1"/>
    <n v="17"/>
    <n v="23.6"/>
    <n v="0.9"/>
    <n v="1"/>
    <n v="15.7"/>
    <n v="22"/>
    <n v="2.4"/>
    <n v="2.4"/>
    <n v="1.7"/>
    <n v="1.7"/>
    <n v="1.7"/>
    <n v="2"/>
    <n v="8.1"/>
    <n v="52"/>
    <n v="1"/>
    <n v="2"/>
    <n v="3"/>
    <n v="6"/>
    <n v="2"/>
    <n v="2"/>
    <n v="4"/>
    <n v="13"/>
    <n v="1.8"/>
    <n v="2"/>
    <n v="4"/>
    <n v="10"/>
    <n v="1.9"/>
    <n v="16.3"/>
    <n v="1.8"/>
    <n v="1.2"/>
    <n v="1.4"/>
    <n v="0.4"/>
    <n v="1"/>
    <n v="13.8"/>
    <n v="21.1"/>
    <n v="0.5"/>
    <n v="4"/>
    <n v="5"/>
    <n v="7"/>
    <n v="0.5"/>
    <n v="6"/>
    <n v="6"/>
    <n v="8"/>
    <n v="0.5"/>
    <n v="8"/>
    <n v="9"/>
    <n v="12"/>
    <n v="0.9"/>
    <n v="2"/>
    <n v="12.5"/>
    <n v="16.100000000000001"/>
    <n v="0.8"/>
    <n v="1"/>
    <n v="1"/>
    <n v="5"/>
    <n v="0.8"/>
    <n v="1"/>
    <n v="1"/>
    <n v="10"/>
    <n v="0.8"/>
    <n v="0.8"/>
  </r>
  <r>
    <s v="BU05130300"/>
    <s v="Boerhaavekwartier"/>
    <x v="13"/>
    <x v="7"/>
    <n v="65"/>
    <n v="70"/>
    <n v="25"/>
    <n v="15"/>
    <n v="40"/>
    <n v="40"/>
    <n v="25"/>
    <n v="0"/>
    <n v="90"/>
    <n v="10"/>
    <n v="0"/>
    <n v="65"/>
    <n v="25"/>
    <n v="15"/>
    <n v="5"/>
    <n v="15"/>
    <n v="2.1"/>
    <n v="65"/>
    <n v="0"/>
    <n v="0"/>
    <n v="0"/>
    <n v="65"/>
    <n v="0"/>
    <n v="0"/>
    <n v="0"/>
    <n v="0"/>
    <n v="20"/>
    <n v="80"/>
    <n v="10"/>
    <n v="35"/>
    <n v="0"/>
    <n v="195"/>
    <n v="1330"/>
    <n v="2560"/>
    <s v="60-80 boven midden"/>
    <n v="0"/>
    <n v="0.9"/>
    <n v="1"/>
    <n v="11.5"/>
    <n v="19"/>
    <n v="0.9"/>
    <n v="1.6"/>
    <n v="77.7"/>
    <n v="98"/>
    <n v="1.8"/>
    <n v="2"/>
    <n v="4.4000000000000004"/>
    <n v="19"/>
    <n v="1.4"/>
    <n v="0"/>
    <n v="28"/>
    <n v="33"/>
    <n v="1"/>
    <n v="0.5"/>
    <n v="54"/>
    <n v="65"/>
    <n v="2.1"/>
    <n v="4"/>
    <n v="7"/>
    <n v="26.3"/>
    <n v="0.8"/>
    <n v="2.9"/>
    <n v="60.4"/>
    <n v="75"/>
    <n v="0.7"/>
    <n v="1.8"/>
    <n v="17.600000000000001"/>
    <n v="25"/>
    <n v="0.6"/>
    <n v="1"/>
    <n v="16.600000000000001"/>
    <n v="22"/>
    <n v="2.4"/>
    <n v="2.2000000000000002"/>
    <n v="1.7"/>
    <n v="1.7"/>
    <n v="1.5"/>
    <n v="2"/>
    <n v="8.8000000000000007"/>
    <n v="52"/>
    <n v="1"/>
    <n v="2"/>
    <n v="3"/>
    <n v="6"/>
    <n v="2"/>
    <n v="2"/>
    <n v="4"/>
    <n v="13"/>
    <n v="1.7"/>
    <n v="2"/>
    <n v="4"/>
    <n v="10"/>
    <n v="1.7"/>
    <n v="16.2"/>
    <n v="1.8"/>
    <n v="1.1000000000000001"/>
    <n v="1.2"/>
    <n v="0.3"/>
    <n v="1.8"/>
    <n v="15.1"/>
    <n v="22"/>
    <n v="0.4"/>
    <n v="4.4000000000000004"/>
    <n v="5"/>
    <n v="7"/>
    <n v="0.4"/>
    <n v="6"/>
    <n v="6"/>
    <n v="8"/>
    <n v="0.4"/>
    <n v="8.4"/>
    <n v="9"/>
    <n v="12"/>
    <n v="0.7"/>
    <n v="2"/>
    <n v="13"/>
    <n v="16.8"/>
    <n v="0.8"/>
    <n v="1"/>
    <n v="1"/>
    <n v="5"/>
    <n v="0.8"/>
    <n v="1"/>
    <n v="1"/>
    <n v="10"/>
    <n v="0.6"/>
    <n v="0.8"/>
  </r>
  <r>
    <s v="BU05130300"/>
    <s v="Boerhaavekwartier"/>
    <x v="13"/>
    <x v="26"/>
    <n v="20"/>
    <n v="20"/>
    <n v="10"/>
    <n v="5"/>
    <n v="0"/>
    <n v="10"/>
    <n v="10"/>
    <n v="0"/>
    <n v="90"/>
    <n v="0"/>
    <n v="0"/>
    <n v="15"/>
    <n v="0"/>
    <n v="5"/>
    <n v="0"/>
    <n v="5"/>
    <n v="2.6"/>
    <n v="15"/>
    <n v="0"/>
    <n v="0"/>
    <n v="10"/>
    <n v="5"/>
    <n v="0"/>
    <n v="0"/>
    <n v="0"/>
    <n v="0"/>
    <n v="0"/>
    <n v="70"/>
    <n v="0"/>
    <n v="0"/>
    <n v="0"/>
    <n v="232"/>
    <n v="1660"/>
    <n v="2880"/>
    <s v="40-80 midden tot boven midden"/>
    <n v="0"/>
    <n v="0.7"/>
    <n v="1"/>
    <n v="12.2"/>
    <n v="19"/>
    <n v="0.7"/>
    <n v="2"/>
    <n v="79.400000000000006"/>
    <n v="98"/>
    <n v="1.7"/>
    <n v="2"/>
    <n v="5"/>
    <n v="19.399999999999999"/>
    <n v="1.4"/>
    <n v="0"/>
    <n v="28"/>
    <n v="33.1"/>
    <n v="1"/>
    <n v="1.2"/>
    <n v="54"/>
    <n v="65"/>
    <n v="2.1"/>
    <n v="4"/>
    <n v="7"/>
    <n v="27"/>
    <n v="0.6"/>
    <n v="3.1"/>
    <n v="61.4"/>
    <n v="75.7"/>
    <n v="0.5"/>
    <n v="2"/>
    <n v="18"/>
    <n v="25"/>
    <n v="0.4"/>
    <n v="1"/>
    <n v="17.3"/>
    <n v="22.1"/>
    <n v="2.2999999999999998"/>
    <n v="2"/>
    <n v="1.6"/>
    <n v="1.6"/>
    <n v="1.3"/>
    <n v="2"/>
    <n v="9.9"/>
    <n v="52"/>
    <n v="0.9"/>
    <n v="2"/>
    <n v="3"/>
    <n v="6"/>
    <n v="1.9"/>
    <n v="2"/>
    <n v="4"/>
    <n v="13"/>
    <n v="1.6"/>
    <n v="2"/>
    <n v="4"/>
    <n v="10"/>
    <n v="1.5"/>
    <n v="16.2"/>
    <n v="1.7"/>
    <n v="1"/>
    <n v="1"/>
    <n v="0.3"/>
    <n v="2.1"/>
    <n v="15.6"/>
    <n v="22"/>
    <n v="0.4"/>
    <n v="4.9000000000000004"/>
    <n v="5"/>
    <n v="7"/>
    <n v="0.4"/>
    <n v="6"/>
    <n v="6"/>
    <n v="8"/>
    <n v="0.4"/>
    <n v="8.9"/>
    <n v="9"/>
    <n v="12"/>
    <n v="0.5"/>
    <n v="2"/>
    <n v="13.3"/>
    <n v="17"/>
    <n v="0.7"/>
    <n v="1"/>
    <n v="1"/>
    <n v="5"/>
    <n v="0.7"/>
    <n v="1"/>
    <n v="1"/>
    <n v="10"/>
    <n v="0.4"/>
    <n v="0.7"/>
  </r>
  <r>
    <s v="BU05130300"/>
    <s v="Boerhaavekwartier"/>
    <x v="13"/>
    <x v="27"/>
    <n v="50"/>
    <n v="50"/>
    <n v="20"/>
    <n v="5"/>
    <n v="20"/>
    <n v="35"/>
    <n v="15"/>
    <n v="0"/>
    <n v="80"/>
    <n v="10"/>
    <n v="10"/>
    <n v="40"/>
    <n v="0"/>
    <n v="20"/>
    <n v="0"/>
    <n v="15"/>
    <n v="2.5"/>
    <n v="40"/>
    <n v="0"/>
    <n v="0"/>
    <n v="10"/>
    <n v="30"/>
    <n v="0"/>
    <n v="0"/>
    <n v="0"/>
    <n v="0"/>
    <n v="0"/>
    <n v="100"/>
    <n v="0"/>
    <n v="0"/>
    <n v="0"/>
    <n v="213"/>
    <n v="1350"/>
    <n v="2760"/>
    <s v="60-100 boven midden-hoog"/>
    <n v="5"/>
    <n v="0.8"/>
    <n v="1"/>
    <n v="11.1"/>
    <n v="19"/>
    <n v="0.8"/>
    <n v="1.7"/>
    <n v="77.400000000000006"/>
    <n v="98"/>
    <n v="1.8"/>
    <n v="2"/>
    <n v="4.0999999999999996"/>
    <n v="19"/>
    <n v="1.4"/>
    <n v="0"/>
    <n v="28"/>
    <n v="33"/>
    <n v="1"/>
    <n v="0.1"/>
    <n v="54"/>
    <n v="65"/>
    <n v="2.2000000000000002"/>
    <n v="4"/>
    <n v="7"/>
    <n v="27"/>
    <n v="0.7"/>
    <n v="3"/>
    <n v="60"/>
    <n v="75.099999999999994"/>
    <n v="0.6"/>
    <n v="2"/>
    <n v="17.399999999999999"/>
    <n v="24.9"/>
    <n v="0.5"/>
    <n v="1"/>
    <n v="16.399999999999999"/>
    <n v="22"/>
    <n v="2.4"/>
    <n v="2.1"/>
    <n v="1.7"/>
    <n v="1.7"/>
    <n v="1.4"/>
    <n v="2"/>
    <n v="9.6"/>
    <n v="52"/>
    <n v="1"/>
    <n v="2"/>
    <n v="3"/>
    <n v="6"/>
    <n v="2"/>
    <n v="2"/>
    <n v="4"/>
    <n v="13"/>
    <n v="1.7"/>
    <n v="2"/>
    <n v="4"/>
    <n v="10"/>
    <n v="1.6"/>
    <n v="16.3"/>
    <n v="1.8"/>
    <n v="1.1000000000000001"/>
    <n v="1.1000000000000001"/>
    <n v="0.4"/>
    <n v="2"/>
    <n v="15"/>
    <n v="22"/>
    <n v="0.5"/>
    <n v="4.0999999999999996"/>
    <n v="5"/>
    <n v="7"/>
    <n v="0.5"/>
    <n v="6"/>
    <n v="6"/>
    <n v="8"/>
    <n v="0.5"/>
    <n v="8.1"/>
    <n v="9"/>
    <n v="12"/>
    <n v="0.5"/>
    <n v="2"/>
    <n v="12.9"/>
    <n v="16.899999999999999"/>
    <n v="0.8"/>
    <n v="1"/>
    <n v="1"/>
    <n v="5"/>
    <n v="0.8"/>
    <n v="1"/>
    <n v="1"/>
    <n v="10"/>
    <n v="0.5"/>
    <n v="0.8"/>
  </r>
  <r>
    <s v="BU05130300"/>
    <s v="Boerhaavekwartier"/>
    <x v="13"/>
    <x v="10"/>
    <n v="30"/>
    <n v="50"/>
    <n v="0"/>
    <n v="0"/>
    <n v="10"/>
    <n v="20"/>
    <n v="45"/>
    <n v="0"/>
    <n v="90"/>
    <n v="10"/>
    <n v="0"/>
    <n v="50"/>
    <n v="25"/>
    <n v="15"/>
    <n v="0"/>
    <n v="0"/>
    <n v="1.6"/>
    <n v="50"/>
    <n v="0"/>
    <n v="0"/>
    <n v="50"/>
    <n v="0"/>
    <n v="0"/>
    <n v="0"/>
    <n v="0"/>
    <n v="0"/>
    <n v="0"/>
    <n v="90"/>
    <n v="0"/>
    <n v="50"/>
    <n v="0"/>
    <n v="130"/>
    <n v="850"/>
    <n v="3510"/>
    <s v="40-80 midden tot boven midden"/>
    <n v="0"/>
    <n v="0.7"/>
    <n v="1"/>
    <n v="13"/>
    <n v="19"/>
    <n v="0.7"/>
    <n v="2"/>
    <n v="86"/>
    <n v="98"/>
    <n v="1.4"/>
    <n v="2"/>
    <n v="5"/>
    <n v="19"/>
    <n v="1"/>
    <n v="0"/>
    <n v="29"/>
    <n v="34"/>
    <n v="0.6"/>
    <n v="4"/>
    <n v="56"/>
    <n v="65"/>
    <n v="1.8"/>
    <n v="4"/>
    <n v="7"/>
    <n v="26"/>
    <n v="0.4"/>
    <n v="3"/>
    <n v="65"/>
    <n v="75"/>
    <n v="0.8"/>
    <n v="1"/>
    <n v="19"/>
    <n v="25"/>
    <n v="0.8"/>
    <n v="2"/>
    <n v="18"/>
    <n v="22"/>
    <n v="2.4"/>
    <n v="2.2999999999999998"/>
    <n v="1.3"/>
    <n v="1.3"/>
    <n v="1.8"/>
    <n v="2"/>
    <n v="9"/>
    <n v="53"/>
    <n v="1"/>
    <n v="2"/>
    <n v="3"/>
    <n v="6"/>
    <n v="1.6"/>
    <n v="2"/>
    <n v="4"/>
    <n v="13"/>
    <n v="1.3"/>
    <n v="2"/>
    <n v="4"/>
    <n v="10"/>
    <n v="1.6"/>
    <n v="16.3"/>
    <n v="1.4"/>
    <n v="0.7"/>
    <n v="1.5"/>
    <n v="0.4"/>
    <n v="2"/>
    <n v="18"/>
    <n v="22"/>
    <n v="0.2"/>
    <n v="5"/>
    <n v="5"/>
    <n v="7"/>
    <n v="0.2"/>
    <n v="6"/>
    <n v="6"/>
    <n v="8"/>
    <n v="0.2"/>
    <n v="9"/>
    <n v="9"/>
    <n v="12"/>
    <n v="0.7"/>
    <n v="3"/>
    <n v="15"/>
    <n v="17"/>
    <n v="0.4"/>
    <n v="1"/>
    <n v="1"/>
    <n v="5"/>
    <n v="0.4"/>
    <n v="1"/>
    <n v="1"/>
    <n v="10"/>
    <n v="0.4"/>
    <n v="0.4"/>
  </r>
  <r>
    <s v="BU05130300"/>
    <s v="Boerhaavekwartier"/>
    <x v="13"/>
    <x v="8"/>
    <n v="10"/>
    <n v="20"/>
    <n v="0"/>
    <n v="5"/>
    <n v="0"/>
    <n v="10"/>
    <n v="10"/>
    <n v="0"/>
    <n v="90"/>
    <n v="0"/>
    <n v="0"/>
    <n v="20"/>
    <n v="15"/>
    <n v="5"/>
    <n v="0"/>
    <n v="0"/>
    <n v="1.4"/>
    <n v="20"/>
    <n v="0"/>
    <n v="20"/>
    <n v="0"/>
    <n v="0"/>
    <n v="0"/>
    <n v="0"/>
    <n v="0"/>
    <n v="0"/>
    <n v="0"/>
    <n v="90"/>
    <n v="0"/>
    <n v="20"/>
    <n v="0"/>
    <n v="131"/>
    <n v="770"/>
    <n v="3080"/>
    <s v="40-80 midden tot boven midden"/>
    <n v="0"/>
    <n v="0.7"/>
    <n v="1"/>
    <n v="13"/>
    <n v="19"/>
    <n v="0.7"/>
    <n v="1"/>
    <n v="86"/>
    <n v="98"/>
    <n v="1.3"/>
    <n v="2"/>
    <n v="5"/>
    <n v="19"/>
    <n v="0.9"/>
    <n v="1"/>
    <n v="29"/>
    <n v="34"/>
    <n v="0.5"/>
    <n v="4"/>
    <n v="56"/>
    <n v="65"/>
    <n v="1.7"/>
    <n v="4"/>
    <n v="7"/>
    <n v="27"/>
    <n v="0.3"/>
    <n v="3"/>
    <n v="66"/>
    <n v="75"/>
    <n v="0.7"/>
    <n v="4"/>
    <n v="19"/>
    <n v="25"/>
    <n v="0.7"/>
    <n v="2"/>
    <n v="18"/>
    <n v="22"/>
    <n v="2.5"/>
    <n v="2.5"/>
    <n v="1.2"/>
    <n v="1.2"/>
    <n v="1.9"/>
    <n v="2"/>
    <n v="8"/>
    <n v="53"/>
    <n v="1.1000000000000001"/>
    <n v="2"/>
    <n v="3"/>
    <n v="6"/>
    <n v="1.5"/>
    <n v="2"/>
    <n v="4"/>
    <n v="13"/>
    <n v="1.2"/>
    <n v="2"/>
    <n v="4"/>
    <n v="10"/>
    <n v="1.5"/>
    <n v="16.399999999999999"/>
    <n v="1.3"/>
    <n v="0.6"/>
    <n v="1.7"/>
    <n v="0.5"/>
    <n v="4"/>
    <n v="18"/>
    <n v="22"/>
    <n v="0.3"/>
    <n v="5"/>
    <n v="5"/>
    <n v="7"/>
    <n v="0.3"/>
    <n v="6"/>
    <n v="6"/>
    <n v="8"/>
    <n v="0.3"/>
    <n v="9"/>
    <n v="9"/>
    <n v="12"/>
    <n v="0.7"/>
    <n v="1"/>
    <n v="15"/>
    <n v="17"/>
    <n v="0.3"/>
    <n v="1"/>
    <n v="1"/>
    <n v="5"/>
    <n v="0.3"/>
    <n v="1"/>
    <n v="1"/>
    <n v="10"/>
    <n v="0.3"/>
    <n v="0.3"/>
  </r>
  <r>
    <s v="BU05130300"/>
    <s v="Boerhaavekwartier"/>
    <x v="13"/>
    <x v="24"/>
    <n v="20"/>
    <n v="35"/>
    <n v="0"/>
    <n v="0"/>
    <n v="5"/>
    <n v="15"/>
    <n v="25"/>
    <n v="0"/>
    <n v="90"/>
    <n v="10"/>
    <n v="0"/>
    <n v="30"/>
    <n v="15"/>
    <n v="10"/>
    <n v="0"/>
    <n v="0"/>
    <n v="1.7"/>
    <n v="30"/>
    <n v="0"/>
    <n v="0"/>
    <n v="30"/>
    <n v="0"/>
    <n v="0"/>
    <n v="0"/>
    <n v="0"/>
    <n v="0"/>
    <n v="0"/>
    <n v="90"/>
    <n v="0"/>
    <n v="30"/>
    <n v="0"/>
    <n v="138"/>
    <n v="850"/>
    <n v="3100"/>
    <s v="40-80 midden tot boven midden"/>
    <n v="0"/>
    <n v="0.8"/>
    <n v="1"/>
    <n v="13"/>
    <n v="19"/>
    <n v="0.8"/>
    <n v="2"/>
    <n v="82"/>
    <n v="98"/>
    <n v="1.6"/>
    <n v="2"/>
    <n v="5"/>
    <n v="19"/>
    <n v="1.3"/>
    <n v="0"/>
    <n v="28"/>
    <n v="35"/>
    <n v="0.9"/>
    <n v="3"/>
    <n v="54"/>
    <n v="65"/>
    <n v="2"/>
    <n v="4"/>
    <n v="7"/>
    <n v="27"/>
    <n v="0.6"/>
    <n v="5"/>
    <n v="63"/>
    <n v="75"/>
    <n v="0.6"/>
    <n v="2"/>
    <n v="18"/>
    <n v="25"/>
    <n v="0.5"/>
    <n v="1"/>
    <n v="18"/>
    <n v="22"/>
    <n v="2.2000000000000002"/>
    <n v="2.1"/>
    <n v="1.5"/>
    <n v="1.5"/>
    <n v="1.4"/>
    <n v="2"/>
    <n v="10"/>
    <n v="52"/>
    <n v="0.8"/>
    <n v="2"/>
    <n v="3"/>
    <n v="6"/>
    <n v="1.8"/>
    <n v="2"/>
    <n v="4"/>
    <n v="13"/>
    <n v="1.5"/>
    <n v="2"/>
    <n v="4"/>
    <n v="10"/>
    <n v="1.6"/>
    <n v="16.100000000000001"/>
    <n v="1.6"/>
    <n v="0.9"/>
    <n v="1.1000000000000001"/>
    <n v="0.2"/>
    <n v="2"/>
    <n v="16"/>
    <n v="22"/>
    <n v="0.3"/>
    <n v="5"/>
    <n v="5"/>
    <n v="7"/>
    <n v="0.3"/>
    <n v="6"/>
    <n v="6"/>
    <n v="8"/>
    <n v="0.3"/>
    <n v="9"/>
    <n v="9"/>
    <n v="12"/>
    <n v="0.6"/>
    <n v="2"/>
    <n v="14"/>
    <n v="17"/>
    <n v="0.6"/>
    <n v="1"/>
    <n v="1"/>
    <n v="5"/>
    <n v="0.6"/>
    <n v="1"/>
    <n v="1"/>
    <n v="10"/>
    <n v="0.5"/>
    <n v="0.6"/>
  </r>
  <r>
    <s v="BU05130300"/>
    <s v="Boerhaavekwartier"/>
    <x v="13"/>
    <x v="23"/>
    <n v="0"/>
    <n v="0"/>
    <n v="0"/>
    <n v="0"/>
    <n v="0"/>
    <n v="0"/>
    <n v="0"/>
    <n v="0"/>
    <n v="0"/>
    <n v="0"/>
    <n v="0"/>
    <n v="5"/>
    <n v="0"/>
    <n v="0"/>
    <n v="0"/>
    <n v="0"/>
    <n v="1.5"/>
    <n v="5"/>
    <n v="0"/>
    <n v="0"/>
    <n v="5"/>
    <n v="0"/>
    <n v="0"/>
    <n v="0"/>
    <n v="0"/>
    <n v="0"/>
    <n v="0"/>
    <n v="0"/>
    <n v="0"/>
    <n v="5"/>
    <n v="0"/>
    <n v="131"/>
    <n v="1010"/>
    <n v="296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809"/>
    <s v="Stolwijkersluis West"/>
    <x v="14"/>
    <x v="29"/>
    <n v="10"/>
    <n v="10"/>
    <n v="0"/>
    <n v="0"/>
    <n v="5"/>
    <n v="0"/>
    <n v="5"/>
    <n v="0"/>
    <n v="70"/>
    <n v="30"/>
    <n v="0"/>
    <n v="10"/>
    <n v="5"/>
    <n v="0"/>
    <n v="0"/>
    <n v="0"/>
    <n v="2"/>
    <n v="5"/>
    <n v="5"/>
    <n v="0"/>
    <n v="0"/>
    <n v="0"/>
    <n v="0"/>
    <n v="0"/>
    <n v="0"/>
    <n v="0"/>
    <n v="0"/>
    <n v="0"/>
    <n v="0"/>
    <n v="0"/>
    <n v="0"/>
    <n v="399"/>
    <n v="0"/>
    <n v="0"/>
    <s v="onclassificeerbaar"/>
    <n v="5"/>
    <n v="0.8"/>
    <n v="1.5"/>
    <n v="11"/>
    <n v="21"/>
    <n v="0.3"/>
    <n v="42.5"/>
    <n v="74"/>
    <n v="105"/>
    <n v="1.4"/>
    <n v="2"/>
    <n v="4"/>
    <n v="22"/>
    <n v="0.6"/>
    <n v="20.5"/>
    <n v="31"/>
    <n v="35"/>
    <n v="0.3"/>
    <n v="31"/>
    <n v="50"/>
    <n v="65"/>
    <n v="0.6"/>
    <n v="5"/>
    <n v="8"/>
    <n v="26"/>
    <n v="0.1"/>
    <n v="41.5"/>
    <n v="64"/>
    <n v="79"/>
    <n v="0.5"/>
    <n v="1"/>
    <n v="15.9"/>
    <n v="26"/>
    <n v="0.3"/>
    <n v="5"/>
    <n v="17.5"/>
    <n v="23"/>
    <n v="2.6"/>
    <n v="0.5"/>
    <n v="1.6"/>
    <n v="1.6"/>
    <n v="3.7"/>
    <n v="2"/>
    <n v="7"/>
    <n v="53"/>
    <n v="1.1000000000000001"/>
    <n v="2"/>
    <n v="2"/>
    <n v="5"/>
    <n v="0.4"/>
    <n v="3"/>
    <n v="3"/>
    <n v="14"/>
    <n v="0.7"/>
    <n v="2"/>
    <n v="2"/>
    <n v="9"/>
    <n v="0.9"/>
    <n v="17.7"/>
    <n v="1.1000000000000001"/>
    <n v="1.2"/>
    <n v="3.5"/>
    <n v="0.2"/>
    <n v="2"/>
    <n v="15.9"/>
    <n v="25"/>
    <n v="1.3"/>
    <n v="5"/>
    <n v="5"/>
    <n v="7"/>
    <n v="1.9"/>
    <n v="6"/>
    <n v="6"/>
    <n v="8"/>
    <n v="1.3"/>
    <n v="9"/>
    <n v="9"/>
    <n v="11"/>
    <n v="1"/>
    <n v="0"/>
    <n v="12"/>
    <n v="21"/>
    <n v="2.1"/>
    <n v="1"/>
    <n v="1"/>
    <n v="4"/>
    <n v="2.1"/>
    <n v="1"/>
    <n v="2"/>
    <n v="9"/>
    <n v="1"/>
    <n v="2.1"/>
  </r>
  <r>
    <s v="BU05130809"/>
    <s v="Stolwijkersluis West"/>
    <x v="1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800"/>
    <s v="Stolwijkersluis Oost"/>
    <x v="1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809"/>
    <s v="Stolwijkersluis West"/>
    <x v="14"/>
    <x v="24"/>
    <n v="25"/>
    <n v="30"/>
    <n v="10"/>
    <n v="0"/>
    <n v="5"/>
    <n v="20"/>
    <n v="15"/>
    <n v="0"/>
    <n v="80"/>
    <n v="10"/>
    <n v="10"/>
    <n v="25"/>
    <n v="5"/>
    <n v="10"/>
    <n v="0"/>
    <n v="5"/>
    <n v="2.2999999999999998"/>
    <n v="25"/>
    <n v="25"/>
    <n v="0"/>
    <n v="0"/>
    <n v="0"/>
    <n v="0"/>
    <n v="0"/>
    <n v="0"/>
    <n v="0"/>
    <n v="30"/>
    <n v="80"/>
    <n v="0"/>
    <n v="10"/>
    <n v="0"/>
    <n v="365"/>
    <n v="1640"/>
    <n v="3590"/>
    <s v="40-80 midden tot boven midden"/>
    <n v="0"/>
    <n v="0.7"/>
    <n v="2"/>
    <n v="11"/>
    <n v="20.9"/>
    <n v="0.2"/>
    <n v="40.700000000000003"/>
    <n v="74"/>
    <n v="104.5"/>
    <n v="1.4"/>
    <n v="2"/>
    <n v="4"/>
    <n v="22"/>
    <n v="0.5"/>
    <n v="21.2"/>
    <n v="30.8"/>
    <n v="34.6"/>
    <n v="0.3"/>
    <n v="29.5"/>
    <n v="50.5"/>
    <n v="64.3"/>
    <n v="0.5"/>
    <n v="4.8"/>
    <n v="8"/>
    <n v="26.2"/>
    <n v="0.2"/>
    <n v="41.9"/>
    <n v="64"/>
    <n v="78.2"/>
    <n v="0.6"/>
    <n v="1.6"/>
    <n v="15.5"/>
    <n v="25.6"/>
    <n v="0.4"/>
    <n v="4.5999999999999996"/>
    <n v="16.8"/>
    <n v="22.8"/>
    <n v="2.5"/>
    <n v="0.7"/>
    <n v="1.6"/>
    <n v="1.6"/>
    <n v="3.6"/>
    <n v="2"/>
    <n v="7"/>
    <n v="52.4"/>
    <n v="1"/>
    <n v="2"/>
    <n v="2"/>
    <n v="5"/>
    <n v="0.4"/>
    <n v="3"/>
    <n v="3"/>
    <n v="14"/>
    <n v="0.6"/>
    <n v="2"/>
    <n v="2.2999999999999998"/>
    <n v="9"/>
    <n v="1"/>
    <n v="17.7"/>
    <n v="1.1000000000000001"/>
    <n v="1.1000000000000001"/>
    <n v="3.5"/>
    <n v="0.3"/>
    <n v="2"/>
    <n v="15.9"/>
    <n v="24.4"/>
    <n v="1.5"/>
    <n v="5"/>
    <n v="5"/>
    <n v="7"/>
    <n v="1.7"/>
    <n v="6"/>
    <n v="6"/>
    <n v="8"/>
    <n v="1.4"/>
    <n v="9"/>
    <n v="9"/>
    <n v="11"/>
    <n v="1"/>
    <n v="0"/>
    <n v="12"/>
    <n v="20.8"/>
    <n v="2"/>
    <n v="1"/>
    <n v="1"/>
    <n v="4.4000000000000004"/>
    <n v="2"/>
    <n v="1"/>
    <n v="2"/>
    <n v="9.4"/>
    <n v="1"/>
    <n v="2"/>
  </r>
  <r>
    <s v="BU05130604"/>
    <s v="Kort Haarlem"/>
    <x v="14"/>
    <x v="8"/>
    <n v="20"/>
    <n v="15"/>
    <n v="0"/>
    <n v="0"/>
    <n v="5"/>
    <n v="15"/>
    <n v="10"/>
    <n v="0"/>
    <n v="70"/>
    <n v="0"/>
    <n v="20"/>
    <n v="5"/>
    <n v="0"/>
    <n v="0"/>
    <n v="0"/>
    <n v="0"/>
    <n v="1.6"/>
    <n v="5"/>
    <n v="5"/>
    <n v="0"/>
    <n v="0"/>
    <n v="0"/>
    <n v="0"/>
    <n v="0"/>
    <n v="0"/>
    <n v="0"/>
    <n v="0"/>
    <n v="0"/>
    <n v="0"/>
    <n v="0"/>
    <n v="0"/>
    <n v="386"/>
    <n v="2030"/>
    <n v="0"/>
    <s v="onclassificeerbaar"/>
    <n v="15"/>
    <n v="1"/>
    <n v="0.3"/>
    <n v="11"/>
    <n v="23"/>
    <n v="0.2"/>
    <n v="22.2"/>
    <n v="76"/>
    <n v="111"/>
    <n v="1.2"/>
    <n v="2"/>
    <n v="4"/>
    <n v="22"/>
    <n v="0.6"/>
    <n v="12.1"/>
    <n v="30"/>
    <n v="37"/>
    <n v="0.4"/>
    <n v="12.7"/>
    <n v="50"/>
    <n v="68"/>
    <n v="0.6"/>
    <n v="5"/>
    <n v="9"/>
    <n v="26"/>
    <n v="0.5"/>
    <n v="20.8"/>
    <n v="64"/>
    <n v="80"/>
    <n v="0"/>
    <n v="1.2"/>
    <n v="20.8"/>
    <n v="24"/>
    <n v="0"/>
    <n v="6"/>
    <n v="19.8"/>
    <n v="22"/>
    <n v="3"/>
    <n v="0.4"/>
    <n v="1.3"/>
    <n v="1.3"/>
    <n v="3.5"/>
    <n v="2"/>
    <n v="8"/>
    <n v="53"/>
    <n v="1.5"/>
    <n v="2"/>
    <n v="3"/>
    <n v="5"/>
    <n v="0.9"/>
    <n v="3"/>
    <n v="3.2"/>
    <n v="13"/>
    <n v="1"/>
    <n v="2"/>
    <n v="3"/>
    <n v="9"/>
    <n v="0.5"/>
    <n v="17.899999999999999"/>
    <n v="1.4"/>
    <n v="1.5"/>
    <n v="3.2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7"/>
    <n v="3"/>
    <n v="13.9"/>
    <n v="20.9"/>
    <n v="1.8"/>
    <n v="1"/>
    <n v="1"/>
    <n v="4"/>
    <n v="1.8"/>
    <n v="1"/>
    <n v="2"/>
    <n v="9"/>
    <n v="0.8"/>
    <n v="1.8"/>
  </r>
  <r>
    <s v="BU05130604"/>
    <s v="Kort Haarlem"/>
    <x v="1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301"/>
    <s v="Windrooskwartier en Heesterbuurt"/>
    <x v="13"/>
    <x v="1"/>
    <n v="35"/>
    <n v="35"/>
    <n v="10"/>
    <n v="5"/>
    <n v="5"/>
    <n v="25"/>
    <n v="15"/>
    <n v="0"/>
    <n v="90"/>
    <n v="0"/>
    <n v="0"/>
    <n v="30"/>
    <n v="10"/>
    <n v="10"/>
    <n v="0"/>
    <n v="10"/>
    <n v="2.4"/>
    <n v="25"/>
    <n v="0"/>
    <n v="0"/>
    <n v="25"/>
    <n v="0"/>
    <n v="0"/>
    <n v="0"/>
    <n v="0"/>
    <n v="0"/>
    <n v="0"/>
    <n v="100"/>
    <n v="0"/>
    <n v="0"/>
    <n v="0"/>
    <n v="292"/>
    <n v="1970"/>
    <n v="3690"/>
    <s v="80-100 hoog"/>
    <n v="0"/>
    <n v="0.3"/>
    <n v="2"/>
    <n v="9.4"/>
    <n v="19"/>
    <n v="0.3"/>
    <n v="2"/>
    <n v="66.3"/>
    <n v="98"/>
    <n v="1.6"/>
    <n v="2"/>
    <n v="5"/>
    <n v="21"/>
    <n v="2"/>
    <n v="0"/>
    <n v="24.8"/>
    <n v="33"/>
    <n v="1.2"/>
    <n v="0"/>
    <n v="50.2"/>
    <n v="66.3"/>
    <n v="2"/>
    <n v="4.8"/>
    <n v="7"/>
    <n v="26.3"/>
    <n v="0.2"/>
    <n v="2"/>
    <n v="51.5"/>
    <n v="77"/>
    <n v="0.6"/>
    <n v="2"/>
    <n v="15"/>
    <n v="23"/>
    <n v="0.5"/>
    <n v="1"/>
    <n v="8.6"/>
    <n v="22.3"/>
    <n v="2.1"/>
    <n v="1.7"/>
    <n v="2.2000000000000002"/>
    <n v="2.2000000000000002"/>
    <n v="0.7"/>
    <n v="2"/>
    <n v="10"/>
    <n v="52"/>
    <n v="1.5"/>
    <n v="2"/>
    <n v="3"/>
    <n v="6"/>
    <n v="2.5"/>
    <n v="2"/>
    <n v="4"/>
    <n v="14"/>
    <n v="2.2000000000000002"/>
    <n v="2"/>
    <n v="4"/>
    <n v="11"/>
    <n v="1.3"/>
    <n v="15.9"/>
    <n v="2.2999999999999998"/>
    <n v="1.6"/>
    <n v="0.4"/>
    <n v="0.7"/>
    <n v="2"/>
    <n v="12"/>
    <n v="21.6"/>
    <n v="1"/>
    <n v="4"/>
    <n v="5"/>
    <n v="7"/>
    <n v="1"/>
    <n v="5"/>
    <n v="6"/>
    <n v="8"/>
    <n v="1"/>
    <n v="7"/>
    <n v="9"/>
    <n v="12"/>
    <n v="0.3"/>
    <n v="2"/>
    <n v="11"/>
    <n v="17"/>
    <n v="1.3"/>
    <n v="1"/>
    <n v="1"/>
    <n v="5"/>
    <n v="1.3"/>
    <n v="1"/>
    <n v="1"/>
    <n v="10"/>
    <n v="0.5"/>
    <n v="1.3"/>
  </r>
  <r>
    <s v="BU05130301"/>
    <s v="Windrooskwartier en Heesterbuurt"/>
    <x v="13"/>
    <x v="29"/>
    <n v="10"/>
    <n v="15"/>
    <n v="0"/>
    <n v="0"/>
    <n v="5"/>
    <n v="0"/>
    <n v="10"/>
    <n v="0"/>
    <n v="100"/>
    <n v="0"/>
    <n v="0"/>
    <n v="20"/>
    <n v="15"/>
    <n v="0"/>
    <n v="0"/>
    <n v="0"/>
    <n v="1.1000000000000001"/>
    <n v="20"/>
    <n v="0"/>
    <n v="0"/>
    <n v="0"/>
    <n v="20"/>
    <n v="0"/>
    <n v="0"/>
    <n v="0"/>
    <n v="0"/>
    <n v="50"/>
    <n v="50"/>
    <n v="0"/>
    <n v="20"/>
    <n v="0"/>
    <n v="124"/>
    <n v="570"/>
    <n v="2870"/>
    <s v="40-80 midden tot boven midden"/>
    <n v="0"/>
    <n v="0.7"/>
    <n v="2"/>
    <n v="8.6"/>
    <n v="19"/>
    <n v="0.7"/>
    <n v="2"/>
    <n v="65.599999999999994"/>
    <n v="98"/>
    <n v="1.9"/>
    <n v="2"/>
    <n v="4"/>
    <n v="21"/>
    <n v="2.1"/>
    <n v="0"/>
    <n v="25"/>
    <n v="34"/>
    <n v="1.1000000000000001"/>
    <n v="0"/>
    <n v="51"/>
    <n v="69"/>
    <n v="1.6"/>
    <n v="5"/>
    <n v="8"/>
    <n v="26.6"/>
    <n v="0.6"/>
    <n v="2"/>
    <n v="51.6"/>
    <n v="87"/>
    <n v="1"/>
    <n v="1"/>
    <n v="14"/>
    <n v="24"/>
    <n v="0.9"/>
    <n v="1"/>
    <n v="9"/>
    <n v="25"/>
    <n v="1.8"/>
    <n v="1.3"/>
    <n v="2.2000000000000002"/>
    <n v="2.2000000000000002"/>
    <n v="0.6"/>
    <n v="2"/>
    <n v="9"/>
    <n v="52"/>
    <n v="1.5"/>
    <n v="2"/>
    <n v="3"/>
    <n v="6"/>
    <n v="2.5"/>
    <n v="2"/>
    <n v="4"/>
    <n v="14"/>
    <n v="2.2000000000000002"/>
    <n v="2"/>
    <n v="4"/>
    <n v="11"/>
    <n v="1.7"/>
    <n v="15.6"/>
    <n v="2.4"/>
    <n v="1.9"/>
    <n v="0.3"/>
    <n v="1"/>
    <n v="0"/>
    <n v="12"/>
    <n v="22"/>
    <n v="1.3"/>
    <n v="4"/>
    <n v="5"/>
    <n v="7"/>
    <n v="1.3"/>
    <n v="6"/>
    <n v="6"/>
    <n v="8"/>
    <n v="1.3"/>
    <n v="8"/>
    <n v="9"/>
    <n v="12"/>
    <n v="0.6"/>
    <n v="2"/>
    <n v="11"/>
    <n v="16"/>
    <n v="1.6"/>
    <n v="1"/>
    <n v="1"/>
    <n v="5"/>
    <n v="1.6"/>
    <n v="1"/>
    <n v="1"/>
    <n v="10"/>
    <n v="0.9"/>
    <n v="1.6"/>
  </r>
  <r>
    <s v="BU05130301"/>
    <s v="Windrooskwartier en Heesterbuurt"/>
    <x v="13"/>
    <x v="26"/>
    <n v="20"/>
    <n v="25"/>
    <n v="5"/>
    <n v="0"/>
    <n v="20"/>
    <n v="0"/>
    <n v="10"/>
    <n v="0"/>
    <n v="90"/>
    <n v="0"/>
    <n v="0"/>
    <n v="30"/>
    <n v="25"/>
    <n v="5"/>
    <n v="0"/>
    <n v="0"/>
    <n v="1.4"/>
    <n v="35"/>
    <n v="0"/>
    <n v="0"/>
    <n v="35"/>
    <n v="0"/>
    <n v="0"/>
    <n v="0"/>
    <n v="0"/>
    <n v="0"/>
    <n v="60"/>
    <n v="40"/>
    <n v="0"/>
    <n v="30"/>
    <n v="0"/>
    <n v="119"/>
    <n v="870"/>
    <n v="2640"/>
    <s v="20-60 onder midden tot midden"/>
    <n v="0"/>
    <n v="0.4"/>
    <n v="1.9"/>
    <n v="9.3000000000000007"/>
    <n v="19"/>
    <n v="0.4"/>
    <n v="1.9"/>
    <n v="66.7"/>
    <n v="98"/>
    <n v="1.7"/>
    <n v="2"/>
    <n v="4.9000000000000004"/>
    <n v="20.7"/>
    <n v="2"/>
    <n v="0"/>
    <n v="24.7"/>
    <n v="33"/>
    <n v="1.2"/>
    <n v="0"/>
    <n v="49.9"/>
    <n v="66.7"/>
    <n v="2"/>
    <n v="4.9000000000000004"/>
    <n v="7"/>
    <n v="26"/>
    <n v="0.4"/>
    <n v="2.1"/>
    <n v="51.9"/>
    <n v="76.7"/>
    <n v="0.7"/>
    <n v="1.9"/>
    <n v="15.3"/>
    <n v="23.1"/>
    <n v="0.6"/>
    <n v="1"/>
    <n v="9"/>
    <n v="22.1"/>
    <n v="2.2000000000000002"/>
    <n v="1.7"/>
    <n v="2.2000000000000002"/>
    <n v="2.2000000000000002"/>
    <n v="0.8"/>
    <n v="2"/>
    <n v="9.6999999999999993"/>
    <n v="52"/>
    <n v="1.5"/>
    <n v="2"/>
    <n v="3"/>
    <n v="6"/>
    <n v="2.5"/>
    <n v="2"/>
    <n v="4"/>
    <n v="13.9"/>
    <n v="2.2000000000000002"/>
    <n v="2"/>
    <n v="4"/>
    <n v="10.9"/>
    <n v="1.4"/>
    <n v="16"/>
    <n v="2.2999999999999998"/>
    <n v="1.6"/>
    <n v="0.5"/>
    <n v="0.7"/>
    <n v="1.9"/>
    <n v="12.3"/>
    <n v="21.1"/>
    <n v="1"/>
    <n v="4"/>
    <n v="5"/>
    <n v="7"/>
    <n v="1"/>
    <n v="5.0999999999999996"/>
    <n v="6"/>
    <n v="8"/>
    <n v="1"/>
    <n v="7.1"/>
    <n v="9"/>
    <n v="12"/>
    <n v="0.4"/>
    <n v="2"/>
    <n v="11.1"/>
    <n v="16.899999999999999"/>
    <n v="1.3"/>
    <n v="1"/>
    <n v="1"/>
    <n v="5"/>
    <n v="1.3"/>
    <n v="1"/>
    <n v="1"/>
    <n v="10"/>
    <n v="0.6"/>
    <n v="1.3"/>
  </r>
  <r>
    <s v="BU05130301"/>
    <s v="Windrooskwartier en Heesterbuurt"/>
    <x v="13"/>
    <x v="8"/>
    <n v="15"/>
    <n v="15"/>
    <n v="5"/>
    <n v="0"/>
    <n v="0"/>
    <n v="15"/>
    <n v="0"/>
    <n v="0"/>
    <n v="90"/>
    <n v="0"/>
    <n v="0"/>
    <n v="10"/>
    <n v="0"/>
    <n v="5"/>
    <n v="0"/>
    <n v="5"/>
    <n v="2.7"/>
    <n v="10"/>
    <n v="0"/>
    <n v="0"/>
    <n v="0"/>
    <n v="0"/>
    <n v="10"/>
    <n v="0"/>
    <n v="0"/>
    <n v="0"/>
    <n v="0"/>
    <n v="80"/>
    <n v="0"/>
    <n v="0"/>
    <n v="0"/>
    <n v="457"/>
    <n v="1450"/>
    <n v="3170"/>
    <s v="80-100 hoog"/>
    <n v="0"/>
    <n v="1"/>
    <n v="1.1000000000000001"/>
    <n v="7"/>
    <n v="18"/>
    <n v="1"/>
    <n v="1.5"/>
    <n v="33"/>
    <n v="95"/>
    <n v="1.3"/>
    <n v="2"/>
    <n v="5"/>
    <n v="19"/>
    <n v="2.6"/>
    <n v="0"/>
    <n v="5.0999999999999996"/>
    <n v="33"/>
    <n v="0.8"/>
    <n v="1.1000000000000001"/>
    <n v="23.1"/>
    <n v="66"/>
    <n v="2.2999999999999998"/>
    <n v="5"/>
    <n v="8"/>
    <n v="26"/>
    <n v="1"/>
    <n v="2.1"/>
    <n v="15.6"/>
    <n v="85.4"/>
    <n v="0.6"/>
    <n v="2"/>
    <n v="12"/>
    <n v="21"/>
    <n v="0.7"/>
    <n v="2"/>
    <n v="7"/>
    <n v="22"/>
    <n v="2.4"/>
    <n v="2"/>
    <n v="2.7"/>
    <n v="2.7"/>
    <n v="0.7"/>
    <n v="2"/>
    <n v="10"/>
    <n v="52"/>
    <n v="2"/>
    <n v="2"/>
    <n v="3"/>
    <n v="6"/>
    <n v="3"/>
    <n v="2"/>
    <n v="4"/>
    <n v="13"/>
    <n v="2.8"/>
    <n v="2"/>
    <n v="4"/>
    <n v="11"/>
    <n v="1.2"/>
    <n v="15.3"/>
    <n v="2.9"/>
    <n v="2.2999999999999998"/>
    <n v="0.7"/>
    <n v="1"/>
    <n v="1"/>
    <n v="10"/>
    <n v="20"/>
    <n v="1.8"/>
    <n v="3.2"/>
    <n v="5"/>
    <n v="7"/>
    <n v="1.8"/>
    <n v="4"/>
    <n v="6"/>
    <n v="8"/>
    <n v="1.8"/>
    <n v="5.2"/>
    <n v="9"/>
    <n v="12"/>
    <n v="1.1000000000000001"/>
    <n v="0"/>
    <n v="8.1"/>
    <n v="16"/>
    <n v="2.1"/>
    <n v="1"/>
    <n v="1"/>
    <n v="5"/>
    <n v="2.1"/>
    <n v="1"/>
    <n v="1"/>
    <n v="10"/>
    <n v="1.2"/>
    <n v="2.1"/>
  </r>
  <r>
    <s v="BU05130301"/>
    <s v="Windrooskwartier en Heesterbuurt"/>
    <x v="13"/>
    <x v="22"/>
    <n v="30"/>
    <n v="30"/>
    <n v="10"/>
    <n v="5"/>
    <n v="10"/>
    <n v="20"/>
    <n v="15"/>
    <n v="0"/>
    <n v="90"/>
    <n v="0"/>
    <n v="0"/>
    <n v="25"/>
    <n v="0"/>
    <n v="10"/>
    <n v="0"/>
    <n v="10"/>
    <n v="2.7"/>
    <n v="25"/>
    <n v="0"/>
    <n v="0"/>
    <n v="25"/>
    <n v="0"/>
    <n v="0"/>
    <n v="0"/>
    <n v="0"/>
    <n v="0"/>
    <n v="0"/>
    <n v="100"/>
    <n v="0"/>
    <n v="0"/>
    <n v="0"/>
    <n v="249"/>
    <n v="1690"/>
    <n v="3220"/>
    <s v="60-80 boven midden"/>
    <n v="0"/>
    <n v="0.3"/>
    <n v="2"/>
    <n v="8.6999999999999993"/>
    <n v="19"/>
    <n v="0.3"/>
    <n v="2"/>
    <n v="63.9"/>
    <n v="98"/>
    <n v="1.7"/>
    <n v="2"/>
    <n v="5"/>
    <n v="21"/>
    <n v="2.1"/>
    <n v="0"/>
    <n v="23.3"/>
    <n v="33"/>
    <n v="1.2"/>
    <n v="0"/>
    <n v="48.6"/>
    <n v="66.8"/>
    <n v="1.9"/>
    <n v="5"/>
    <n v="7.1"/>
    <n v="26"/>
    <n v="0.3"/>
    <n v="2"/>
    <n v="48.8"/>
    <n v="77.5"/>
    <n v="0.8"/>
    <n v="2.1"/>
    <n v="14.2"/>
    <n v="22.6"/>
    <n v="0.7"/>
    <n v="1"/>
    <n v="8"/>
    <n v="21.3"/>
    <n v="2.1"/>
    <n v="1.6"/>
    <n v="2.4"/>
    <n v="2.4"/>
    <n v="0.6"/>
    <n v="2"/>
    <n v="10"/>
    <n v="52"/>
    <n v="1.7"/>
    <n v="2"/>
    <n v="3"/>
    <n v="6"/>
    <n v="2.7"/>
    <n v="2"/>
    <n v="4"/>
    <n v="14"/>
    <n v="2.4"/>
    <n v="2"/>
    <n v="4"/>
    <n v="11"/>
    <n v="1.5"/>
    <n v="15.9"/>
    <n v="2.5"/>
    <n v="1.8"/>
    <n v="0.4"/>
    <n v="0.9"/>
    <n v="1.5"/>
    <n v="11.5"/>
    <n v="21"/>
    <n v="1.1000000000000001"/>
    <n v="4"/>
    <n v="5"/>
    <n v="7"/>
    <n v="1.1000000000000001"/>
    <n v="5"/>
    <n v="6"/>
    <n v="8"/>
    <n v="1.1000000000000001"/>
    <n v="7"/>
    <n v="9"/>
    <n v="12"/>
    <n v="0.4"/>
    <n v="2"/>
    <n v="10.8"/>
    <n v="17"/>
    <n v="1.5"/>
    <n v="1"/>
    <n v="1"/>
    <n v="5"/>
    <n v="1.5"/>
    <n v="1"/>
    <n v="1"/>
    <n v="10"/>
    <n v="0.7"/>
    <n v="1.5"/>
  </r>
  <r>
    <s v="BU05130301"/>
    <s v="Windrooskwartier en Heesterbuurt"/>
    <x v="13"/>
    <x v="27"/>
    <n v="50"/>
    <n v="45"/>
    <n v="10"/>
    <n v="15"/>
    <n v="45"/>
    <n v="20"/>
    <n v="10"/>
    <n v="0"/>
    <n v="80"/>
    <n v="10"/>
    <n v="10"/>
    <n v="60"/>
    <n v="40"/>
    <n v="10"/>
    <n v="0"/>
    <n v="5"/>
    <n v="1.5"/>
    <n v="75"/>
    <n v="0"/>
    <n v="0"/>
    <n v="75"/>
    <n v="0"/>
    <n v="0"/>
    <n v="0"/>
    <n v="0"/>
    <n v="0"/>
    <n v="80"/>
    <n v="20"/>
    <n v="0"/>
    <n v="70"/>
    <n v="15"/>
    <n v="103"/>
    <n v="780"/>
    <n v="2780"/>
    <s v="20-60 onder midden tot midden"/>
    <n v="25"/>
    <n v="0.3"/>
    <n v="2"/>
    <n v="8.9"/>
    <n v="19"/>
    <n v="0.3"/>
    <n v="2"/>
    <n v="64.7"/>
    <n v="98"/>
    <n v="1.7"/>
    <n v="2"/>
    <n v="5"/>
    <n v="20.9"/>
    <n v="2.1"/>
    <n v="0"/>
    <n v="24"/>
    <n v="33"/>
    <n v="1.2"/>
    <n v="0"/>
    <n v="49"/>
    <n v="67"/>
    <n v="1.9"/>
    <n v="4.9000000000000004"/>
    <n v="7.4"/>
    <n v="26"/>
    <n v="0.3"/>
    <n v="2"/>
    <n v="50.8"/>
    <n v="78.5"/>
    <n v="0.7"/>
    <n v="2.5"/>
    <n v="14.4"/>
    <n v="23.2"/>
    <n v="0.7"/>
    <n v="1"/>
    <n v="8"/>
    <n v="21.6"/>
    <n v="2.1"/>
    <n v="1.6"/>
    <n v="2.2999999999999998"/>
    <n v="2.2999999999999998"/>
    <n v="0.6"/>
    <n v="2"/>
    <n v="10"/>
    <n v="52"/>
    <n v="1.6"/>
    <n v="2"/>
    <n v="3"/>
    <n v="6"/>
    <n v="2.6"/>
    <n v="2"/>
    <n v="4"/>
    <n v="14"/>
    <n v="2.2999999999999998"/>
    <n v="2"/>
    <n v="4"/>
    <n v="11"/>
    <n v="1.4"/>
    <n v="15.8"/>
    <n v="2.5"/>
    <n v="1.8"/>
    <n v="0.3"/>
    <n v="0.8"/>
    <n v="1.7"/>
    <n v="12"/>
    <n v="21"/>
    <n v="1.1000000000000001"/>
    <n v="4"/>
    <n v="5"/>
    <n v="7"/>
    <n v="1.1000000000000001"/>
    <n v="5.2"/>
    <n v="6"/>
    <n v="8"/>
    <n v="1.1000000000000001"/>
    <n v="7.2"/>
    <n v="9"/>
    <n v="12"/>
    <n v="0.4"/>
    <n v="2"/>
    <n v="11"/>
    <n v="17"/>
    <n v="1.5"/>
    <n v="1"/>
    <n v="1"/>
    <n v="5"/>
    <n v="1.5"/>
    <n v="1"/>
    <n v="1"/>
    <n v="10"/>
    <n v="0.7"/>
    <n v="1.5"/>
  </r>
  <r>
    <s v="BU05130301"/>
    <s v="Windrooskwartier en Heesterbuurt"/>
    <x v="13"/>
    <x v="27"/>
    <n v="55"/>
    <n v="45"/>
    <n v="0"/>
    <n v="20"/>
    <n v="45"/>
    <n v="25"/>
    <n v="10"/>
    <n v="0"/>
    <n v="80"/>
    <n v="10"/>
    <n v="10"/>
    <n v="75"/>
    <n v="50"/>
    <n v="20"/>
    <n v="0"/>
    <n v="0"/>
    <n v="1.4"/>
    <n v="75"/>
    <n v="0"/>
    <n v="0"/>
    <n v="55"/>
    <n v="20"/>
    <n v="0"/>
    <n v="0"/>
    <n v="0"/>
    <n v="0"/>
    <n v="100"/>
    <n v="0"/>
    <n v="0"/>
    <n v="75"/>
    <n v="0"/>
    <n v="102"/>
    <n v="710"/>
    <n v="2430"/>
    <s v="20-60 onder midden tot midden"/>
    <n v="20"/>
    <n v="0.5"/>
    <n v="2"/>
    <n v="8.5"/>
    <n v="19"/>
    <n v="0.5"/>
    <n v="2"/>
    <n v="65.3"/>
    <n v="98"/>
    <n v="1.8"/>
    <n v="2"/>
    <n v="4.7"/>
    <n v="21"/>
    <n v="2.1"/>
    <n v="0"/>
    <n v="24.5"/>
    <n v="33.1"/>
    <n v="1.2"/>
    <n v="0"/>
    <n v="49.5"/>
    <n v="67.8"/>
    <n v="1.8"/>
    <n v="5"/>
    <n v="7.4"/>
    <n v="26.3"/>
    <n v="0.4"/>
    <n v="2"/>
    <n v="50.1"/>
    <n v="80.7"/>
    <n v="0.8"/>
    <n v="2.4"/>
    <n v="14.1"/>
    <n v="23.3"/>
    <n v="0.8"/>
    <n v="1"/>
    <n v="8.3000000000000007"/>
    <n v="22.6"/>
    <n v="2"/>
    <n v="1.5"/>
    <n v="2.2999999999999998"/>
    <n v="2.2999999999999998"/>
    <n v="0.6"/>
    <n v="2"/>
    <n v="9.6999999999999993"/>
    <n v="52"/>
    <n v="1.6"/>
    <n v="2"/>
    <n v="3"/>
    <n v="6"/>
    <n v="2.6"/>
    <n v="2"/>
    <n v="4"/>
    <n v="14"/>
    <n v="2.2999999999999998"/>
    <n v="2"/>
    <n v="4"/>
    <n v="11"/>
    <n v="1.5"/>
    <n v="15.8"/>
    <n v="2.5"/>
    <n v="1.8"/>
    <n v="0.3"/>
    <n v="0.9"/>
    <n v="1.4"/>
    <n v="12"/>
    <n v="21.3"/>
    <n v="1.2"/>
    <n v="4"/>
    <n v="5"/>
    <n v="7"/>
    <n v="1.2"/>
    <n v="5.4"/>
    <n v="6"/>
    <n v="8"/>
    <n v="1.2"/>
    <n v="7.4"/>
    <n v="9"/>
    <n v="12"/>
    <n v="0.5"/>
    <n v="2"/>
    <n v="11"/>
    <n v="16.7"/>
    <n v="1.5"/>
    <n v="1"/>
    <n v="1"/>
    <n v="5"/>
    <n v="1.5"/>
    <n v="1"/>
    <n v="1"/>
    <n v="10"/>
    <n v="0.8"/>
    <n v="1.5"/>
  </r>
  <r>
    <s v="BU05130301"/>
    <s v="Windrooskwartier en Heesterbuurt"/>
    <x v="13"/>
    <x v="13"/>
    <n v="25"/>
    <n v="20"/>
    <n v="0"/>
    <n v="10"/>
    <n v="25"/>
    <n v="10"/>
    <n v="0"/>
    <n v="0"/>
    <n v="90"/>
    <n v="0"/>
    <n v="0"/>
    <n v="40"/>
    <n v="30"/>
    <n v="10"/>
    <n v="0"/>
    <n v="0"/>
    <n v="1.2"/>
    <n v="45"/>
    <n v="0"/>
    <n v="0"/>
    <n v="45"/>
    <n v="0"/>
    <n v="0"/>
    <n v="0"/>
    <n v="0"/>
    <n v="0"/>
    <n v="70"/>
    <n v="30"/>
    <n v="0"/>
    <n v="45"/>
    <n v="10"/>
    <n v="87"/>
    <n v="720"/>
    <n v="2420"/>
    <s v="20-40 onder midden"/>
    <n v="5"/>
    <n v="0.4"/>
    <n v="2"/>
    <n v="9"/>
    <n v="19"/>
    <n v="0.4"/>
    <n v="2"/>
    <n v="65"/>
    <n v="98"/>
    <n v="1.7"/>
    <n v="2"/>
    <n v="5"/>
    <n v="21"/>
    <n v="2.1"/>
    <n v="0"/>
    <n v="24"/>
    <n v="33"/>
    <n v="1.2"/>
    <n v="0"/>
    <n v="49"/>
    <n v="67"/>
    <n v="1.9"/>
    <n v="5"/>
    <n v="7"/>
    <n v="26"/>
    <n v="0.3"/>
    <n v="2"/>
    <n v="51"/>
    <n v="78"/>
    <n v="0.7"/>
    <n v="2"/>
    <n v="14.8"/>
    <n v="23"/>
    <n v="0.6"/>
    <n v="1"/>
    <n v="8"/>
    <n v="21.9"/>
    <n v="2.1"/>
    <n v="1.6"/>
    <n v="2.2999999999999998"/>
    <n v="2.2999999999999998"/>
    <n v="0.6"/>
    <n v="2"/>
    <n v="10"/>
    <n v="52"/>
    <n v="1.6"/>
    <n v="2"/>
    <n v="3"/>
    <n v="6"/>
    <n v="2.6"/>
    <n v="2"/>
    <n v="4"/>
    <n v="14"/>
    <n v="2.2999999999999998"/>
    <n v="2"/>
    <n v="4"/>
    <n v="11"/>
    <n v="1.4"/>
    <n v="15.9"/>
    <n v="2.4"/>
    <n v="1.7"/>
    <n v="0.4"/>
    <n v="0.8"/>
    <n v="1.8"/>
    <n v="12"/>
    <n v="21"/>
    <n v="1.1000000000000001"/>
    <n v="4"/>
    <n v="5"/>
    <n v="7"/>
    <n v="1.1000000000000001"/>
    <n v="5"/>
    <n v="6"/>
    <n v="8"/>
    <n v="1.1000000000000001"/>
    <n v="7"/>
    <n v="9"/>
    <n v="12"/>
    <n v="0.4"/>
    <n v="2"/>
    <n v="11"/>
    <n v="17"/>
    <n v="1.4"/>
    <n v="1"/>
    <n v="1"/>
    <n v="5"/>
    <n v="1.4"/>
    <n v="1"/>
    <n v="1"/>
    <n v="10"/>
    <n v="0.6"/>
    <n v="1.4"/>
  </r>
  <r>
    <s v="BU05130300"/>
    <s v="Boerhaavekwartier"/>
    <x v="13"/>
    <x v="26"/>
    <n v="20"/>
    <n v="20"/>
    <n v="5"/>
    <n v="0"/>
    <n v="15"/>
    <n v="10"/>
    <n v="10"/>
    <n v="0"/>
    <n v="80"/>
    <n v="10"/>
    <n v="0"/>
    <n v="25"/>
    <n v="15"/>
    <n v="5"/>
    <n v="0"/>
    <n v="0"/>
    <n v="1.6"/>
    <n v="30"/>
    <n v="0"/>
    <n v="0"/>
    <n v="0"/>
    <n v="30"/>
    <n v="0"/>
    <n v="0"/>
    <n v="0"/>
    <n v="0"/>
    <n v="0"/>
    <n v="90"/>
    <n v="0"/>
    <n v="30"/>
    <n v="0"/>
    <n v="148"/>
    <n v="930"/>
    <n v="1900"/>
    <s v="40-80 midden tot boven midden"/>
    <n v="0"/>
    <n v="1"/>
    <n v="0"/>
    <n v="12.9"/>
    <n v="19"/>
    <n v="0.9"/>
    <n v="1"/>
    <n v="80.8"/>
    <n v="98"/>
    <n v="1.7"/>
    <n v="2"/>
    <n v="5"/>
    <n v="19"/>
    <n v="1.3"/>
    <n v="0"/>
    <n v="28"/>
    <n v="33"/>
    <n v="0.9"/>
    <n v="1.5"/>
    <n v="54"/>
    <n v="65"/>
    <n v="2.1"/>
    <n v="4"/>
    <n v="7"/>
    <n v="26"/>
    <n v="0.7"/>
    <n v="3"/>
    <n v="62"/>
    <n v="74"/>
    <n v="0.8"/>
    <n v="1"/>
    <n v="18"/>
    <n v="24.5"/>
    <n v="0.8"/>
    <n v="1"/>
    <n v="17.899999999999999"/>
    <n v="22"/>
    <n v="2.2999999999999998"/>
    <n v="2.2000000000000002"/>
    <n v="1.6"/>
    <n v="1.6"/>
    <n v="1.6"/>
    <n v="2"/>
    <n v="9"/>
    <n v="52"/>
    <n v="0.9"/>
    <n v="2"/>
    <n v="3"/>
    <n v="6"/>
    <n v="1.9"/>
    <n v="2"/>
    <n v="4"/>
    <n v="13"/>
    <n v="1.6"/>
    <n v="2"/>
    <n v="4"/>
    <n v="10"/>
    <n v="1.8"/>
    <n v="16.2"/>
    <n v="1.7"/>
    <n v="1"/>
    <n v="1.3"/>
    <n v="0.3"/>
    <n v="1"/>
    <n v="16"/>
    <n v="21.5"/>
    <n v="0.4"/>
    <n v="5"/>
    <n v="5"/>
    <n v="7"/>
    <n v="0.4"/>
    <n v="6"/>
    <n v="6"/>
    <n v="8"/>
    <n v="0.4"/>
    <n v="9"/>
    <n v="9"/>
    <n v="12"/>
    <n v="0.8"/>
    <n v="2"/>
    <n v="13.9"/>
    <n v="17"/>
    <n v="0.7"/>
    <n v="1"/>
    <n v="1"/>
    <n v="5"/>
    <n v="0.7"/>
    <n v="1"/>
    <n v="1"/>
    <n v="10"/>
    <n v="0.7"/>
    <n v="0.7"/>
  </r>
  <r>
    <s v="BU05130301"/>
    <s v="Windrooskwartier en Heesterbuurt"/>
    <x v="13"/>
    <x v="21"/>
    <n v="65"/>
    <n v="70"/>
    <n v="0"/>
    <n v="20"/>
    <n v="40"/>
    <n v="20"/>
    <n v="55"/>
    <n v="0"/>
    <n v="90"/>
    <n v="10"/>
    <n v="0"/>
    <n v="95"/>
    <n v="55"/>
    <n v="35"/>
    <n v="0"/>
    <n v="0"/>
    <n v="1.4"/>
    <n v="100"/>
    <n v="0"/>
    <n v="0"/>
    <n v="65"/>
    <n v="0"/>
    <n v="0"/>
    <n v="0"/>
    <n v="35"/>
    <n v="0"/>
    <n v="100"/>
    <n v="0"/>
    <n v="35"/>
    <n v="100"/>
    <n v="5"/>
    <n v="121"/>
    <n v="640"/>
    <n v="2360"/>
    <s v="20-40 onder midden"/>
    <n v="15"/>
    <n v="0.5"/>
    <n v="2"/>
    <n v="8"/>
    <n v="19"/>
    <n v="0.5"/>
    <n v="2"/>
    <n v="62.4"/>
    <n v="98"/>
    <n v="1.7"/>
    <n v="2"/>
    <n v="4.5999999999999996"/>
    <n v="21"/>
    <n v="2.2000000000000002"/>
    <n v="0"/>
    <n v="23.3"/>
    <n v="33"/>
    <n v="1.1000000000000001"/>
    <n v="0.3"/>
    <n v="48.3"/>
    <n v="67.599999999999994"/>
    <n v="1.9"/>
    <n v="5"/>
    <n v="7.3"/>
    <n v="26"/>
    <n v="0.4"/>
    <n v="2"/>
    <n v="47.6"/>
    <n v="80.599999999999994"/>
    <n v="0.8"/>
    <n v="2"/>
    <n v="13.7"/>
    <n v="22.6"/>
    <n v="0.8"/>
    <n v="1.5"/>
    <n v="8"/>
    <n v="21.6"/>
    <n v="2.1"/>
    <n v="1.6"/>
    <n v="2.4"/>
    <n v="2.4"/>
    <n v="0.5"/>
    <n v="2"/>
    <n v="10"/>
    <n v="52"/>
    <n v="1.7"/>
    <n v="2"/>
    <n v="3"/>
    <n v="6"/>
    <n v="2.7"/>
    <n v="2"/>
    <n v="4"/>
    <n v="14"/>
    <n v="2.4"/>
    <n v="2"/>
    <n v="4"/>
    <n v="11"/>
    <n v="1.5"/>
    <n v="15.8"/>
    <n v="2.5"/>
    <n v="1.9"/>
    <n v="0.4"/>
    <n v="0.9"/>
    <n v="1"/>
    <n v="12"/>
    <n v="21"/>
    <n v="1.3"/>
    <n v="3.7"/>
    <n v="5"/>
    <n v="7"/>
    <n v="1.3"/>
    <n v="5"/>
    <n v="6"/>
    <n v="8"/>
    <n v="1.3"/>
    <n v="6.8"/>
    <n v="9"/>
    <n v="12"/>
    <n v="0.5"/>
    <n v="2"/>
    <n v="10.6"/>
    <n v="17"/>
    <n v="1.6"/>
    <n v="1"/>
    <n v="1"/>
    <n v="5"/>
    <n v="1.6"/>
    <n v="1"/>
    <n v="1"/>
    <n v="10"/>
    <n v="0.8"/>
    <n v="1.6"/>
  </r>
  <r>
    <s v="BU05130300"/>
    <s v="Boerhaavekwartier"/>
    <x v="13"/>
    <x v="10"/>
    <n v="30"/>
    <n v="45"/>
    <n v="20"/>
    <n v="5"/>
    <n v="20"/>
    <n v="25"/>
    <n v="10"/>
    <n v="0"/>
    <n v="80"/>
    <n v="20"/>
    <n v="0"/>
    <n v="30"/>
    <n v="10"/>
    <n v="10"/>
    <n v="0"/>
    <n v="15"/>
    <n v="2.5"/>
    <n v="30"/>
    <n v="0"/>
    <n v="0"/>
    <n v="0"/>
    <n v="25"/>
    <n v="0"/>
    <n v="0"/>
    <n v="0"/>
    <n v="0"/>
    <n v="0"/>
    <n v="90"/>
    <n v="0"/>
    <n v="10"/>
    <n v="0"/>
    <n v="203"/>
    <n v="1380"/>
    <n v="3070"/>
    <s v="40-80 midden tot boven midden"/>
    <n v="0"/>
    <n v="0.9"/>
    <n v="0.6"/>
    <n v="11"/>
    <n v="19"/>
    <n v="0.9"/>
    <n v="0.6"/>
    <n v="77"/>
    <n v="98"/>
    <n v="1.9"/>
    <n v="2"/>
    <n v="4"/>
    <n v="19"/>
    <n v="1.5"/>
    <n v="0"/>
    <n v="28"/>
    <n v="33"/>
    <n v="1.1000000000000001"/>
    <n v="0"/>
    <n v="54"/>
    <n v="65"/>
    <n v="2.2000000000000002"/>
    <n v="4"/>
    <n v="7"/>
    <n v="26.3"/>
    <n v="0.8"/>
    <n v="3"/>
    <n v="58.5"/>
    <n v="74.5"/>
    <n v="0.7"/>
    <n v="1.5"/>
    <n v="17"/>
    <n v="24.1"/>
    <n v="0.7"/>
    <n v="1"/>
    <n v="15.4"/>
    <n v="22"/>
    <n v="2.5"/>
    <n v="2.2999999999999998"/>
    <n v="1.7"/>
    <n v="1.7"/>
    <n v="1.5"/>
    <n v="2"/>
    <n v="8"/>
    <n v="52"/>
    <n v="1.1000000000000001"/>
    <n v="2"/>
    <n v="3"/>
    <n v="6"/>
    <n v="2"/>
    <n v="2"/>
    <n v="4"/>
    <n v="13"/>
    <n v="1.8"/>
    <n v="2"/>
    <n v="4"/>
    <n v="10"/>
    <n v="1.7"/>
    <n v="16.3"/>
    <n v="1.9"/>
    <n v="1.2"/>
    <n v="1.3"/>
    <n v="0.4"/>
    <n v="1.5"/>
    <n v="14"/>
    <n v="22"/>
    <n v="0.5"/>
    <n v="4"/>
    <n v="5"/>
    <n v="7"/>
    <n v="0.5"/>
    <n v="6"/>
    <n v="6"/>
    <n v="8"/>
    <n v="0.5"/>
    <n v="8"/>
    <n v="9"/>
    <n v="12"/>
    <n v="0.7"/>
    <n v="2"/>
    <n v="12.1"/>
    <n v="16"/>
    <n v="0.9"/>
    <n v="1"/>
    <n v="1"/>
    <n v="5"/>
    <n v="0.9"/>
    <n v="1"/>
    <n v="1"/>
    <n v="10"/>
    <n v="0.7"/>
    <n v="0.9"/>
  </r>
  <r>
    <s v="BU05130300"/>
    <s v="Boerhaavekwartier"/>
    <x v="13"/>
    <x v="10"/>
    <n v="35"/>
    <n v="40"/>
    <n v="0"/>
    <n v="5"/>
    <n v="25"/>
    <n v="25"/>
    <n v="15"/>
    <n v="0"/>
    <n v="90"/>
    <n v="10"/>
    <n v="0"/>
    <n v="50"/>
    <n v="25"/>
    <n v="20"/>
    <n v="0"/>
    <n v="5"/>
    <n v="1.6"/>
    <n v="50"/>
    <n v="0"/>
    <n v="0"/>
    <n v="0"/>
    <n v="50"/>
    <n v="0"/>
    <n v="0"/>
    <n v="0"/>
    <n v="0"/>
    <n v="20"/>
    <n v="80"/>
    <n v="10"/>
    <n v="50"/>
    <n v="0"/>
    <n v="145"/>
    <n v="930"/>
    <n v="1980"/>
    <s v="40-80 midden tot boven midden"/>
    <n v="10"/>
    <n v="1"/>
    <n v="0.1"/>
    <n v="11"/>
    <n v="19"/>
    <n v="1"/>
    <n v="0.1"/>
    <n v="77"/>
    <n v="98"/>
    <n v="1.9"/>
    <n v="2"/>
    <n v="4"/>
    <n v="19"/>
    <n v="1.5"/>
    <n v="0"/>
    <n v="28"/>
    <n v="33"/>
    <n v="1.1000000000000001"/>
    <n v="0"/>
    <n v="54"/>
    <n v="65"/>
    <n v="2.2999999999999998"/>
    <n v="4"/>
    <n v="7"/>
    <n v="26"/>
    <n v="0.9"/>
    <n v="2.9"/>
    <n v="57.9"/>
    <n v="74"/>
    <n v="0.8"/>
    <n v="1"/>
    <n v="17"/>
    <n v="23.6"/>
    <n v="0.8"/>
    <n v="1"/>
    <n v="15.1"/>
    <n v="22"/>
    <n v="2.5"/>
    <n v="2.4"/>
    <n v="1.8"/>
    <n v="1.8"/>
    <n v="1.6"/>
    <n v="2"/>
    <n v="8"/>
    <n v="52"/>
    <n v="1.1000000000000001"/>
    <n v="2"/>
    <n v="3"/>
    <n v="6"/>
    <n v="2.1"/>
    <n v="2"/>
    <n v="4"/>
    <n v="13"/>
    <n v="1.8"/>
    <n v="2"/>
    <n v="4"/>
    <n v="10"/>
    <n v="1.8"/>
    <n v="16.399999999999999"/>
    <n v="1.9"/>
    <n v="1.2"/>
    <n v="1.4"/>
    <n v="0.5"/>
    <n v="1"/>
    <n v="13.3"/>
    <n v="21.3"/>
    <n v="0.6"/>
    <n v="4"/>
    <n v="5"/>
    <n v="7"/>
    <n v="0.6"/>
    <n v="6"/>
    <n v="6"/>
    <n v="8"/>
    <n v="0.6"/>
    <n v="8"/>
    <n v="9"/>
    <n v="12"/>
    <n v="0.8"/>
    <n v="2"/>
    <n v="12.1"/>
    <n v="16"/>
    <n v="0.9"/>
    <n v="1"/>
    <n v="1"/>
    <n v="5"/>
    <n v="0.9"/>
    <n v="1"/>
    <n v="1"/>
    <n v="10"/>
    <n v="0.8"/>
    <n v="0.9"/>
  </r>
  <r>
    <s v="BU05130300"/>
    <s v="Boerhaavekwartier"/>
    <x v="13"/>
    <x v="5"/>
    <n v="25"/>
    <n v="25"/>
    <n v="0"/>
    <n v="0"/>
    <n v="10"/>
    <n v="10"/>
    <n v="25"/>
    <n v="0"/>
    <n v="90"/>
    <n v="0"/>
    <n v="0"/>
    <n v="25"/>
    <n v="15"/>
    <n v="10"/>
    <n v="0"/>
    <n v="0"/>
    <n v="1.7"/>
    <n v="30"/>
    <n v="0"/>
    <n v="0"/>
    <n v="30"/>
    <n v="0"/>
    <n v="0"/>
    <n v="0"/>
    <n v="0"/>
    <n v="0"/>
    <n v="0"/>
    <n v="90"/>
    <n v="0"/>
    <n v="30"/>
    <n v="0"/>
    <n v="132"/>
    <n v="890"/>
    <n v="3540"/>
    <s v="40-80 midden tot boven midden"/>
    <n v="0"/>
    <n v="0.7"/>
    <n v="1"/>
    <n v="13"/>
    <n v="19"/>
    <n v="0.7"/>
    <n v="2"/>
    <n v="86"/>
    <n v="98"/>
    <n v="1.4"/>
    <n v="2"/>
    <n v="5"/>
    <n v="19"/>
    <n v="1"/>
    <n v="0"/>
    <n v="29"/>
    <n v="34"/>
    <n v="0.6"/>
    <n v="4"/>
    <n v="56"/>
    <n v="65"/>
    <n v="1.8"/>
    <n v="4"/>
    <n v="7"/>
    <n v="26"/>
    <n v="0.4"/>
    <n v="3"/>
    <n v="65"/>
    <n v="75"/>
    <n v="0.8"/>
    <n v="1"/>
    <n v="19"/>
    <n v="25"/>
    <n v="0.8"/>
    <n v="2"/>
    <n v="18"/>
    <n v="22"/>
    <n v="2.4"/>
    <n v="2.2999999999999998"/>
    <n v="1.3"/>
    <n v="1.3"/>
    <n v="1.8"/>
    <n v="2"/>
    <n v="9"/>
    <n v="53"/>
    <n v="1"/>
    <n v="2"/>
    <n v="3"/>
    <n v="6"/>
    <n v="1.6"/>
    <n v="2"/>
    <n v="4"/>
    <n v="13"/>
    <n v="1.3"/>
    <n v="2"/>
    <n v="4"/>
    <n v="10"/>
    <n v="1.6"/>
    <n v="16.3"/>
    <n v="1.4"/>
    <n v="0.7"/>
    <n v="1.5"/>
    <n v="0.4"/>
    <n v="2"/>
    <n v="18"/>
    <n v="22"/>
    <n v="0.2"/>
    <n v="5"/>
    <n v="5"/>
    <n v="7"/>
    <n v="0.2"/>
    <n v="6"/>
    <n v="6"/>
    <n v="8"/>
    <n v="0.2"/>
    <n v="9"/>
    <n v="9"/>
    <n v="12"/>
    <n v="0.7"/>
    <n v="3"/>
    <n v="15"/>
    <n v="17"/>
    <n v="0.4"/>
    <n v="1"/>
    <n v="1"/>
    <n v="5"/>
    <n v="0.4"/>
    <n v="1"/>
    <n v="1"/>
    <n v="10"/>
    <n v="0.4"/>
    <n v="0.4"/>
  </r>
  <r>
    <s v="BU05130300"/>
    <s v="Boerhaavekwartier"/>
    <x v="13"/>
    <x v="3"/>
    <n v="40"/>
    <n v="50"/>
    <n v="0"/>
    <n v="5"/>
    <n v="15"/>
    <n v="40"/>
    <n v="30"/>
    <n v="0"/>
    <n v="80"/>
    <n v="0"/>
    <n v="10"/>
    <n v="60"/>
    <n v="30"/>
    <n v="20"/>
    <n v="5"/>
    <n v="0"/>
    <n v="1.6"/>
    <n v="60"/>
    <n v="0"/>
    <n v="60"/>
    <n v="0"/>
    <n v="0"/>
    <n v="0"/>
    <n v="0"/>
    <n v="0"/>
    <n v="0"/>
    <n v="10"/>
    <n v="90"/>
    <n v="0"/>
    <n v="60"/>
    <n v="0"/>
    <n v="129"/>
    <n v="780"/>
    <n v="3490"/>
    <s v="40-60 midden"/>
    <n v="0"/>
    <n v="0.6"/>
    <n v="1"/>
    <n v="13.9"/>
    <n v="19"/>
    <n v="0.6"/>
    <n v="1"/>
    <n v="86.5"/>
    <n v="98"/>
    <n v="1.3"/>
    <n v="2"/>
    <n v="5"/>
    <n v="19"/>
    <n v="0.9"/>
    <n v="1"/>
    <n v="29"/>
    <n v="34"/>
    <n v="0.5"/>
    <n v="4.5"/>
    <n v="56"/>
    <n v="65"/>
    <n v="1.6"/>
    <n v="4"/>
    <n v="7"/>
    <n v="27"/>
    <n v="0.2"/>
    <n v="3"/>
    <n v="66"/>
    <n v="75"/>
    <n v="0.7"/>
    <n v="4"/>
    <n v="19"/>
    <n v="25"/>
    <n v="0.7"/>
    <n v="2"/>
    <n v="18"/>
    <n v="22"/>
    <n v="2.5"/>
    <n v="2.4"/>
    <n v="1.2"/>
    <n v="1.2"/>
    <n v="1.9"/>
    <n v="2"/>
    <n v="9"/>
    <n v="53"/>
    <n v="1.1000000000000001"/>
    <n v="2"/>
    <n v="3"/>
    <n v="6"/>
    <n v="1.5"/>
    <n v="2"/>
    <n v="4"/>
    <n v="13"/>
    <n v="1.2"/>
    <n v="2"/>
    <n v="4"/>
    <n v="10"/>
    <n v="1.4"/>
    <n v="16.3"/>
    <n v="1.2"/>
    <n v="0.5"/>
    <n v="1.6"/>
    <n v="0.4"/>
    <n v="4"/>
    <n v="18"/>
    <n v="22"/>
    <n v="0.2"/>
    <n v="5"/>
    <n v="5"/>
    <n v="7"/>
    <n v="0.2"/>
    <n v="6"/>
    <n v="6"/>
    <n v="8"/>
    <n v="0.2"/>
    <n v="9"/>
    <n v="9"/>
    <n v="12"/>
    <n v="0.6"/>
    <n v="1"/>
    <n v="15"/>
    <n v="17"/>
    <n v="0.2"/>
    <n v="1"/>
    <n v="1"/>
    <n v="5"/>
    <n v="0.2"/>
    <n v="1"/>
    <n v="1"/>
    <n v="10"/>
    <n v="0.2"/>
    <n v="0.2"/>
  </r>
  <r>
    <s v="BU05130300"/>
    <s v="Boerhaavekwartier"/>
    <x v="13"/>
    <x v="1"/>
    <n v="30"/>
    <n v="40"/>
    <n v="0"/>
    <n v="0"/>
    <n v="0"/>
    <n v="20"/>
    <n v="40"/>
    <n v="0"/>
    <n v="90"/>
    <n v="0"/>
    <n v="0"/>
    <n v="45"/>
    <n v="30"/>
    <n v="10"/>
    <n v="0"/>
    <n v="0"/>
    <n v="1.4"/>
    <n v="50"/>
    <n v="0"/>
    <n v="0"/>
    <n v="50"/>
    <n v="0"/>
    <n v="0"/>
    <n v="0"/>
    <n v="0"/>
    <n v="0"/>
    <n v="0"/>
    <n v="90"/>
    <n v="0"/>
    <n v="50"/>
    <n v="0"/>
    <n v="137"/>
    <n v="850"/>
    <n v="3000"/>
    <s v="40-80 midden tot boven midden"/>
    <n v="0"/>
    <n v="0.8"/>
    <n v="1.9"/>
    <n v="13"/>
    <n v="19"/>
    <n v="0.8"/>
    <n v="2.9"/>
    <n v="82.2"/>
    <n v="98"/>
    <n v="1.6"/>
    <n v="2"/>
    <n v="5"/>
    <n v="19"/>
    <n v="1.2"/>
    <n v="0"/>
    <n v="28"/>
    <n v="35"/>
    <n v="0.8"/>
    <n v="3"/>
    <n v="54"/>
    <n v="65"/>
    <n v="2"/>
    <n v="4"/>
    <n v="7"/>
    <n v="27"/>
    <n v="0.6"/>
    <n v="5"/>
    <n v="63"/>
    <n v="75"/>
    <n v="0.6"/>
    <n v="2"/>
    <n v="18"/>
    <n v="25"/>
    <n v="0.6"/>
    <n v="1"/>
    <n v="18"/>
    <n v="22"/>
    <n v="2.2000000000000002"/>
    <n v="2.1"/>
    <n v="1.5"/>
    <n v="1.5"/>
    <n v="1.4"/>
    <n v="2"/>
    <n v="9.1999999999999993"/>
    <n v="52"/>
    <n v="0.8"/>
    <n v="2"/>
    <n v="3"/>
    <n v="6"/>
    <n v="1.8"/>
    <n v="2"/>
    <n v="4"/>
    <n v="13"/>
    <n v="1.5"/>
    <n v="2"/>
    <n v="4"/>
    <n v="10"/>
    <n v="1.6"/>
    <n v="16.100000000000001"/>
    <n v="1.6"/>
    <n v="0.9"/>
    <n v="1.1000000000000001"/>
    <n v="0.1"/>
    <n v="2.2000000000000002"/>
    <n v="16.899999999999999"/>
    <n v="22"/>
    <n v="0.3"/>
    <n v="5"/>
    <n v="5"/>
    <n v="7"/>
    <n v="0.3"/>
    <n v="6"/>
    <n v="6"/>
    <n v="8"/>
    <n v="0.3"/>
    <n v="9"/>
    <n v="9"/>
    <n v="12"/>
    <n v="0.6"/>
    <n v="2.9"/>
    <n v="14"/>
    <n v="17"/>
    <n v="0.6"/>
    <n v="1"/>
    <n v="1"/>
    <n v="5"/>
    <n v="0.6"/>
    <n v="1"/>
    <n v="1"/>
    <n v="10"/>
    <n v="0.6"/>
    <n v="0.6"/>
  </r>
  <r>
    <s v="BU05130300"/>
    <s v="Boerhaavekwartier"/>
    <x v="13"/>
    <x v="17"/>
    <n v="55"/>
    <n v="65"/>
    <n v="0"/>
    <n v="10"/>
    <n v="20"/>
    <n v="35"/>
    <n v="50"/>
    <n v="0"/>
    <n v="80"/>
    <n v="10"/>
    <n v="0"/>
    <n v="75"/>
    <n v="40"/>
    <n v="25"/>
    <n v="0"/>
    <n v="5"/>
    <n v="1.5"/>
    <n v="75"/>
    <n v="0"/>
    <n v="0"/>
    <n v="75"/>
    <n v="0"/>
    <n v="0"/>
    <n v="0"/>
    <n v="0"/>
    <n v="0"/>
    <n v="10"/>
    <n v="90"/>
    <n v="0"/>
    <n v="75"/>
    <n v="0"/>
    <n v="132"/>
    <n v="1000"/>
    <n v="3280"/>
    <s v="40-80 midden tot boven midden"/>
    <n v="5"/>
    <n v="0.8"/>
    <n v="1"/>
    <n v="13"/>
    <n v="19"/>
    <n v="0.8"/>
    <n v="2"/>
    <n v="85"/>
    <n v="98"/>
    <n v="1.5"/>
    <n v="2"/>
    <n v="5"/>
    <n v="19"/>
    <n v="1.1000000000000001"/>
    <n v="0"/>
    <n v="29"/>
    <n v="34"/>
    <n v="0.7"/>
    <n v="3"/>
    <n v="55"/>
    <n v="65"/>
    <n v="1.8"/>
    <n v="4"/>
    <n v="7"/>
    <n v="26"/>
    <n v="0.4"/>
    <n v="5"/>
    <n v="65"/>
    <n v="74"/>
    <n v="0.9"/>
    <n v="2"/>
    <n v="19"/>
    <n v="25"/>
    <n v="0.8"/>
    <n v="2"/>
    <n v="18"/>
    <n v="22"/>
    <n v="2.2000000000000002"/>
    <n v="2.2000000000000002"/>
    <n v="1.3"/>
    <n v="1.3"/>
    <n v="1.6"/>
    <n v="2"/>
    <n v="9"/>
    <n v="52"/>
    <n v="0.8"/>
    <n v="2"/>
    <n v="3"/>
    <n v="6"/>
    <n v="1.6"/>
    <n v="2"/>
    <n v="4"/>
    <n v="13"/>
    <n v="1.4"/>
    <n v="2"/>
    <n v="4"/>
    <n v="10"/>
    <n v="1.6"/>
    <n v="16.100000000000001"/>
    <n v="1.4"/>
    <n v="0.7"/>
    <n v="1.4"/>
    <n v="0.2"/>
    <n v="2"/>
    <n v="18"/>
    <n v="22"/>
    <n v="0.1"/>
    <n v="5"/>
    <n v="5"/>
    <n v="7"/>
    <n v="0.1"/>
    <n v="6"/>
    <n v="6"/>
    <n v="8"/>
    <n v="0.1"/>
    <n v="9"/>
    <n v="9"/>
    <n v="12"/>
    <n v="0.8"/>
    <n v="3"/>
    <n v="15"/>
    <n v="17"/>
    <n v="0.4"/>
    <n v="1"/>
    <n v="1"/>
    <n v="5"/>
    <n v="0.4"/>
    <n v="1"/>
    <n v="1"/>
    <n v="10"/>
    <n v="0.4"/>
    <n v="0.4"/>
  </r>
  <r>
    <s v="BU05130603"/>
    <s v="Kadenbuurt"/>
    <x v="14"/>
    <x v="32"/>
    <n v="50"/>
    <n v="65"/>
    <n v="15"/>
    <n v="10"/>
    <n v="35"/>
    <n v="30"/>
    <n v="25"/>
    <n v="0"/>
    <n v="80"/>
    <n v="10"/>
    <n v="20"/>
    <n v="70"/>
    <n v="40"/>
    <n v="15"/>
    <n v="10"/>
    <n v="5"/>
    <n v="1.6"/>
    <n v="70"/>
    <n v="40"/>
    <n v="0"/>
    <n v="0"/>
    <n v="10"/>
    <n v="20"/>
    <n v="0"/>
    <n v="0"/>
    <n v="0"/>
    <n v="40"/>
    <n v="60"/>
    <n v="20"/>
    <n v="35"/>
    <n v="0"/>
    <n v="134"/>
    <n v="920"/>
    <n v="1950"/>
    <s v="40-60 midden"/>
    <n v="20"/>
    <n v="0.7"/>
    <n v="1.2"/>
    <n v="15"/>
    <n v="18"/>
    <n v="0.2"/>
    <n v="48.7"/>
    <n v="89"/>
    <n v="99.1"/>
    <n v="0.8"/>
    <n v="2"/>
    <n v="6"/>
    <n v="20.9"/>
    <n v="0.2"/>
    <n v="20.9"/>
    <n v="29"/>
    <n v="33.299999999999997"/>
    <n v="0.1"/>
    <n v="36.9"/>
    <n v="56"/>
    <n v="63"/>
    <n v="0.3"/>
    <n v="4"/>
    <n v="7"/>
    <n v="26"/>
    <n v="0.2"/>
    <n v="42.7"/>
    <n v="67"/>
    <n v="74.099999999999994"/>
    <n v="0.5"/>
    <n v="2.5"/>
    <n v="21.2"/>
    <n v="24"/>
    <n v="0.5"/>
    <n v="7"/>
    <n v="22"/>
    <n v="22"/>
    <n v="2.5"/>
    <n v="1"/>
    <n v="0.8"/>
    <n v="0.8"/>
    <n v="2.9"/>
    <n v="2"/>
    <n v="8"/>
    <n v="53"/>
    <n v="1.4"/>
    <n v="2"/>
    <n v="3"/>
    <n v="6"/>
    <n v="0.8"/>
    <n v="3"/>
    <n v="4"/>
    <n v="14"/>
    <n v="0.3"/>
    <n v="2"/>
    <n v="3"/>
    <n v="9"/>
    <n v="0.2"/>
    <n v="17.399999999999999"/>
    <n v="1"/>
    <n v="1"/>
    <n v="2.7"/>
    <n v="0.4"/>
    <n v="3.6"/>
    <n v="18.7"/>
    <n v="21"/>
    <n v="1"/>
    <n v="5"/>
    <n v="5"/>
    <n v="7"/>
    <n v="1"/>
    <n v="6"/>
    <n v="6"/>
    <n v="8"/>
    <n v="1"/>
    <n v="9"/>
    <n v="9"/>
    <n v="11"/>
    <n v="0.3"/>
    <n v="4.0999999999999996"/>
    <n v="16"/>
    <n v="19"/>
    <n v="1.3"/>
    <n v="1"/>
    <n v="1"/>
    <n v="4"/>
    <n v="1.3"/>
    <n v="1"/>
    <n v="1.3"/>
    <n v="9"/>
    <n v="0.4"/>
    <n v="1.3"/>
  </r>
  <r>
    <s v="BU05130603"/>
    <s v="Kadenbuurt"/>
    <x v="14"/>
    <x v="6"/>
    <n v="75"/>
    <n v="90"/>
    <n v="5"/>
    <n v="25"/>
    <n v="50"/>
    <n v="50"/>
    <n v="30"/>
    <n v="0"/>
    <n v="90"/>
    <n v="10"/>
    <n v="0"/>
    <n v="85"/>
    <n v="50"/>
    <n v="25"/>
    <n v="0"/>
    <n v="10"/>
    <n v="1.6"/>
    <n v="110"/>
    <n v="25"/>
    <n v="0"/>
    <n v="0"/>
    <n v="0"/>
    <n v="30"/>
    <n v="0"/>
    <n v="30"/>
    <n v="25"/>
    <n v="70"/>
    <n v="30"/>
    <n v="35"/>
    <n v="95"/>
    <n v="10"/>
    <n v="137"/>
    <n v="810"/>
    <n v="1790"/>
    <s v="20-60 onder midden tot midden"/>
    <n v="35"/>
    <n v="0.4"/>
    <n v="1"/>
    <n v="14.7"/>
    <n v="18"/>
    <n v="0.1"/>
    <n v="50.3"/>
    <n v="88.8"/>
    <n v="101.5"/>
    <n v="0.6"/>
    <n v="2"/>
    <n v="6"/>
    <n v="21.4"/>
    <n v="0.1"/>
    <n v="24.9"/>
    <n v="29"/>
    <n v="34"/>
    <n v="0.1"/>
    <n v="37.799999999999997"/>
    <n v="56"/>
    <n v="64.099999999999994"/>
    <n v="0.2"/>
    <n v="4"/>
    <n v="8"/>
    <n v="26.6"/>
    <n v="0.1"/>
    <n v="45.6"/>
    <n v="67"/>
    <n v="75.5"/>
    <n v="0.7"/>
    <n v="3"/>
    <n v="20.7"/>
    <n v="24"/>
    <n v="0.6"/>
    <n v="6.7"/>
    <n v="22"/>
    <n v="22"/>
    <n v="2.4"/>
    <n v="1"/>
    <n v="0.8"/>
    <n v="0.8"/>
    <n v="3"/>
    <n v="2"/>
    <n v="8"/>
    <n v="53"/>
    <n v="1.4"/>
    <n v="2"/>
    <n v="3"/>
    <n v="5.5"/>
    <n v="0.5"/>
    <n v="2.8"/>
    <n v="4"/>
    <n v="14"/>
    <n v="0.6"/>
    <n v="2"/>
    <n v="3"/>
    <n v="9"/>
    <n v="0.3"/>
    <n v="17.399999999999999"/>
    <n v="0.8"/>
    <n v="0.8"/>
    <n v="2.7"/>
    <n v="0.2"/>
    <n v="3"/>
    <n v="18"/>
    <n v="21"/>
    <n v="1.2"/>
    <n v="5"/>
    <n v="5"/>
    <n v="7"/>
    <n v="1.3"/>
    <n v="6"/>
    <n v="6"/>
    <n v="8"/>
    <n v="1.2"/>
    <n v="9"/>
    <n v="9"/>
    <n v="11"/>
    <n v="0.5"/>
    <n v="2.7"/>
    <n v="16"/>
    <n v="19"/>
    <n v="1.3"/>
    <n v="1"/>
    <n v="1"/>
    <n v="4"/>
    <n v="1.3"/>
    <n v="1"/>
    <n v="2"/>
    <n v="9"/>
    <n v="0.2"/>
    <n v="1.3"/>
  </r>
  <r>
    <s v="BU05130603"/>
    <s v="Kadenbuurt"/>
    <x v="14"/>
    <x v="15"/>
    <n v="45"/>
    <n v="40"/>
    <n v="10"/>
    <n v="10"/>
    <n v="20"/>
    <n v="35"/>
    <n v="20"/>
    <n v="0"/>
    <n v="70"/>
    <n v="20"/>
    <n v="10"/>
    <n v="60"/>
    <n v="35"/>
    <n v="15"/>
    <n v="0"/>
    <n v="5"/>
    <n v="1.5"/>
    <n v="45"/>
    <n v="25"/>
    <n v="0"/>
    <n v="0"/>
    <n v="0"/>
    <n v="20"/>
    <n v="0"/>
    <n v="0"/>
    <n v="0"/>
    <n v="30"/>
    <n v="70"/>
    <n v="10"/>
    <n v="15"/>
    <n v="0"/>
    <n v="188"/>
    <n v="1320"/>
    <n v="2030"/>
    <s v="20-60 onder midden tot midden"/>
    <n v="5"/>
    <n v="0.8"/>
    <n v="1"/>
    <n v="15.4"/>
    <n v="18"/>
    <n v="0.3"/>
    <n v="47.9"/>
    <n v="89.4"/>
    <n v="98.1"/>
    <n v="0.6"/>
    <n v="2"/>
    <n v="5.4"/>
    <n v="20"/>
    <n v="0.3"/>
    <n v="22"/>
    <n v="29"/>
    <n v="33"/>
    <n v="0.2"/>
    <n v="38.200000000000003"/>
    <n v="56"/>
    <n v="63"/>
    <n v="0.4"/>
    <n v="4"/>
    <n v="7"/>
    <n v="26.9"/>
    <n v="0.3"/>
    <n v="40.799999999999997"/>
    <n v="67"/>
    <n v="72.900000000000006"/>
    <n v="0.7"/>
    <n v="2.9"/>
    <n v="21"/>
    <n v="24"/>
    <n v="0.6"/>
    <n v="6.1"/>
    <n v="22"/>
    <n v="22"/>
    <n v="2.2999999999999998"/>
    <n v="1.2"/>
    <n v="0.6"/>
    <n v="0.6"/>
    <n v="2.8"/>
    <n v="2"/>
    <n v="8"/>
    <n v="53"/>
    <n v="1.2"/>
    <n v="2"/>
    <n v="3"/>
    <n v="6"/>
    <n v="0.8"/>
    <n v="2"/>
    <n v="4"/>
    <n v="14"/>
    <n v="0.2"/>
    <n v="2"/>
    <n v="3"/>
    <n v="9.9"/>
    <n v="0.4"/>
    <n v="17.2"/>
    <n v="0.9"/>
    <n v="0.8"/>
    <n v="2.5"/>
    <n v="0.5"/>
    <n v="3"/>
    <n v="18.600000000000001"/>
    <n v="21"/>
    <n v="1"/>
    <n v="5"/>
    <n v="5"/>
    <n v="7"/>
    <n v="1"/>
    <n v="6"/>
    <n v="6"/>
    <n v="8"/>
    <n v="1"/>
    <n v="9"/>
    <n v="9"/>
    <n v="11"/>
    <n v="0.2"/>
    <n v="4.3"/>
    <n v="16"/>
    <n v="17.7"/>
    <n v="1.1000000000000001"/>
    <n v="1"/>
    <n v="1"/>
    <n v="4"/>
    <n v="1.1000000000000001"/>
    <n v="1"/>
    <n v="1"/>
    <n v="9"/>
    <n v="0.5"/>
    <n v="1.1000000000000001"/>
  </r>
  <r>
    <s v="BU05130603"/>
    <s v="Kadenbuurt"/>
    <x v="14"/>
    <x v="21"/>
    <n v="65"/>
    <n v="75"/>
    <n v="15"/>
    <n v="15"/>
    <n v="30"/>
    <n v="40"/>
    <n v="40"/>
    <n v="0"/>
    <n v="70"/>
    <n v="10"/>
    <n v="10"/>
    <n v="85"/>
    <n v="55"/>
    <n v="15"/>
    <n v="5"/>
    <n v="10"/>
    <n v="1.6"/>
    <n v="80"/>
    <n v="10"/>
    <n v="0"/>
    <n v="0"/>
    <n v="50"/>
    <n v="25"/>
    <n v="0"/>
    <n v="0"/>
    <n v="0"/>
    <n v="90"/>
    <n v="10"/>
    <n v="70"/>
    <n v="75"/>
    <n v="0"/>
    <n v="132"/>
    <n v="930"/>
    <n v="1880"/>
    <s v="20-40 onder midden"/>
    <n v="25"/>
    <n v="0.4"/>
    <n v="1"/>
    <n v="14.9"/>
    <n v="18"/>
    <n v="0.1"/>
    <n v="48.8"/>
    <n v="88.8"/>
    <n v="99.2"/>
    <n v="0.5"/>
    <n v="2"/>
    <n v="5.9"/>
    <n v="20.3"/>
    <n v="0.1"/>
    <n v="24.2"/>
    <n v="29"/>
    <n v="33.1"/>
    <n v="0.1"/>
    <n v="38.4"/>
    <n v="56"/>
    <n v="63.1"/>
    <n v="0.3"/>
    <n v="4"/>
    <n v="7"/>
    <n v="26.4"/>
    <n v="0.2"/>
    <n v="43.8"/>
    <n v="67"/>
    <n v="74.099999999999994"/>
    <n v="0.6"/>
    <n v="2.8"/>
    <n v="21"/>
    <n v="24"/>
    <n v="0.6"/>
    <n v="6.2"/>
    <n v="22"/>
    <n v="22"/>
    <n v="2.4"/>
    <n v="1.1000000000000001"/>
    <n v="0.7"/>
    <n v="0.7"/>
    <n v="2.8"/>
    <n v="2"/>
    <n v="8"/>
    <n v="53"/>
    <n v="1.3"/>
    <n v="2"/>
    <n v="3"/>
    <n v="6"/>
    <n v="0.6"/>
    <n v="2.4"/>
    <n v="4"/>
    <n v="14"/>
    <n v="0.5"/>
    <n v="2"/>
    <n v="3"/>
    <n v="9.9"/>
    <n v="0.3"/>
    <n v="17.3"/>
    <n v="0.8"/>
    <n v="0.8"/>
    <n v="2.6"/>
    <n v="0.4"/>
    <n v="3"/>
    <n v="18"/>
    <n v="21"/>
    <n v="1.2"/>
    <n v="5"/>
    <n v="5"/>
    <n v="7"/>
    <n v="1.2"/>
    <n v="6"/>
    <n v="6"/>
    <n v="8"/>
    <n v="1.2"/>
    <n v="9"/>
    <n v="9"/>
    <n v="11"/>
    <n v="0.5"/>
    <n v="2.2000000000000002"/>
    <n v="16"/>
    <n v="19"/>
    <n v="1.2"/>
    <n v="1"/>
    <n v="1"/>
    <n v="4"/>
    <n v="1.2"/>
    <n v="1"/>
    <n v="1.3"/>
    <n v="9"/>
    <n v="0.2"/>
    <n v="1.2"/>
  </r>
  <r>
    <s v="BU05130603"/>
    <s v="Kadenbuurt"/>
    <x v="14"/>
    <x v="24"/>
    <n v="30"/>
    <n v="25"/>
    <n v="5"/>
    <n v="15"/>
    <n v="20"/>
    <n v="10"/>
    <n v="0"/>
    <n v="0"/>
    <n v="90"/>
    <n v="0"/>
    <n v="0"/>
    <n v="40"/>
    <n v="25"/>
    <n v="5"/>
    <n v="0"/>
    <n v="0"/>
    <n v="1.5"/>
    <n v="25"/>
    <n v="20"/>
    <n v="0"/>
    <n v="0"/>
    <n v="5"/>
    <n v="0"/>
    <n v="0"/>
    <n v="0"/>
    <n v="0"/>
    <n v="20"/>
    <n v="80"/>
    <n v="0"/>
    <n v="10"/>
    <n v="0"/>
    <n v="203"/>
    <n v="1370"/>
    <n v="2640"/>
    <s v="40-60 midden"/>
    <n v="0"/>
    <n v="0.8"/>
    <n v="1.9"/>
    <n v="16"/>
    <n v="18"/>
    <n v="0.3"/>
    <n v="50.6"/>
    <n v="90"/>
    <n v="98.3"/>
    <n v="0.5"/>
    <n v="2"/>
    <n v="5.7"/>
    <n v="20"/>
    <n v="0.1"/>
    <n v="22.8"/>
    <n v="29"/>
    <n v="33"/>
    <n v="0.2"/>
    <n v="38.700000000000003"/>
    <n v="56.7"/>
    <n v="63"/>
    <n v="0.5"/>
    <n v="4"/>
    <n v="7"/>
    <n v="27.2"/>
    <n v="0.2"/>
    <n v="44.8"/>
    <n v="67"/>
    <n v="72.900000000000006"/>
    <n v="0.8"/>
    <n v="3.6"/>
    <n v="21.3"/>
    <n v="24"/>
    <n v="0.5"/>
    <n v="4.5"/>
    <n v="20.8"/>
    <n v="22"/>
    <n v="2.2000000000000002"/>
    <n v="1.3"/>
    <n v="0.5"/>
    <n v="0.5"/>
    <n v="2.6"/>
    <n v="2"/>
    <n v="8"/>
    <n v="53"/>
    <n v="1.1000000000000001"/>
    <n v="2"/>
    <n v="3"/>
    <n v="6"/>
    <n v="0.7"/>
    <n v="2"/>
    <n v="4"/>
    <n v="14"/>
    <n v="0.1"/>
    <n v="2"/>
    <n v="3"/>
    <n v="10"/>
    <n v="0.5"/>
    <n v="17.100000000000001"/>
    <n v="0.9"/>
    <n v="0.7"/>
    <n v="2.4"/>
    <n v="0.6"/>
    <n v="2.4"/>
    <n v="19.3"/>
    <n v="21"/>
    <n v="0.9"/>
    <n v="5"/>
    <n v="5"/>
    <n v="7"/>
    <n v="0.9"/>
    <n v="6"/>
    <n v="6"/>
    <n v="8"/>
    <n v="0.9"/>
    <n v="9"/>
    <n v="9"/>
    <n v="11"/>
    <n v="0.1"/>
    <n v="4.8"/>
    <n v="16"/>
    <n v="18.3"/>
    <n v="1"/>
    <n v="1"/>
    <n v="1"/>
    <n v="4.7"/>
    <n v="1"/>
    <n v="1"/>
    <n v="1"/>
    <n v="9.6999999999999993"/>
    <n v="0.5"/>
    <n v="1"/>
  </r>
  <r>
    <s v="BU05130603"/>
    <s v="Kadenbuurt"/>
    <x v="14"/>
    <x v="27"/>
    <n v="40"/>
    <n v="60"/>
    <n v="15"/>
    <n v="0"/>
    <n v="25"/>
    <n v="30"/>
    <n v="25"/>
    <n v="0"/>
    <n v="60"/>
    <n v="10"/>
    <n v="20"/>
    <n v="65"/>
    <n v="40"/>
    <n v="10"/>
    <n v="10"/>
    <n v="0"/>
    <n v="1.5"/>
    <n v="70"/>
    <n v="0"/>
    <n v="0"/>
    <n v="0"/>
    <n v="0"/>
    <n v="65"/>
    <n v="0"/>
    <n v="0"/>
    <n v="0"/>
    <n v="90"/>
    <n v="10"/>
    <n v="60"/>
    <n v="65"/>
    <n v="0"/>
    <n v="135"/>
    <n v="870"/>
    <n v="1700"/>
    <s v="00-40 laag tot onder midden"/>
    <n v="25"/>
    <n v="0.5"/>
    <n v="1.3"/>
    <n v="16"/>
    <n v="18"/>
    <n v="0.2"/>
    <n v="47.9"/>
    <n v="90"/>
    <n v="98.5"/>
    <n v="0.4"/>
    <n v="2"/>
    <n v="5.7"/>
    <n v="20"/>
    <n v="0.2"/>
    <n v="24.5"/>
    <n v="29"/>
    <n v="33"/>
    <n v="0.2"/>
    <n v="40.5"/>
    <n v="56"/>
    <n v="63"/>
    <n v="0.4"/>
    <n v="4"/>
    <n v="7"/>
    <n v="27.1"/>
    <n v="0.3"/>
    <n v="43.4"/>
    <n v="67"/>
    <n v="73.2"/>
    <n v="0.7"/>
    <n v="3"/>
    <n v="20.6"/>
    <n v="24"/>
    <n v="0.5"/>
    <n v="5.8"/>
    <n v="20.7"/>
    <n v="22"/>
    <n v="2.2999999999999998"/>
    <n v="1.2"/>
    <n v="0.6"/>
    <n v="0.6"/>
    <n v="2.7"/>
    <n v="2"/>
    <n v="8"/>
    <n v="53"/>
    <n v="1.1000000000000001"/>
    <n v="2"/>
    <n v="3"/>
    <n v="6"/>
    <n v="0.6"/>
    <n v="2"/>
    <n v="4"/>
    <n v="14"/>
    <n v="0.4"/>
    <n v="2"/>
    <n v="3"/>
    <n v="10"/>
    <n v="0.4"/>
    <n v="17.2"/>
    <n v="0.8"/>
    <n v="0.7"/>
    <n v="2.5"/>
    <n v="0.5"/>
    <n v="2.6"/>
    <n v="18.100000000000001"/>
    <n v="21"/>
    <n v="1"/>
    <n v="5"/>
    <n v="5"/>
    <n v="7"/>
    <n v="1"/>
    <n v="6"/>
    <n v="6"/>
    <n v="8"/>
    <n v="1"/>
    <n v="9"/>
    <n v="9"/>
    <n v="11"/>
    <n v="0.4"/>
    <n v="2.2999999999999998"/>
    <n v="16"/>
    <n v="18.399999999999999"/>
    <n v="1"/>
    <n v="1"/>
    <n v="1"/>
    <n v="4"/>
    <n v="1"/>
    <n v="1"/>
    <n v="1"/>
    <n v="9"/>
    <n v="0.1"/>
    <n v="1"/>
  </r>
  <r>
    <s v="BU05130603"/>
    <s v="Kadenbuurt"/>
    <x v="14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603"/>
    <s v="Kadenbuurt"/>
    <x v="14"/>
    <x v="27"/>
    <n v="55"/>
    <n v="45"/>
    <n v="15"/>
    <n v="15"/>
    <n v="40"/>
    <n v="25"/>
    <n v="5"/>
    <n v="0"/>
    <n v="80"/>
    <n v="10"/>
    <n v="10"/>
    <n v="55"/>
    <n v="20"/>
    <n v="20"/>
    <n v="0"/>
    <n v="10"/>
    <n v="1.9"/>
    <n v="55"/>
    <n v="20"/>
    <n v="0"/>
    <n v="0"/>
    <n v="25"/>
    <n v="0"/>
    <n v="5"/>
    <n v="0"/>
    <n v="0"/>
    <n v="70"/>
    <n v="30"/>
    <n v="15"/>
    <n v="40"/>
    <n v="5"/>
    <n v="185"/>
    <n v="1140"/>
    <n v="2690"/>
    <s v="40-80 midden tot boven midden"/>
    <n v="10"/>
    <n v="0.7"/>
    <n v="2.1"/>
    <n v="16"/>
    <n v="18"/>
    <n v="0.1"/>
    <n v="46.7"/>
    <n v="88.9"/>
    <n v="99.1"/>
    <n v="0.2"/>
    <n v="2"/>
    <n v="6"/>
    <n v="21"/>
    <n v="0.1"/>
    <n v="23.9"/>
    <n v="29"/>
    <n v="33.4"/>
    <n v="0.1"/>
    <n v="39.799999999999997"/>
    <n v="58"/>
    <n v="63"/>
    <n v="0.6"/>
    <n v="4"/>
    <n v="7"/>
    <n v="27"/>
    <n v="0.1"/>
    <n v="45"/>
    <n v="67"/>
    <n v="74.8"/>
    <n v="0.7"/>
    <n v="2.8"/>
    <n v="21.5"/>
    <n v="24"/>
    <n v="0.3"/>
    <n v="3.4"/>
    <n v="18.899999999999999"/>
    <n v="22"/>
    <n v="2.1"/>
    <n v="1.4"/>
    <n v="0.4"/>
    <n v="0.4"/>
    <n v="2.5"/>
    <n v="2"/>
    <n v="8"/>
    <n v="53"/>
    <n v="1"/>
    <n v="2"/>
    <n v="3"/>
    <n v="6"/>
    <n v="0.5"/>
    <n v="2"/>
    <n v="4"/>
    <n v="14"/>
    <n v="0.2"/>
    <n v="2"/>
    <n v="3"/>
    <n v="10"/>
    <n v="0.6"/>
    <n v="17"/>
    <n v="0.7"/>
    <n v="0.5"/>
    <n v="2.2999999999999998"/>
    <n v="0.7"/>
    <n v="1"/>
    <n v="18.899999999999999"/>
    <n v="21"/>
    <n v="0.9"/>
    <n v="5"/>
    <n v="5"/>
    <n v="7.6"/>
    <n v="0.9"/>
    <n v="6"/>
    <n v="6"/>
    <n v="8"/>
    <n v="0.9"/>
    <n v="9"/>
    <n v="9"/>
    <n v="11.6"/>
    <n v="0.3"/>
    <n v="4.2"/>
    <n v="16"/>
    <n v="19"/>
    <n v="0.9"/>
    <n v="1"/>
    <n v="1"/>
    <n v="5"/>
    <n v="0.9"/>
    <n v="1"/>
    <n v="1.4"/>
    <n v="10"/>
    <n v="0.3"/>
    <n v="0.9"/>
  </r>
  <r>
    <s v="BU05130203"/>
    <s v="Industrieterrein Hollandsche IJssel"/>
    <x v="14"/>
    <x v="27"/>
    <n v="50"/>
    <n v="50"/>
    <n v="15"/>
    <n v="15"/>
    <n v="20"/>
    <n v="45"/>
    <n v="10"/>
    <n v="0"/>
    <n v="70"/>
    <n v="10"/>
    <n v="30"/>
    <n v="50"/>
    <n v="20"/>
    <n v="10"/>
    <n v="10"/>
    <n v="10"/>
    <n v="2"/>
    <n v="40"/>
    <n v="10"/>
    <n v="0"/>
    <n v="0"/>
    <n v="25"/>
    <n v="10"/>
    <n v="0"/>
    <n v="0"/>
    <n v="0"/>
    <n v="80"/>
    <n v="20"/>
    <n v="30"/>
    <n v="35"/>
    <n v="0"/>
    <n v="154"/>
    <n v="910"/>
    <n v="1870"/>
    <s v="20-60 onder midden tot midden"/>
    <n v="20"/>
    <n v="0.6"/>
    <n v="3.3"/>
    <n v="11"/>
    <n v="20"/>
    <n v="0.2"/>
    <n v="36.6"/>
    <n v="74"/>
    <n v="99"/>
    <n v="1.4"/>
    <n v="2"/>
    <n v="4.3"/>
    <n v="22"/>
    <n v="0.3"/>
    <n v="23.2"/>
    <n v="30"/>
    <n v="32"/>
    <n v="0.4"/>
    <n v="27.8"/>
    <n v="50.8"/>
    <n v="62"/>
    <n v="0.3"/>
    <n v="4"/>
    <n v="8"/>
    <n v="27"/>
    <n v="0.3"/>
    <n v="45.7"/>
    <n v="64"/>
    <n v="75.099999999999994"/>
    <n v="0.8"/>
    <n v="3.3"/>
    <n v="14"/>
    <n v="24.4"/>
    <n v="0.4"/>
    <n v="4.3"/>
    <n v="16"/>
    <n v="22.3"/>
    <n v="2.2000000000000002"/>
    <n v="1"/>
    <n v="1.5"/>
    <n v="1.5"/>
    <n v="3.3"/>
    <n v="2"/>
    <n v="7"/>
    <n v="52"/>
    <n v="0.8"/>
    <n v="2"/>
    <n v="2"/>
    <n v="5"/>
    <n v="0.5"/>
    <n v="3"/>
    <n v="3"/>
    <n v="14"/>
    <n v="0.3"/>
    <n v="2"/>
    <n v="2"/>
    <n v="9"/>
    <n v="1.2"/>
    <n v="17.5"/>
    <n v="1"/>
    <n v="0.9"/>
    <n v="3.4"/>
    <n v="0.5"/>
    <n v="2"/>
    <n v="16"/>
    <n v="22.3"/>
    <n v="1.8"/>
    <n v="5"/>
    <n v="5"/>
    <n v="7"/>
    <n v="1.5"/>
    <n v="6"/>
    <n v="6"/>
    <n v="8"/>
    <n v="1.5"/>
    <n v="9"/>
    <n v="9"/>
    <n v="11"/>
    <n v="0.9"/>
    <n v="1.3"/>
    <n v="12"/>
    <n v="20"/>
    <n v="2"/>
    <n v="1"/>
    <n v="1"/>
    <n v="4"/>
    <n v="2"/>
    <n v="1"/>
    <n v="2"/>
    <n v="9"/>
    <n v="1"/>
    <n v="2"/>
  </r>
  <r>
    <s v="BU05130203"/>
    <s v="Industrieterrein Hollandsche IJssel"/>
    <x v="14"/>
    <x v="4"/>
    <n v="35"/>
    <n v="30"/>
    <n v="0"/>
    <n v="5"/>
    <n v="20"/>
    <n v="30"/>
    <n v="10"/>
    <n v="0"/>
    <n v="80"/>
    <n v="10"/>
    <n v="10"/>
    <n v="45"/>
    <n v="25"/>
    <n v="15"/>
    <n v="0"/>
    <n v="5"/>
    <n v="1.6"/>
    <n v="40"/>
    <n v="35"/>
    <n v="0"/>
    <n v="0"/>
    <n v="0"/>
    <n v="0"/>
    <n v="0"/>
    <n v="0"/>
    <n v="0"/>
    <n v="30"/>
    <n v="70"/>
    <n v="5"/>
    <n v="20"/>
    <n v="0"/>
    <n v="226"/>
    <n v="1550"/>
    <n v="2630"/>
    <s v="40-80 midden tot boven midden"/>
    <n v="5"/>
    <n v="0.6"/>
    <n v="2.2000000000000002"/>
    <n v="11"/>
    <n v="20.100000000000001"/>
    <n v="0.2"/>
    <n v="36"/>
    <n v="73.900000000000006"/>
    <n v="99.6"/>
    <n v="1.4"/>
    <n v="2"/>
    <n v="4"/>
    <n v="21.9"/>
    <n v="0.4"/>
    <n v="21.4"/>
    <n v="30.1"/>
    <n v="32.200000000000003"/>
    <n v="0.4"/>
    <n v="26.6"/>
    <n v="50"/>
    <n v="62.2"/>
    <n v="0.4"/>
    <n v="4.0999999999999996"/>
    <n v="8"/>
    <n v="27"/>
    <n v="0.3"/>
    <n v="41.5"/>
    <n v="64"/>
    <n v="75.7"/>
    <n v="0.9"/>
    <n v="2.5"/>
    <n v="14.1"/>
    <n v="24.1"/>
    <n v="0.4"/>
    <n v="3.7"/>
    <n v="15.7"/>
    <n v="22.1"/>
    <n v="2.2999999999999998"/>
    <n v="1"/>
    <n v="1.5"/>
    <n v="1.5"/>
    <n v="3.4"/>
    <n v="2"/>
    <n v="7"/>
    <n v="52"/>
    <n v="0.9"/>
    <n v="2"/>
    <n v="2"/>
    <n v="5"/>
    <n v="0.5"/>
    <n v="3"/>
    <n v="3"/>
    <n v="14"/>
    <n v="0.4"/>
    <n v="2"/>
    <n v="2"/>
    <n v="9"/>
    <n v="1.1000000000000001"/>
    <n v="17.7"/>
    <n v="1"/>
    <n v="1"/>
    <n v="3.4"/>
    <n v="0.5"/>
    <n v="2"/>
    <n v="15.6"/>
    <n v="22.3"/>
    <n v="1.8"/>
    <n v="5"/>
    <n v="5"/>
    <n v="7"/>
    <n v="1.6"/>
    <n v="6"/>
    <n v="6"/>
    <n v="8"/>
    <n v="1.6"/>
    <n v="9"/>
    <n v="9"/>
    <n v="11"/>
    <n v="1"/>
    <n v="0.4"/>
    <n v="12"/>
    <n v="20.100000000000001"/>
    <n v="2"/>
    <n v="1"/>
    <n v="1"/>
    <n v="4"/>
    <n v="2"/>
    <n v="1"/>
    <n v="2"/>
    <n v="9"/>
    <n v="1"/>
    <n v="2"/>
  </r>
  <r>
    <s v="BU05130203"/>
    <s v="Industrieterrein Hollandsche IJssel"/>
    <x v="14"/>
    <x v="13"/>
    <n v="30"/>
    <n v="20"/>
    <n v="5"/>
    <n v="0"/>
    <n v="15"/>
    <n v="15"/>
    <n v="10"/>
    <n v="0"/>
    <n v="80"/>
    <n v="0"/>
    <n v="10"/>
    <n v="30"/>
    <n v="15"/>
    <n v="10"/>
    <n v="0"/>
    <n v="0"/>
    <n v="1.7"/>
    <n v="25"/>
    <n v="10"/>
    <n v="5"/>
    <n v="0"/>
    <n v="10"/>
    <n v="0"/>
    <n v="0"/>
    <n v="0"/>
    <n v="0"/>
    <n v="60"/>
    <n v="30"/>
    <n v="10"/>
    <n v="10"/>
    <n v="0"/>
    <n v="157"/>
    <n v="1120"/>
    <n v="2220"/>
    <s v="20-60 onder midden tot midden"/>
    <n v="10"/>
    <n v="0.4"/>
    <n v="4"/>
    <n v="10.7"/>
    <n v="20"/>
    <n v="0.2"/>
    <n v="27.1"/>
    <n v="73.099999999999994"/>
    <n v="99.1"/>
    <n v="1.5"/>
    <n v="2"/>
    <n v="5"/>
    <n v="21.7"/>
    <n v="0.3"/>
    <n v="14.7"/>
    <n v="31"/>
    <n v="32"/>
    <n v="0.5"/>
    <n v="22.4"/>
    <n v="49.6"/>
    <n v="62"/>
    <n v="0.6"/>
    <n v="4"/>
    <n v="8"/>
    <n v="26.7"/>
    <n v="0.3"/>
    <n v="35.799999999999997"/>
    <n v="64"/>
    <n v="74.8"/>
    <n v="0.6"/>
    <n v="3.2"/>
    <n v="13.6"/>
    <n v="26"/>
    <n v="0.5"/>
    <n v="4.5"/>
    <n v="15.7"/>
    <n v="23"/>
    <n v="2"/>
    <n v="1.1000000000000001"/>
    <n v="1.4"/>
    <n v="1.4"/>
    <n v="3.1"/>
    <n v="2"/>
    <n v="7.2"/>
    <n v="52"/>
    <n v="0.5"/>
    <n v="2"/>
    <n v="2"/>
    <n v="6"/>
    <n v="0.8"/>
    <n v="2.7"/>
    <n v="3"/>
    <n v="14"/>
    <n v="0.3"/>
    <n v="2"/>
    <n v="2"/>
    <n v="9.5"/>
    <n v="1.1000000000000001"/>
    <n v="17.399999999999999"/>
    <n v="1.1000000000000001"/>
    <n v="0.9"/>
    <n v="3.5"/>
    <n v="0.7"/>
    <n v="3"/>
    <n v="15.3"/>
    <n v="25.7"/>
    <n v="1.8"/>
    <n v="5"/>
    <n v="5"/>
    <n v="7"/>
    <n v="1.3"/>
    <n v="5.8"/>
    <n v="6"/>
    <n v="8"/>
    <n v="1.3"/>
    <n v="8.8000000000000007"/>
    <n v="9"/>
    <n v="11"/>
    <n v="0.7"/>
    <n v="2.6"/>
    <n v="12"/>
    <n v="20"/>
    <n v="2.1"/>
    <n v="1"/>
    <n v="1"/>
    <n v="4.7"/>
    <n v="2.1"/>
    <n v="1"/>
    <n v="2"/>
    <n v="10.1"/>
    <n v="0.6"/>
    <n v="2.1"/>
  </r>
  <r>
    <s v="BU05130203"/>
    <s v="Industrieterrein Hollandsche IJssel"/>
    <x v="14"/>
    <x v="13"/>
    <n v="25"/>
    <n v="25"/>
    <n v="0"/>
    <n v="15"/>
    <n v="25"/>
    <n v="5"/>
    <n v="0"/>
    <n v="0"/>
    <n v="80"/>
    <n v="10"/>
    <n v="0"/>
    <n v="35"/>
    <n v="25"/>
    <n v="10"/>
    <n v="0"/>
    <n v="0"/>
    <n v="1.3"/>
    <n v="25"/>
    <n v="15"/>
    <n v="0"/>
    <n v="0"/>
    <n v="0"/>
    <n v="0"/>
    <n v="0"/>
    <n v="5"/>
    <n v="0"/>
    <n v="0"/>
    <n v="90"/>
    <n v="0"/>
    <n v="5"/>
    <n v="0"/>
    <n v="138"/>
    <n v="1090"/>
    <n v="1840"/>
    <s v="20-60 onder midden tot midden"/>
    <n v="0"/>
    <n v="0.5"/>
    <n v="4"/>
    <n v="10.3"/>
    <n v="20"/>
    <n v="0.1"/>
    <n v="35.200000000000003"/>
    <n v="73.3"/>
    <n v="99.8"/>
    <n v="1.4"/>
    <n v="2"/>
    <n v="5"/>
    <n v="21.3"/>
    <n v="0.3"/>
    <n v="22.3"/>
    <n v="30.5"/>
    <n v="32"/>
    <n v="0.5"/>
    <n v="26.9"/>
    <n v="49.7"/>
    <n v="62"/>
    <n v="0.3"/>
    <n v="4"/>
    <n v="8"/>
    <n v="26.7"/>
    <n v="0.3"/>
    <n v="42.9"/>
    <n v="64"/>
    <n v="75"/>
    <n v="0.7"/>
    <n v="3"/>
    <n v="14"/>
    <n v="26"/>
    <n v="0.5"/>
    <n v="4"/>
    <n v="15.3"/>
    <n v="23"/>
    <n v="2.1"/>
    <n v="1.1000000000000001"/>
    <n v="1.5"/>
    <n v="1.5"/>
    <n v="3.2"/>
    <n v="2"/>
    <n v="7"/>
    <n v="52"/>
    <n v="0.6"/>
    <n v="2"/>
    <n v="2"/>
    <n v="5.5"/>
    <n v="0.5"/>
    <n v="2.5"/>
    <n v="3"/>
    <n v="14"/>
    <n v="0.2"/>
    <n v="2"/>
    <n v="2"/>
    <n v="9"/>
    <n v="1.2"/>
    <n v="17.399999999999999"/>
    <n v="1"/>
    <n v="0.9"/>
    <n v="3.4"/>
    <n v="0.6"/>
    <n v="2.2999999999999998"/>
    <n v="15.3"/>
    <n v="24.5"/>
    <n v="1.9"/>
    <n v="5"/>
    <n v="5"/>
    <n v="7"/>
    <n v="1.3"/>
    <n v="6"/>
    <n v="6"/>
    <n v="8"/>
    <n v="1.3"/>
    <n v="9"/>
    <n v="9"/>
    <n v="11"/>
    <n v="0.8"/>
    <n v="2.2999999999999998"/>
    <n v="12"/>
    <n v="20"/>
    <n v="2"/>
    <n v="1"/>
    <n v="1"/>
    <n v="4"/>
    <n v="2"/>
    <n v="1"/>
    <n v="2"/>
    <n v="9"/>
    <n v="0.9"/>
    <n v="2"/>
  </r>
  <r>
    <s v="BU05130202"/>
    <s v="Industrieterrein Kromme Gouwe"/>
    <x v="14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203"/>
    <s v="Industrieterrein Hollandsche IJssel"/>
    <x v="14"/>
    <x v="7"/>
    <n v="70"/>
    <n v="70"/>
    <n v="30"/>
    <n v="20"/>
    <n v="45"/>
    <n v="35"/>
    <n v="10"/>
    <n v="0"/>
    <n v="20"/>
    <n v="10"/>
    <n v="70"/>
    <n v="70"/>
    <n v="40"/>
    <n v="5"/>
    <n v="10"/>
    <n v="15"/>
    <n v="2"/>
    <n v="70"/>
    <n v="10"/>
    <n v="0"/>
    <n v="0"/>
    <n v="30"/>
    <n v="30"/>
    <n v="0"/>
    <n v="0"/>
    <n v="0"/>
    <n v="90"/>
    <n v="10"/>
    <n v="60"/>
    <n v="55"/>
    <n v="0"/>
    <n v="118"/>
    <n v="800"/>
    <n v="1850"/>
    <s v="00-40 laag tot onder midden"/>
    <n v="30"/>
    <n v="0.4"/>
    <n v="4"/>
    <n v="10.199999999999999"/>
    <n v="20"/>
    <n v="0.3"/>
    <n v="27.1"/>
    <n v="72.3"/>
    <n v="99.6"/>
    <n v="1.5"/>
    <n v="2"/>
    <n v="5"/>
    <n v="21.3"/>
    <n v="0.3"/>
    <n v="13.1"/>
    <n v="31"/>
    <n v="32"/>
    <n v="0.4"/>
    <n v="22.9"/>
    <n v="49"/>
    <n v="62"/>
    <n v="0.6"/>
    <n v="4"/>
    <n v="8"/>
    <n v="27"/>
    <n v="0.3"/>
    <n v="37"/>
    <n v="63.8"/>
    <n v="74.3"/>
    <n v="0.4"/>
    <n v="3.3"/>
    <n v="13.8"/>
    <n v="26"/>
    <n v="0.4"/>
    <n v="4.8"/>
    <n v="15"/>
    <n v="23"/>
    <n v="2"/>
    <n v="1.1000000000000001"/>
    <n v="1.4"/>
    <n v="1.4"/>
    <n v="3.1"/>
    <n v="2"/>
    <n v="7.4"/>
    <n v="52"/>
    <n v="0.4"/>
    <n v="2"/>
    <n v="2"/>
    <n v="6"/>
    <n v="1"/>
    <n v="2.2999999999999998"/>
    <n v="3"/>
    <n v="14"/>
    <n v="0.4"/>
    <n v="2"/>
    <n v="2"/>
    <n v="9.6999999999999993"/>
    <n v="1"/>
    <n v="17.3"/>
    <n v="1.1000000000000001"/>
    <n v="0.8"/>
    <n v="3.5"/>
    <n v="0.7"/>
    <n v="3.3"/>
    <n v="15"/>
    <n v="26"/>
    <n v="1.9"/>
    <n v="5"/>
    <n v="5"/>
    <n v="7"/>
    <n v="1.3"/>
    <n v="6"/>
    <n v="6"/>
    <n v="8.1"/>
    <n v="1.3"/>
    <n v="9"/>
    <n v="9"/>
    <n v="11.1"/>
    <n v="0.6"/>
    <n v="3"/>
    <n v="12"/>
    <n v="20"/>
    <n v="2"/>
    <n v="1"/>
    <n v="1"/>
    <n v="5"/>
    <n v="2"/>
    <n v="1"/>
    <n v="2"/>
    <n v="10.7"/>
    <n v="0.6"/>
    <n v="2"/>
  </r>
  <r>
    <s v="BU05130200"/>
    <s v="De Korte Akkeren Oud"/>
    <x v="14"/>
    <x v="13"/>
    <n v="30"/>
    <n v="20"/>
    <n v="5"/>
    <n v="0"/>
    <n v="15"/>
    <n v="15"/>
    <n v="10"/>
    <n v="0"/>
    <n v="80"/>
    <n v="0"/>
    <n v="10"/>
    <n v="30"/>
    <n v="15"/>
    <n v="10"/>
    <n v="0"/>
    <n v="0"/>
    <n v="1.7"/>
    <n v="25"/>
    <n v="10"/>
    <n v="5"/>
    <n v="0"/>
    <n v="10"/>
    <n v="0"/>
    <n v="0"/>
    <n v="0"/>
    <n v="0"/>
    <n v="60"/>
    <n v="30"/>
    <n v="10"/>
    <n v="10"/>
    <n v="0"/>
    <n v="157"/>
    <n v="1120"/>
    <n v="2220"/>
    <s v="20-60 onder midden tot midden"/>
    <n v="10"/>
    <n v="0.4"/>
    <n v="4"/>
    <n v="10.7"/>
    <n v="20"/>
    <n v="0.2"/>
    <n v="27.1"/>
    <n v="73.099999999999994"/>
    <n v="99.1"/>
    <n v="1.5"/>
    <n v="2"/>
    <n v="5"/>
    <n v="21.7"/>
    <n v="0.3"/>
    <n v="14.7"/>
    <n v="31"/>
    <n v="32"/>
    <n v="0.5"/>
    <n v="22.4"/>
    <n v="49.6"/>
    <n v="62"/>
    <n v="0.6"/>
    <n v="4"/>
    <n v="8"/>
    <n v="26.7"/>
    <n v="0.3"/>
    <n v="35.799999999999997"/>
    <n v="64"/>
    <n v="74.8"/>
    <n v="0.6"/>
    <n v="3.2"/>
    <n v="13.6"/>
    <n v="26"/>
    <n v="0.5"/>
    <n v="4.5"/>
    <n v="15.7"/>
    <n v="23"/>
    <n v="2"/>
    <n v="1.1000000000000001"/>
    <n v="1.4"/>
    <n v="1.4"/>
    <n v="3.1"/>
    <n v="2"/>
    <n v="7.2"/>
    <n v="52"/>
    <n v="0.5"/>
    <n v="2"/>
    <n v="2"/>
    <n v="6"/>
    <n v="0.8"/>
    <n v="2.7"/>
    <n v="3"/>
    <n v="14"/>
    <n v="0.3"/>
    <n v="2"/>
    <n v="2"/>
    <n v="9.5"/>
    <n v="1.1000000000000001"/>
    <n v="17.399999999999999"/>
    <n v="1.1000000000000001"/>
    <n v="0.9"/>
    <n v="3.5"/>
    <n v="0.7"/>
    <n v="3"/>
    <n v="15.3"/>
    <n v="25.7"/>
    <n v="1.8"/>
    <n v="5"/>
    <n v="5"/>
    <n v="7"/>
    <n v="1.3"/>
    <n v="5.8"/>
    <n v="6"/>
    <n v="8"/>
    <n v="1.3"/>
    <n v="8.8000000000000007"/>
    <n v="9"/>
    <n v="11"/>
    <n v="0.7"/>
    <n v="2.6"/>
    <n v="12"/>
    <n v="20"/>
    <n v="2.1"/>
    <n v="1"/>
    <n v="1"/>
    <n v="4.7"/>
    <n v="2.1"/>
    <n v="1"/>
    <n v="2"/>
    <n v="10.1"/>
    <n v="0.6"/>
    <n v="2.1"/>
  </r>
  <r>
    <s v="BU05130202"/>
    <s v="Industrieterrein Kromme Gouwe"/>
    <x v="14"/>
    <x v="1"/>
    <n v="30"/>
    <n v="35"/>
    <n v="5"/>
    <n v="5"/>
    <n v="35"/>
    <n v="10"/>
    <n v="10"/>
    <n v="0"/>
    <n v="80"/>
    <n v="10"/>
    <n v="10"/>
    <n v="40"/>
    <n v="20"/>
    <n v="10"/>
    <n v="0"/>
    <n v="5"/>
    <n v="1.7"/>
    <n v="45"/>
    <n v="40"/>
    <n v="0"/>
    <n v="0"/>
    <n v="0"/>
    <n v="0"/>
    <n v="0"/>
    <n v="0"/>
    <n v="0"/>
    <n v="30"/>
    <n v="60"/>
    <n v="0"/>
    <n v="15"/>
    <n v="10"/>
    <n v="138"/>
    <n v="1240"/>
    <n v="1920"/>
    <s v="40-60 midden"/>
    <n v="0"/>
    <n v="0.3"/>
    <n v="3.9"/>
    <n v="10.9"/>
    <n v="21.2"/>
    <n v="0.4"/>
    <n v="30.8"/>
    <n v="76.7"/>
    <n v="104.3"/>
    <n v="1.1000000000000001"/>
    <n v="2"/>
    <n v="5"/>
    <n v="22"/>
    <n v="0.3"/>
    <n v="15.4"/>
    <n v="30.9"/>
    <n v="33.5"/>
    <n v="0.1"/>
    <n v="23.6"/>
    <n v="51"/>
    <n v="65.3"/>
    <n v="0.3"/>
    <n v="4"/>
    <n v="8"/>
    <n v="28"/>
    <n v="0.2"/>
    <n v="37.4"/>
    <n v="65.8"/>
    <n v="77.5"/>
    <n v="0.5"/>
    <n v="3.2"/>
    <n v="15.6"/>
    <n v="26"/>
    <n v="0.5"/>
    <n v="5"/>
    <n v="16"/>
    <n v="23"/>
    <n v="1.5"/>
    <n v="1.6"/>
    <n v="0.9"/>
    <n v="0.9"/>
    <n v="2.6"/>
    <n v="2"/>
    <n v="7"/>
    <n v="53"/>
    <n v="0.5"/>
    <n v="2"/>
    <n v="2.8"/>
    <n v="6"/>
    <n v="0.7"/>
    <n v="2"/>
    <n v="4"/>
    <n v="14"/>
    <n v="0.6"/>
    <n v="2"/>
    <n v="2.9"/>
    <n v="10"/>
    <n v="0.7"/>
    <n v="16.8"/>
    <n v="0.7"/>
    <n v="0.5"/>
    <n v="3"/>
    <n v="0.7"/>
    <n v="2"/>
    <n v="16"/>
    <n v="25"/>
    <n v="1.6"/>
    <n v="5"/>
    <n v="5"/>
    <n v="7.9"/>
    <n v="0.8"/>
    <n v="6"/>
    <n v="6"/>
    <n v="8"/>
    <n v="0.8"/>
    <n v="9"/>
    <n v="9"/>
    <n v="11.9"/>
    <n v="0.5"/>
    <n v="3.1"/>
    <n v="14.3"/>
    <n v="20"/>
    <n v="1.6"/>
    <n v="1"/>
    <n v="1"/>
    <n v="5.4"/>
    <n v="1.6"/>
    <n v="1"/>
    <n v="2"/>
    <n v="10.4"/>
    <n v="0.9"/>
    <n v="1.6"/>
  </r>
  <r>
    <s v="BU05130604"/>
    <s v="Kort Haarlem"/>
    <x v="14"/>
    <x v="8"/>
    <n v="15"/>
    <n v="15"/>
    <n v="0"/>
    <n v="0"/>
    <n v="0"/>
    <n v="15"/>
    <n v="0"/>
    <n v="0"/>
    <n v="70"/>
    <n v="30"/>
    <n v="0"/>
    <n v="15"/>
    <n v="0"/>
    <n v="5"/>
    <n v="0"/>
    <n v="5"/>
    <n v="2.2999999999999998"/>
    <n v="15"/>
    <n v="15"/>
    <n v="0"/>
    <n v="0"/>
    <n v="0"/>
    <n v="0"/>
    <n v="0"/>
    <n v="0"/>
    <n v="0"/>
    <n v="0"/>
    <n v="90"/>
    <n v="0"/>
    <n v="0"/>
    <n v="0"/>
    <n v="253"/>
    <n v="1720"/>
    <n v="3150"/>
    <s v="60-100 boven midden-hoog"/>
    <n v="0"/>
    <n v="0.9"/>
    <n v="2"/>
    <n v="11"/>
    <n v="21.1"/>
    <n v="0.1"/>
    <n v="25.5"/>
    <n v="76"/>
    <n v="110.4"/>
    <n v="1.1000000000000001"/>
    <n v="2"/>
    <n v="4"/>
    <n v="22"/>
    <n v="0.5"/>
    <n v="13.6"/>
    <n v="29.2"/>
    <n v="37"/>
    <n v="0.3"/>
    <n v="20.9"/>
    <n v="50"/>
    <n v="67.8"/>
    <n v="0.5"/>
    <n v="5"/>
    <n v="8.1999999999999993"/>
    <n v="26"/>
    <n v="0.4"/>
    <n v="26.5"/>
    <n v="65.099999999999994"/>
    <n v="79.400000000000006"/>
    <n v="0.1"/>
    <n v="2"/>
    <n v="20.6"/>
    <n v="24"/>
    <n v="0"/>
    <n v="6"/>
    <n v="19.7"/>
    <n v="22"/>
    <n v="2.9"/>
    <n v="0.5"/>
    <n v="1.2"/>
    <n v="1.2"/>
    <n v="3.4"/>
    <n v="2"/>
    <n v="8"/>
    <n v="53"/>
    <n v="1.6"/>
    <n v="2"/>
    <n v="3"/>
    <n v="5"/>
    <n v="1"/>
    <n v="3"/>
    <n v="4"/>
    <n v="13.2"/>
    <n v="0.9"/>
    <n v="2"/>
    <n v="3"/>
    <n v="9"/>
    <n v="0.4"/>
    <n v="17.8"/>
    <n v="1.3"/>
    <n v="1.4"/>
    <n v="3.1"/>
    <n v="0.6"/>
    <n v="3"/>
    <n v="19"/>
    <n v="22"/>
    <n v="0.9"/>
    <n v="5"/>
    <n v="5"/>
    <n v="7"/>
    <n v="1.5"/>
    <n v="6"/>
    <n v="6"/>
    <n v="8"/>
    <n v="0.9"/>
    <n v="9"/>
    <n v="9"/>
    <n v="11"/>
    <n v="0.6"/>
    <n v="3"/>
    <n v="14.7"/>
    <n v="20"/>
    <n v="1.7"/>
    <n v="1"/>
    <n v="1"/>
    <n v="4"/>
    <n v="1.7"/>
    <n v="1"/>
    <n v="2"/>
    <n v="9"/>
    <n v="0.7"/>
    <n v="1.7"/>
  </r>
  <r>
    <s v="BU05130604"/>
    <s v="Kort Haarlem"/>
    <x v="14"/>
    <x v="5"/>
    <n v="25"/>
    <n v="20"/>
    <n v="5"/>
    <n v="0"/>
    <n v="25"/>
    <n v="10"/>
    <n v="0"/>
    <n v="0"/>
    <n v="70"/>
    <n v="20"/>
    <n v="20"/>
    <n v="20"/>
    <n v="10"/>
    <n v="5"/>
    <n v="0"/>
    <n v="5"/>
    <n v="2.2000000000000002"/>
    <n v="20"/>
    <n v="20"/>
    <n v="0"/>
    <n v="0"/>
    <n v="0"/>
    <n v="0"/>
    <n v="0"/>
    <n v="0"/>
    <n v="0"/>
    <n v="0"/>
    <n v="80"/>
    <n v="0"/>
    <n v="0"/>
    <n v="0"/>
    <n v="160"/>
    <n v="1410"/>
    <n v="2210"/>
    <s v="60-80 boven midden"/>
    <n v="5"/>
    <n v="0.8"/>
    <n v="1"/>
    <n v="11"/>
    <n v="18"/>
    <n v="0.1"/>
    <n v="17"/>
    <n v="76"/>
    <n v="101.7"/>
    <n v="1.3"/>
    <n v="2"/>
    <n v="4"/>
    <n v="21"/>
    <n v="0.7"/>
    <n v="10.199999999999999"/>
    <n v="29"/>
    <n v="35"/>
    <n v="0.1"/>
    <n v="8.8000000000000007"/>
    <n v="50"/>
    <n v="63.8"/>
    <n v="0.7"/>
    <n v="5"/>
    <n v="7"/>
    <n v="25"/>
    <n v="0.2"/>
    <n v="10.1"/>
    <n v="64"/>
    <n v="75.8"/>
    <n v="0.5"/>
    <n v="2"/>
    <n v="20"/>
    <n v="24"/>
    <n v="0.2"/>
    <n v="5"/>
    <n v="19"/>
    <n v="22"/>
    <n v="3.2"/>
    <n v="0.8"/>
    <n v="1.4"/>
    <n v="1.4"/>
    <n v="3.6"/>
    <n v="2"/>
    <n v="8"/>
    <n v="53"/>
    <n v="1.9"/>
    <n v="2"/>
    <n v="3"/>
    <n v="5"/>
    <n v="1.3"/>
    <n v="3"/>
    <n v="3"/>
    <n v="13"/>
    <n v="1"/>
    <n v="2"/>
    <n v="3"/>
    <n v="9"/>
    <n v="0.6"/>
    <n v="18"/>
    <n v="1.5"/>
    <n v="1.6"/>
    <n v="3.3"/>
    <n v="0.5"/>
    <n v="2"/>
    <n v="19"/>
    <n v="21"/>
    <n v="0.8"/>
    <n v="5"/>
    <n v="5"/>
    <n v="7"/>
    <n v="1.6"/>
    <n v="6"/>
    <n v="6"/>
    <n v="8"/>
    <n v="0.8"/>
    <n v="9"/>
    <n v="9"/>
    <n v="11"/>
    <n v="0.5"/>
    <n v="3.6"/>
    <n v="12"/>
    <n v="19"/>
    <n v="1.9"/>
    <n v="1"/>
    <n v="1"/>
    <n v="4"/>
    <n v="1.9"/>
    <n v="1"/>
    <n v="1.4"/>
    <n v="9"/>
    <n v="0.9"/>
    <n v="1.9"/>
  </r>
  <r>
    <s v="BU05130604"/>
    <s v="Kort Haarlem"/>
    <x v="14"/>
    <x v="12"/>
    <n v="45"/>
    <n v="40"/>
    <n v="20"/>
    <n v="10"/>
    <n v="25"/>
    <n v="25"/>
    <n v="5"/>
    <n v="0"/>
    <n v="80"/>
    <n v="20"/>
    <n v="0"/>
    <n v="40"/>
    <n v="15"/>
    <n v="10"/>
    <n v="0"/>
    <n v="10"/>
    <n v="2.2000000000000002"/>
    <n v="35"/>
    <n v="30"/>
    <n v="0"/>
    <n v="0"/>
    <n v="0"/>
    <n v="0"/>
    <n v="0"/>
    <n v="0"/>
    <n v="0"/>
    <n v="20"/>
    <n v="80"/>
    <n v="0"/>
    <n v="15"/>
    <n v="0"/>
    <n v="178"/>
    <n v="1500"/>
    <n v="2690"/>
    <s v="60-80 boven midden"/>
    <n v="0"/>
    <n v="0.7"/>
    <n v="1.2"/>
    <n v="11"/>
    <n v="18.600000000000001"/>
    <n v="0.1"/>
    <n v="20"/>
    <n v="76"/>
    <n v="105"/>
    <n v="1.2"/>
    <n v="2"/>
    <n v="4.7"/>
    <n v="21.2"/>
    <n v="0.6"/>
    <n v="11.9"/>
    <n v="29"/>
    <n v="37"/>
    <n v="0.1"/>
    <n v="11.6"/>
    <n v="50"/>
    <n v="65.3"/>
    <n v="0.6"/>
    <n v="5"/>
    <n v="7.4"/>
    <n v="25.2"/>
    <n v="0.2"/>
    <n v="19.399999999999999"/>
    <n v="64"/>
    <n v="77.3"/>
    <n v="0.4"/>
    <n v="2"/>
    <n v="20.9"/>
    <n v="24"/>
    <n v="0.1"/>
    <n v="5"/>
    <n v="20"/>
    <n v="22"/>
    <n v="3"/>
    <n v="0.7"/>
    <n v="1.3"/>
    <n v="1.3"/>
    <n v="3.5"/>
    <n v="2"/>
    <n v="8"/>
    <n v="53"/>
    <n v="1.8"/>
    <n v="2"/>
    <n v="3"/>
    <n v="5"/>
    <n v="1.2"/>
    <n v="3"/>
    <n v="3.9"/>
    <n v="13"/>
    <n v="0.9"/>
    <n v="2"/>
    <n v="3"/>
    <n v="9"/>
    <n v="0.5"/>
    <n v="17.899999999999999"/>
    <n v="1.4"/>
    <n v="1.5"/>
    <n v="3.2"/>
    <n v="0.4"/>
    <n v="3"/>
    <n v="19"/>
    <n v="21"/>
    <n v="0.7"/>
    <n v="5"/>
    <n v="5"/>
    <n v="7"/>
    <n v="1.5"/>
    <n v="6"/>
    <n v="6"/>
    <n v="8"/>
    <n v="0.7"/>
    <n v="9"/>
    <n v="9"/>
    <n v="11"/>
    <n v="0.4"/>
    <n v="4"/>
    <n v="13.9"/>
    <n v="19.399999999999999"/>
    <n v="1.8"/>
    <n v="1"/>
    <n v="1"/>
    <n v="4"/>
    <n v="1.8"/>
    <n v="1"/>
    <n v="2"/>
    <n v="9"/>
    <n v="0.8"/>
    <n v="1.8"/>
  </r>
  <r>
    <s v="BU05130604"/>
    <s v="Kort Haarlem"/>
    <x v="14"/>
    <x v="30"/>
    <n v="85"/>
    <n v="80"/>
    <n v="30"/>
    <n v="10"/>
    <n v="65"/>
    <n v="45"/>
    <n v="15"/>
    <n v="0"/>
    <n v="70"/>
    <n v="10"/>
    <n v="20"/>
    <n v="90"/>
    <n v="45"/>
    <n v="20"/>
    <n v="10"/>
    <n v="15"/>
    <n v="1.9"/>
    <n v="90"/>
    <n v="45"/>
    <n v="0"/>
    <n v="0"/>
    <n v="25"/>
    <n v="20"/>
    <n v="0"/>
    <n v="0"/>
    <n v="0"/>
    <n v="60"/>
    <n v="40"/>
    <n v="45"/>
    <n v="60"/>
    <n v="0"/>
    <n v="132"/>
    <n v="910"/>
    <n v="1830"/>
    <s v="20-40 onder midden"/>
    <n v="35"/>
    <n v="0.7"/>
    <n v="1.1000000000000001"/>
    <n v="11"/>
    <n v="21.9"/>
    <n v="0"/>
    <n v="38"/>
    <n v="74.900000000000006"/>
    <n v="107.8"/>
    <n v="1.1000000000000001"/>
    <n v="2"/>
    <n v="4"/>
    <n v="22"/>
    <n v="0.4"/>
    <n v="21.6"/>
    <n v="29.9"/>
    <n v="35.5"/>
    <n v="0.2"/>
    <n v="29.2"/>
    <n v="50"/>
    <n v="66.400000000000006"/>
    <n v="0.4"/>
    <n v="4.0999999999999996"/>
    <n v="8"/>
    <n v="26"/>
    <n v="0.3"/>
    <n v="38.200000000000003"/>
    <n v="64.2"/>
    <n v="77.5"/>
    <n v="0.8"/>
    <n v="1.8"/>
    <n v="19"/>
    <n v="24.4"/>
    <n v="0.2"/>
    <n v="4.2"/>
    <n v="18"/>
    <n v="22.4"/>
    <n v="2.6"/>
    <n v="0.8"/>
    <n v="1.3"/>
    <n v="1.3"/>
    <n v="3.4"/>
    <n v="2"/>
    <n v="8"/>
    <n v="53"/>
    <n v="1.3"/>
    <n v="2"/>
    <n v="3"/>
    <n v="5"/>
    <n v="0.5"/>
    <n v="3"/>
    <n v="4"/>
    <n v="13.9"/>
    <n v="0.8"/>
    <n v="2"/>
    <n v="3"/>
    <n v="9"/>
    <n v="0.6"/>
    <n v="17.899999999999999"/>
    <n v="1.1000000000000001"/>
    <n v="1.2"/>
    <n v="3.2"/>
    <n v="0.2"/>
    <n v="2.1"/>
    <n v="17.899999999999999"/>
    <n v="22"/>
    <n v="1.5"/>
    <n v="5"/>
    <n v="5"/>
    <n v="7"/>
    <n v="1.6"/>
    <n v="6"/>
    <n v="6"/>
    <n v="8"/>
    <n v="1.5"/>
    <n v="9"/>
    <n v="9"/>
    <n v="11"/>
    <n v="0.8"/>
    <n v="1.1000000000000001"/>
    <n v="14.3"/>
    <n v="19.899999999999999"/>
    <n v="1.8"/>
    <n v="1"/>
    <n v="1"/>
    <n v="4"/>
    <n v="1.8"/>
    <n v="1"/>
    <n v="2"/>
    <n v="9"/>
    <n v="0.7"/>
    <n v="1.8"/>
  </r>
  <r>
    <s v="BU05130604"/>
    <s v="Kort Haarlem"/>
    <x v="14"/>
    <x v="12"/>
    <n v="25"/>
    <n v="60"/>
    <n v="0"/>
    <n v="0"/>
    <n v="5"/>
    <n v="15"/>
    <n v="60"/>
    <n v="0"/>
    <n v="80"/>
    <n v="10"/>
    <n v="10"/>
    <n v="70"/>
    <n v="60"/>
    <n v="10"/>
    <n v="0"/>
    <n v="0"/>
    <n v="1.2"/>
    <n v="75"/>
    <n v="5"/>
    <n v="0"/>
    <n v="0"/>
    <n v="70"/>
    <n v="0"/>
    <n v="0"/>
    <n v="0"/>
    <n v="0"/>
    <n v="100"/>
    <n v="0"/>
    <n v="70"/>
    <n v="70"/>
    <n v="0"/>
    <n v="112"/>
    <n v="1090"/>
    <n v="2120"/>
    <s v="00-40 laag tot onder midden"/>
    <n v="10"/>
    <n v="0.7"/>
    <n v="1"/>
    <n v="11.3"/>
    <n v="21.1"/>
    <n v="0.1"/>
    <n v="41"/>
    <n v="77.099999999999994"/>
    <n v="105.8"/>
    <n v="1"/>
    <n v="2"/>
    <n v="4"/>
    <n v="21.7"/>
    <n v="0.3"/>
    <n v="21.6"/>
    <n v="29.7"/>
    <n v="34"/>
    <n v="0.2"/>
    <n v="31"/>
    <n v="50.3"/>
    <n v="66"/>
    <n v="0.3"/>
    <n v="4"/>
    <n v="8"/>
    <n v="26.3"/>
    <n v="0.3"/>
    <n v="39.6"/>
    <n v="65.2"/>
    <n v="76.3"/>
    <n v="0.9"/>
    <n v="2.5"/>
    <n v="19.3"/>
    <n v="24"/>
    <n v="0.4"/>
    <n v="4.5999999999999996"/>
    <n v="18.600000000000001"/>
    <n v="22"/>
    <n v="2.7"/>
    <n v="1"/>
    <n v="1.2"/>
    <n v="1.2"/>
    <n v="3.3"/>
    <n v="2"/>
    <n v="8"/>
    <n v="53"/>
    <n v="1.4"/>
    <n v="2"/>
    <n v="3"/>
    <n v="5"/>
    <n v="0.6"/>
    <n v="2.7"/>
    <n v="4"/>
    <n v="13.6"/>
    <n v="0.8"/>
    <n v="2"/>
    <n v="3"/>
    <n v="9"/>
    <n v="0.5"/>
    <n v="17.8"/>
    <n v="1"/>
    <n v="1.1000000000000001"/>
    <n v="3.1"/>
    <n v="0.2"/>
    <n v="2.2999999999999998"/>
    <n v="18"/>
    <n v="22"/>
    <n v="1.4"/>
    <n v="5"/>
    <n v="5"/>
    <n v="7"/>
    <n v="1.5"/>
    <n v="6"/>
    <n v="6"/>
    <n v="8"/>
    <n v="1.4"/>
    <n v="9"/>
    <n v="9"/>
    <n v="11"/>
    <n v="0.7"/>
    <n v="1"/>
    <n v="15"/>
    <n v="20"/>
    <n v="1.7"/>
    <n v="1"/>
    <n v="1"/>
    <n v="4"/>
    <n v="1.7"/>
    <n v="1"/>
    <n v="2"/>
    <n v="9"/>
    <n v="0.6"/>
    <n v="1.7"/>
  </r>
  <r>
    <s v="BU05130604"/>
    <s v="Kort Haarlem"/>
    <x v="14"/>
    <x v="9"/>
    <n v="40"/>
    <n v="30"/>
    <n v="10"/>
    <n v="15"/>
    <n v="10"/>
    <n v="30"/>
    <n v="10"/>
    <n v="0"/>
    <n v="70"/>
    <n v="30"/>
    <n v="0"/>
    <n v="30"/>
    <n v="10"/>
    <n v="0"/>
    <n v="0"/>
    <n v="15"/>
    <n v="2.5"/>
    <n v="25"/>
    <n v="25"/>
    <n v="0"/>
    <n v="0"/>
    <n v="0"/>
    <n v="0"/>
    <n v="0"/>
    <n v="0"/>
    <n v="0"/>
    <n v="0"/>
    <n v="90"/>
    <n v="0"/>
    <n v="0"/>
    <n v="0"/>
    <n v="307"/>
    <n v="1940"/>
    <n v="3360"/>
    <s v="60-100 boven midden-hoog"/>
    <n v="0"/>
    <n v="0.8"/>
    <n v="2"/>
    <n v="11.4"/>
    <n v="19"/>
    <n v="0.1"/>
    <n v="29.1"/>
    <n v="77.8"/>
    <n v="107.1"/>
    <n v="1"/>
    <n v="2"/>
    <n v="4"/>
    <n v="22"/>
    <n v="0.5"/>
    <n v="15.3"/>
    <n v="29"/>
    <n v="37"/>
    <n v="0.2"/>
    <n v="24.3"/>
    <n v="50.5"/>
    <n v="66.5"/>
    <n v="0.5"/>
    <n v="5"/>
    <n v="8"/>
    <n v="26.5"/>
    <n v="0.3"/>
    <n v="30.4"/>
    <n v="65.400000000000006"/>
    <n v="79.5"/>
    <n v="0.2"/>
    <n v="2"/>
    <n v="20.8"/>
    <n v="24"/>
    <n v="0.1"/>
    <n v="5.7"/>
    <n v="20"/>
    <n v="22"/>
    <n v="2.9"/>
    <n v="0.6"/>
    <n v="1.2"/>
    <n v="1.2"/>
    <n v="3.3"/>
    <n v="2"/>
    <n v="8"/>
    <n v="53"/>
    <n v="1.7"/>
    <n v="2"/>
    <n v="3"/>
    <n v="5"/>
    <n v="1"/>
    <n v="3"/>
    <n v="4"/>
    <n v="13.5"/>
    <n v="0.8"/>
    <n v="2"/>
    <n v="3"/>
    <n v="9"/>
    <n v="0.4"/>
    <n v="17.8"/>
    <n v="1.3"/>
    <n v="1.3"/>
    <n v="3.1"/>
    <n v="0.5"/>
    <n v="3"/>
    <n v="19"/>
    <n v="21"/>
    <n v="0.9"/>
    <n v="5"/>
    <n v="5"/>
    <n v="7"/>
    <n v="1.5"/>
    <n v="6"/>
    <n v="6"/>
    <n v="8"/>
    <n v="0.9"/>
    <n v="9"/>
    <n v="9"/>
    <n v="11"/>
    <n v="0.5"/>
    <n v="3"/>
    <n v="15"/>
    <n v="20"/>
    <n v="1.7"/>
    <n v="1"/>
    <n v="1"/>
    <n v="4"/>
    <n v="1.7"/>
    <n v="1"/>
    <n v="2"/>
    <n v="9"/>
    <n v="0.6"/>
    <n v="1.7"/>
  </r>
  <r>
    <s v="BU05130604"/>
    <s v="Kort Haarlem"/>
    <x v="14"/>
    <x v="17"/>
    <n v="60"/>
    <n v="60"/>
    <n v="20"/>
    <n v="10"/>
    <n v="35"/>
    <n v="35"/>
    <n v="10"/>
    <n v="0"/>
    <n v="80"/>
    <n v="10"/>
    <n v="10"/>
    <n v="50"/>
    <n v="15"/>
    <n v="15"/>
    <n v="0"/>
    <n v="20"/>
    <n v="2.4"/>
    <n v="50"/>
    <n v="50"/>
    <n v="0"/>
    <n v="0"/>
    <n v="0"/>
    <n v="0"/>
    <n v="0"/>
    <n v="0"/>
    <n v="0"/>
    <n v="10"/>
    <n v="90"/>
    <n v="0"/>
    <n v="0"/>
    <n v="0"/>
    <n v="143"/>
    <n v="1130"/>
    <n v="2220"/>
    <s v="40-80 midden tot boven midden"/>
    <n v="10"/>
    <n v="0.8"/>
    <n v="2"/>
    <n v="11.2"/>
    <n v="18"/>
    <n v="0.2"/>
    <n v="23.9"/>
    <n v="79.2"/>
    <n v="98.5"/>
    <n v="1.1000000000000001"/>
    <n v="2"/>
    <n v="4.4000000000000004"/>
    <n v="21"/>
    <n v="0.5"/>
    <n v="14.2"/>
    <n v="29"/>
    <n v="33"/>
    <n v="0.2"/>
    <n v="19.899999999999999"/>
    <n v="51"/>
    <n v="63"/>
    <n v="0.5"/>
    <n v="4.5999999999999996"/>
    <n v="7"/>
    <n v="26"/>
    <n v="0.3"/>
    <n v="24"/>
    <n v="65.8"/>
    <n v="73.7"/>
    <n v="0.5"/>
    <n v="2"/>
    <n v="20.9"/>
    <n v="24"/>
    <n v="0.3"/>
    <n v="5"/>
    <n v="20"/>
    <n v="22"/>
    <n v="2.9"/>
    <n v="0.9"/>
    <n v="1.2"/>
    <n v="1.2"/>
    <n v="3.3"/>
    <n v="2"/>
    <n v="8"/>
    <n v="53"/>
    <n v="1.8"/>
    <n v="2"/>
    <n v="3"/>
    <n v="5"/>
    <n v="1.1000000000000001"/>
    <n v="3"/>
    <n v="4"/>
    <n v="13.5"/>
    <n v="0.7"/>
    <n v="2"/>
    <n v="3"/>
    <n v="9"/>
    <n v="0.4"/>
    <n v="17.8"/>
    <n v="1.2"/>
    <n v="1.4"/>
    <n v="3.1"/>
    <n v="0.5"/>
    <n v="4.5"/>
    <n v="19"/>
    <n v="21"/>
    <n v="0.8"/>
    <n v="5"/>
    <n v="5"/>
    <n v="7"/>
    <n v="1.3"/>
    <n v="6"/>
    <n v="6"/>
    <n v="8"/>
    <n v="0.8"/>
    <n v="9"/>
    <n v="9"/>
    <n v="11"/>
    <n v="0.5"/>
    <n v="3.9"/>
    <n v="15.2"/>
    <n v="17.399999999999999"/>
    <n v="1.7"/>
    <n v="1"/>
    <n v="1"/>
    <n v="4"/>
    <n v="1.7"/>
    <n v="1"/>
    <n v="1"/>
    <n v="9"/>
    <n v="0.7"/>
    <n v="1.7"/>
  </r>
  <r>
    <s v="BU05130604"/>
    <s v="Kort Haarlem"/>
    <x v="14"/>
    <x v="32"/>
    <n v="65"/>
    <n v="50"/>
    <n v="25"/>
    <n v="10"/>
    <n v="40"/>
    <n v="35"/>
    <n v="10"/>
    <n v="0"/>
    <n v="80"/>
    <n v="10"/>
    <n v="10"/>
    <n v="50"/>
    <n v="10"/>
    <n v="15"/>
    <n v="5"/>
    <n v="20"/>
    <n v="2.4"/>
    <n v="50"/>
    <n v="50"/>
    <n v="0"/>
    <n v="0"/>
    <n v="0"/>
    <n v="0"/>
    <n v="0"/>
    <n v="0"/>
    <n v="0"/>
    <n v="0"/>
    <n v="100"/>
    <n v="0"/>
    <n v="0"/>
    <n v="0"/>
    <n v="150"/>
    <n v="1270"/>
    <n v="2920"/>
    <s v="40-80 midden tot boven midden"/>
    <n v="10"/>
    <n v="0.8"/>
    <n v="1.3"/>
    <n v="11"/>
    <n v="18"/>
    <n v="0.1"/>
    <n v="19.600000000000001"/>
    <n v="77"/>
    <n v="101.7"/>
    <n v="1.2"/>
    <n v="2"/>
    <n v="5"/>
    <n v="21"/>
    <n v="0.6"/>
    <n v="12.2"/>
    <n v="29"/>
    <n v="35.1"/>
    <n v="0.1"/>
    <n v="11.8"/>
    <n v="50.3"/>
    <n v="63.9"/>
    <n v="0.6"/>
    <n v="5"/>
    <n v="7"/>
    <n v="25.1"/>
    <n v="0.2"/>
    <n v="20.399999999999999"/>
    <n v="64"/>
    <n v="75.900000000000006"/>
    <n v="0.5"/>
    <n v="2"/>
    <n v="21"/>
    <n v="24"/>
    <n v="0.2"/>
    <n v="5"/>
    <n v="20"/>
    <n v="22"/>
    <n v="3"/>
    <n v="0.8"/>
    <n v="1.3"/>
    <n v="1.3"/>
    <n v="3.4"/>
    <n v="2"/>
    <n v="8"/>
    <n v="53"/>
    <n v="1.9"/>
    <n v="2"/>
    <n v="3"/>
    <n v="5"/>
    <n v="1.2"/>
    <n v="3"/>
    <n v="4"/>
    <n v="13"/>
    <n v="0.8"/>
    <n v="2"/>
    <n v="3"/>
    <n v="9"/>
    <n v="0.5"/>
    <n v="17.899999999999999"/>
    <n v="1.3"/>
    <n v="1.5"/>
    <n v="3.2"/>
    <n v="0.5"/>
    <n v="2.2999999999999998"/>
    <n v="19"/>
    <n v="21"/>
    <n v="0.8"/>
    <n v="5"/>
    <n v="5"/>
    <n v="7"/>
    <n v="1.4"/>
    <n v="6"/>
    <n v="6"/>
    <n v="8"/>
    <n v="0.8"/>
    <n v="9"/>
    <n v="9"/>
    <n v="11"/>
    <n v="0.5"/>
    <n v="4"/>
    <n v="15"/>
    <n v="19"/>
    <n v="1.8"/>
    <n v="1"/>
    <n v="1"/>
    <n v="4"/>
    <n v="1.8"/>
    <n v="1"/>
    <n v="1.1000000000000001"/>
    <n v="9"/>
    <n v="0.8"/>
    <n v="1.8"/>
  </r>
  <r>
    <s v="BU05130604"/>
    <s v="Kort Haarlem"/>
    <x v="14"/>
    <x v="26"/>
    <n v="20"/>
    <n v="20"/>
    <n v="5"/>
    <n v="0"/>
    <n v="5"/>
    <n v="15"/>
    <n v="5"/>
    <n v="0"/>
    <n v="70"/>
    <n v="0"/>
    <n v="30"/>
    <n v="20"/>
    <n v="10"/>
    <n v="0"/>
    <n v="5"/>
    <n v="0"/>
    <n v="1.7"/>
    <n v="20"/>
    <n v="0"/>
    <n v="0"/>
    <n v="0"/>
    <n v="0"/>
    <n v="20"/>
    <n v="0"/>
    <n v="0"/>
    <n v="0"/>
    <n v="0"/>
    <n v="0"/>
    <n v="0"/>
    <n v="20"/>
    <n v="0"/>
    <n v="133"/>
    <n v="750"/>
    <n v="1930"/>
    <s v="00-40 laag tot onder midden"/>
    <n v="10"/>
    <n v="0.8"/>
    <n v="2"/>
    <n v="11"/>
    <n v="18"/>
    <n v="0.3"/>
    <n v="21"/>
    <n v="79"/>
    <n v="98"/>
    <n v="1.1000000000000001"/>
    <n v="2"/>
    <n v="4"/>
    <n v="21"/>
    <n v="0.5"/>
    <n v="14"/>
    <n v="29"/>
    <n v="33"/>
    <n v="0.3"/>
    <n v="18.399999999999999"/>
    <n v="51"/>
    <n v="63"/>
    <n v="0.5"/>
    <n v="4"/>
    <n v="7"/>
    <n v="26"/>
    <n v="0.4"/>
    <n v="22.8"/>
    <n v="65.400000000000006"/>
    <n v="72"/>
    <n v="0.6"/>
    <n v="2"/>
    <n v="20"/>
    <n v="24"/>
    <n v="0.3"/>
    <n v="5"/>
    <n v="20"/>
    <n v="22"/>
    <n v="2.9"/>
    <n v="1"/>
    <n v="1.2"/>
    <n v="1.2"/>
    <n v="3.3"/>
    <n v="2"/>
    <n v="8"/>
    <n v="53"/>
    <n v="1.8"/>
    <n v="2"/>
    <n v="3"/>
    <n v="5"/>
    <n v="1.1000000000000001"/>
    <n v="3"/>
    <n v="4"/>
    <n v="13"/>
    <n v="0.8"/>
    <n v="2"/>
    <n v="3"/>
    <n v="9"/>
    <n v="0.4"/>
    <n v="17.8"/>
    <n v="1.2"/>
    <n v="1.4"/>
    <n v="3.1"/>
    <n v="0.5"/>
    <n v="2.8"/>
    <n v="19"/>
    <n v="21"/>
    <n v="0.8"/>
    <n v="5"/>
    <n v="5"/>
    <n v="7"/>
    <n v="1.4"/>
    <n v="6"/>
    <n v="6"/>
    <n v="8"/>
    <n v="0.8"/>
    <n v="9"/>
    <n v="9"/>
    <n v="11"/>
    <n v="0.6"/>
    <n v="3"/>
    <n v="15"/>
    <n v="17"/>
    <n v="1.7"/>
    <n v="1"/>
    <n v="1"/>
    <n v="4"/>
    <n v="1.7"/>
    <n v="1"/>
    <n v="1"/>
    <n v="9"/>
    <n v="0.7"/>
    <n v="1.7"/>
  </r>
  <r>
    <s v="BU05130604"/>
    <s v="Kort Haarlem"/>
    <x v="14"/>
    <x v="29"/>
    <n v="10"/>
    <n v="15"/>
    <n v="0"/>
    <n v="0"/>
    <n v="5"/>
    <n v="0"/>
    <n v="5"/>
    <n v="0"/>
    <n v="60"/>
    <n v="0"/>
    <n v="30"/>
    <n v="10"/>
    <n v="0"/>
    <n v="0"/>
    <n v="0"/>
    <n v="0"/>
    <n v="2.1"/>
    <n v="10"/>
    <n v="10"/>
    <n v="0"/>
    <n v="0"/>
    <n v="0"/>
    <n v="0"/>
    <n v="0"/>
    <n v="0"/>
    <n v="0"/>
    <n v="0"/>
    <n v="0"/>
    <n v="0"/>
    <n v="0"/>
    <n v="0"/>
    <n v="253"/>
    <n v="2010"/>
    <n v="2460"/>
    <s v="40-80 midden tot boven midden"/>
    <n v="0"/>
    <n v="0.7"/>
    <n v="1.2"/>
    <n v="12"/>
    <n v="19"/>
    <n v="0.2"/>
    <n v="40.799999999999997"/>
    <n v="80"/>
    <n v="106"/>
    <n v="0.9"/>
    <n v="2"/>
    <n v="5"/>
    <n v="21.2"/>
    <n v="0.3"/>
    <n v="19"/>
    <n v="29"/>
    <n v="37"/>
    <n v="0.2"/>
    <n v="31.5"/>
    <n v="51"/>
    <n v="66"/>
    <n v="0.3"/>
    <n v="5"/>
    <n v="8"/>
    <n v="26.2"/>
    <n v="0.3"/>
    <n v="38.799999999999997"/>
    <n v="66"/>
    <n v="79"/>
    <n v="0.3"/>
    <n v="2"/>
    <n v="20"/>
    <n v="24"/>
    <n v="0.2"/>
    <n v="6"/>
    <n v="20"/>
    <n v="22"/>
    <n v="2.8"/>
    <n v="0.7"/>
    <n v="1"/>
    <n v="1"/>
    <n v="3.2"/>
    <n v="2"/>
    <n v="8"/>
    <n v="53"/>
    <n v="1.6"/>
    <n v="2"/>
    <n v="3"/>
    <n v="5"/>
    <n v="0.9"/>
    <n v="3"/>
    <n v="4"/>
    <n v="14"/>
    <n v="0.7"/>
    <n v="2"/>
    <n v="3"/>
    <n v="9"/>
    <n v="0.2"/>
    <n v="17.600000000000001"/>
    <n v="1.1000000000000001"/>
    <n v="1.2"/>
    <n v="2.9"/>
    <n v="0.4"/>
    <n v="3"/>
    <n v="18.2"/>
    <n v="21"/>
    <n v="1"/>
    <n v="5"/>
    <n v="5"/>
    <n v="7"/>
    <n v="1.4"/>
    <n v="6"/>
    <n v="6"/>
    <n v="8"/>
    <n v="1"/>
    <n v="9"/>
    <n v="9"/>
    <n v="11"/>
    <n v="0.5"/>
    <n v="3"/>
    <n v="16"/>
    <n v="20"/>
    <n v="1.5"/>
    <n v="1"/>
    <n v="1"/>
    <n v="4"/>
    <n v="1.5"/>
    <n v="1"/>
    <n v="2"/>
    <n v="9"/>
    <n v="0.5"/>
    <n v="1.5"/>
  </r>
  <r>
    <s v="BU05130604"/>
    <s v="Kort Haarlem"/>
    <x v="14"/>
    <x v="2"/>
    <n v="60"/>
    <n v="45"/>
    <n v="15"/>
    <n v="15"/>
    <n v="30"/>
    <n v="35"/>
    <n v="10"/>
    <n v="0"/>
    <n v="70"/>
    <n v="10"/>
    <n v="10"/>
    <n v="65"/>
    <n v="40"/>
    <n v="10"/>
    <n v="0"/>
    <n v="10"/>
    <n v="1.7"/>
    <n v="35"/>
    <n v="20"/>
    <n v="0"/>
    <n v="0"/>
    <n v="0"/>
    <n v="15"/>
    <n v="0"/>
    <n v="0"/>
    <n v="0"/>
    <n v="30"/>
    <n v="80"/>
    <n v="0"/>
    <n v="5"/>
    <n v="0"/>
    <n v="246"/>
    <n v="1500"/>
    <n v="3230"/>
    <s v="20-60 onder midden tot midden"/>
    <n v="15"/>
    <n v="0.6"/>
    <n v="1"/>
    <n v="13.1"/>
    <n v="18.3"/>
    <n v="0.2"/>
    <n v="45"/>
    <n v="85.1"/>
    <n v="103.5"/>
    <n v="0.8"/>
    <n v="2"/>
    <n v="5.2"/>
    <n v="21.4"/>
    <n v="0.2"/>
    <n v="21.3"/>
    <n v="29"/>
    <n v="35.200000000000003"/>
    <n v="0.1"/>
    <n v="36.4"/>
    <n v="54.3"/>
    <n v="64.400000000000006"/>
    <n v="0.1"/>
    <n v="4"/>
    <n v="7.4"/>
    <n v="26.4"/>
    <n v="0.1"/>
    <n v="42.2"/>
    <n v="66.099999999999994"/>
    <n v="77.2"/>
    <n v="0.5"/>
    <n v="3"/>
    <n v="20"/>
    <n v="24"/>
    <n v="0.4"/>
    <n v="7"/>
    <n v="22"/>
    <n v="22"/>
    <n v="2.6"/>
    <n v="0.9"/>
    <n v="0.9"/>
    <n v="0.9"/>
    <n v="3.1"/>
    <n v="2"/>
    <n v="8"/>
    <n v="53"/>
    <n v="1.5"/>
    <n v="2"/>
    <n v="3"/>
    <n v="5"/>
    <n v="0.7"/>
    <n v="3"/>
    <n v="4"/>
    <n v="14"/>
    <n v="0.6"/>
    <n v="2"/>
    <n v="3"/>
    <n v="9"/>
    <n v="0.2"/>
    <n v="17.5"/>
    <n v="1"/>
    <n v="1.1000000000000001"/>
    <n v="2.8"/>
    <n v="0.3"/>
    <n v="3"/>
    <n v="18"/>
    <n v="21.2"/>
    <n v="1.1000000000000001"/>
    <n v="5"/>
    <n v="5"/>
    <n v="7"/>
    <n v="1.3"/>
    <n v="6"/>
    <n v="6"/>
    <n v="8"/>
    <n v="1.1000000000000001"/>
    <n v="9"/>
    <n v="9"/>
    <n v="11"/>
    <n v="0.4"/>
    <n v="2.7"/>
    <n v="16"/>
    <n v="19.2"/>
    <n v="1.4"/>
    <n v="1"/>
    <n v="1"/>
    <n v="4"/>
    <n v="1.4"/>
    <n v="1"/>
    <n v="2"/>
    <n v="9"/>
    <n v="0.3"/>
    <n v="1.4"/>
  </r>
  <r>
    <s v="BU05130604"/>
    <s v="Kort Haarlem"/>
    <x v="14"/>
    <x v="10"/>
    <n v="25"/>
    <n v="50"/>
    <n v="0"/>
    <n v="0"/>
    <n v="5"/>
    <n v="15"/>
    <n v="50"/>
    <n v="0"/>
    <n v="90"/>
    <n v="0"/>
    <n v="0"/>
    <n v="60"/>
    <n v="50"/>
    <n v="10"/>
    <n v="0"/>
    <n v="0"/>
    <n v="1.3"/>
    <n v="65"/>
    <n v="0"/>
    <n v="0"/>
    <n v="0"/>
    <n v="60"/>
    <n v="0"/>
    <n v="0"/>
    <n v="0"/>
    <n v="0"/>
    <n v="90"/>
    <n v="10"/>
    <n v="60"/>
    <n v="60"/>
    <n v="0"/>
    <n v="120"/>
    <n v="1220"/>
    <n v="2050"/>
    <s v="00-40 laag tot onder midden"/>
    <n v="5"/>
    <n v="0.6"/>
    <n v="1"/>
    <n v="12"/>
    <n v="20.100000000000001"/>
    <n v="0.2"/>
    <n v="45.4"/>
    <n v="80.2"/>
    <n v="105.5"/>
    <n v="0.9"/>
    <n v="2"/>
    <n v="4.7"/>
    <n v="21"/>
    <n v="0.2"/>
    <n v="21.7"/>
    <n v="29"/>
    <n v="34.4"/>
    <n v="0.2"/>
    <n v="33.700000000000003"/>
    <n v="51.5"/>
    <n v="65.900000000000006"/>
    <n v="0.1"/>
    <n v="4.0999999999999996"/>
    <n v="8"/>
    <n v="26.9"/>
    <n v="0.2"/>
    <n v="40.200000000000003"/>
    <n v="66"/>
    <n v="76.8"/>
    <n v="0.7"/>
    <n v="2.9"/>
    <n v="20"/>
    <n v="24"/>
    <n v="0.5"/>
    <n v="5.9"/>
    <n v="20.3"/>
    <n v="22"/>
    <n v="2.7"/>
    <n v="1.1000000000000001"/>
    <n v="1.1000000000000001"/>
    <n v="1.1000000000000001"/>
    <n v="3.2"/>
    <n v="2"/>
    <n v="8"/>
    <n v="53"/>
    <n v="1.5"/>
    <n v="2"/>
    <n v="3"/>
    <n v="5"/>
    <n v="0.8"/>
    <n v="2.2000000000000002"/>
    <n v="4"/>
    <n v="14"/>
    <n v="0.7"/>
    <n v="2"/>
    <n v="3"/>
    <n v="9"/>
    <n v="0.3"/>
    <n v="17.7"/>
    <n v="1"/>
    <n v="1.1000000000000001"/>
    <n v="2.9"/>
    <n v="0.1"/>
    <n v="3"/>
    <n v="18"/>
    <n v="21.9"/>
    <n v="1.2"/>
    <n v="5"/>
    <n v="5"/>
    <n v="7"/>
    <n v="1.4"/>
    <n v="6"/>
    <n v="6"/>
    <n v="8"/>
    <n v="1.2"/>
    <n v="9"/>
    <n v="9"/>
    <n v="11"/>
    <n v="0.5"/>
    <n v="1.3"/>
    <n v="15.7"/>
    <n v="20"/>
    <n v="1.5"/>
    <n v="1"/>
    <n v="1"/>
    <n v="4"/>
    <n v="1.5"/>
    <n v="1"/>
    <n v="2"/>
    <n v="9"/>
    <n v="0.4"/>
    <n v="1.5"/>
  </r>
  <r>
    <s v="BU05130604"/>
    <s v="Kort Haarlem"/>
    <x v="14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604"/>
    <s v="Kort Haarlem"/>
    <x v="14"/>
    <x v="0"/>
    <n v="10"/>
    <n v="5"/>
    <n v="0"/>
    <n v="0"/>
    <n v="5"/>
    <n v="5"/>
    <n v="0"/>
    <n v="0"/>
    <n v="90"/>
    <n v="0"/>
    <n v="0"/>
    <n v="10"/>
    <n v="0"/>
    <n v="0"/>
    <n v="0"/>
    <n v="0"/>
    <n v="2"/>
    <n v="10"/>
    <n v="10"/>
    <n v="0"/>
    <n v="0"/>
    <n v="0"/>
    <n v="0"/>
    <n v="0"/>
    <n v="0"/>
    <n v="0"/>
    <n v="0"/>
    <n v="0"/>
    <n v="0"/>
    <n v="0"/>
    <n v="0"/>
    <n v="185"/>
    <n v="1870"/>
    <n v="2570"/>
    <s v="onclassificeerbaar"/>
    <n v="0"/>
    <n v="0.6"/>
    <n v="1.8"/>
    <n v="13.1"/>
    <n v="18"/>
    <n v="0.2"/>
    <n v="50.3"/>
    <n v="88"/>
    <n v="100"/>
    <n v="0.8"/>
    <n v="2"/>
    <n v="5.8"/>
    <n v="21"/>
    <n v="0.2"/>
    <n v="20.100000000000001"/>
    <n v="29"/>
    <n v="34"/>
    <n v="0"/>
    <n v="37"/>
    <n v="54.8"/>
    <n v="63"/>
    <n v="0.2"/>
    <n v="4"/>
    <n v="7"/>
    <n v="26"/>
    <n v="0.2"/>
    <n v="41.5"/>
    <n v="66.8"/>
    <n v="75.7"/>
    <n v="0.5"/>
    <n v="3"/>
    <n v="20.8"/>
    <n v="24"/>
    <n v="0.5"/>
    <n v="7"/>
    <n v="22"/>
    <n v="22"/>
    <n v="2.6"/>
    <n v="0.9"/>
    <n v="0.9"/>
    <n v="0.9"/>
    <n v="3.1"/>
    <n v="2"/>
    <n v="8"/>
    <n v="53"/>
    <n v="1.5"/>
    <n v="2"/>
    <n v="3"/>
    <n v="5"/>
    <n v="0.8"/>
    <n v="3"/>
    <n v="4"/>
    <n v="14"/>
    <n v="0.5"/>
    <n v="2"/>
    <n v="3"/>
    <n v="9"/>
    <n v="0"/>
    <n v="17.5"/>
    <n v="1"/>
    <n v="1.1000000000000001"/>
    <n v="2.8"/>
    <n v="0.3"/>
    <n v="4"/>
    <n v="19.100000000000001"/>
    <n v="21"/>
    <n v="1"/>
    <n v="5"/>
    <n v="5"/>
    <n v="7"/>
    <n v="1.1000000000000001"/>
    <n v="6"/>
    <n v="6"/>
    <n v="8"/>
    <n v="1"/>
    <n v="9"/>
    <n v="9"/>
    <n v="11"/>
    <n v="0.4"/>
    <n v="4.0999999999999996"/>
    <n v="16"/>
    <n v="19"/>
    <n v="1.4"/>
    <n v="1"/>
    <n v="1"/>
    <n v="4"/>
    <n v="1.4"/>
    <n v="1"/>
    <n v="2"/>
    <n v="9"/>
    <n v="0.4"/>
    <n v="1.4"/>
  </r>
  <r>
    <s v="BU05130603"/>
    <s v="Kadenbuurt"/>
    <x v="14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603"/>
    <s v="Kadenbuurt"/>
    <x v="14"/>
    <x v="0"/>
    <n v="10"/>
    <n v="5"/>
    <n v="0"/>
    <n v="0"/>
    <n v="5"/>
    <n v="5"/>
    <n v="0"/>
    <n v="0"/>
    <n v="90"/>
    <n v="0"/>
    <n v="0"/>
    <n v="10"/>
    <n v="0"/>
    <n v="0"/>
    <n v="0"/>
    <n v="0"/>
    <n v="2"/>
    <n v="10"/>
    <n v="10"/>
    <n v="0"/>
    <n v="0"/>
    <n v="0"/>
    <n v="0"/>
    <n v="0"/>
    <n v="0"/>
    <n v="0"/>
    <n v="0"/>
    <n v="0"/>
    <n v="0"/>
    <n v="0"/>
    <n v="0"/>
    <n v="185"/>
    <n v="1870"/>
    <n v="2570"/>
    <s v="onclassificeerbaar"/>
    <n v="0"/>
    <n v="0.6"/>
    <n v="1.8"/>
    <n v="13.1"/>
    <n v="18"/>
    <n v="0.2"/>
    <n v="50.3"/>
    <n v="88"/>
    <n v="100"/>
    <n v="0.8"/>
    <n v="2"/>
    <n v="5.8"/>
    <n v="21"/>
    <n v="0.2"/>
    <n v="20.100000000000001"/>
    <n v="29"/>
    <n v="34"/>
    <n v="0"/>
    <n v="37"/>
    <n v="54.8"/>
    <n v="63"/>
    <n v="0.2"/>
    <n v="4"/>
    <n v="7"/>
    <n v="26"/>
    <n v="0.2"/>
    <n v="41.5"/>
    <n v="66.8"/>
    <n v="75.7"/>
    <n v="0.5"/>
    <n v="3"/>
    <n v="20.8"/>
    <n v="24"/>
    <n v="0.5"/>
    <n v="7"/>
    <n v="22"/>
    <n v="22"/>
    <n v="2.6"/>
    <n v="0.9"/>
    <n v="0.9"/>
    <n v="0.9"/>
    <n v="3.1"/>
    <n v="2"/>
    <n v="8"/>
    <n v="53"/>
    <n v="1.5"/>
    <n v="2"/>
    <n v="3"/>
    <n v="5"/>
    <n v="0.8"/>
    <n v="3"/>
    <n v="4"/>
    <n v="14"/>
    <n v="0.5"/>
    <n v="2"/>
    <n v="3"/>
    <n v="9"/>
    <n v="0"/>
    <n v="17.5"/>
    <n v="1"/>
    <n v="1.1000000000000001"/>
    <n v="2.8"/>
    <n v="0.3"/>
    <n v="4"/>
    <n v="19.100000000000001"/>
    <n v="21"/>
    <n v="1"/>
    <n v="5"/>
    <n v="5"/>
    <n v="7"/>
    <n v="1.1000000000000001"/>
    <n v="6"/>
    <n v="6"/>
    <n v="8"/>
    <n v="1"/>
    <n v="9"/>
    <n v="9"/>
    <n v="11"/>
    <n v="0.4"/>
    <n v="4.0999999999999996"/>
    <n v="16"/>
    <n v="19"/>
    <n v="1.4"/>
    <n v="1"/>
    <n v="1"/>
    <n v="4"/>
    <n v="1.4"/>
    <n v="1"/>
    <n v="2"/>
    <n v="9"/>
    <n v="0.4"/>
    <n v="1.4"/>
  </r>
  <r>
    <s v="BU05130104"/>
    <s v="Nieuwe Park Oost"/>
    <x v="14"/>
    <x v="9"/>
    <n v="35"/>
    <n v="40"/>
    <n v="0"/>
    <n v="10"/>
    <n v="10"/>
    <n v="35"/>
    <n v="15"/>
    <n v="0"/>
    <n v="90"/>
    <n v="0"/>
    <n v="10"/>
    <n v="40"/>
    <n v="15"/>
    <n v="15"/>
    <n v="0"/>
    <n v="5"/>
    <n v="1.9"/>
    <n v="40"/>
    <n v="20"/>
    <n v="0"/>
    <n v="0"/>
    <n v="0"/>
    <n v="0"/>
    <n v="15"/>
    <n v="0"/>
    <n v="0"/>
    <n v="0"/>
    <n v="90"/>
    <n v="0"/>
    <n v="10"/>
    <n v="0"/>
    <n v="313"/>
    <n v="1580"/>
    <n v="2890"/>
    <s v="60-100 boven midden-hoog"/>
    <n v="0"/>
    <n v="0.6"/>
    <n v="2.7"/>
    <n v="14"/>
    <n v="22"/>
    <n v="0.5"/>
    <n v="27.7"/>
    <n v="86"/>
    <n v="106"/>
    <n v="0.7"/>
    <n v="2"/>
    <n v="5.2"/>
    <n v="22"/>
    <n v="0.4"/>
    <n v="17.399999999999999"/>
    <n v="30"/>
    <n v="34"/>
    <n v="0.4"/>
    <n v="25"/>
    <n v="54.4"/>
    <n v="66"/>
    <n v="0.4"/>
    <n v="4"/>
    <n v="8"/>
    <n v="28"/>
    <n v="0.4"/>
    <n v="24.1"/>
    <n v="66.400000000000006"/>
    <n v="78"/>
    <n v="0.8"/>
    <n v="2"/>
    <n v="17.100000000000001"/>
    <n v="24"/>
    <n v="0.6"/>
    <n v="3.4"/>
    <n v="18"/>
    <n v="22"/>
    <n v="1.6"/>
    <n v="1.9"/>
    <n v="0.5"/>
    <n v="0.5"/>
    <n v="2.7"/>
    <n v="2"/>
    <n v="7.7"/>
    <n v="53"/>
    <n v="0.8"/>
    <n v="2"/>
    <n v="3"/>
    <n v="6"/>
    <n v="0.8"/>
    <n v="2"/>
    <n v="4"/>
    <n v="14"/>
    <n v="0.6"/>
    <n v="2"/>
    <n v="3"/>
    <n v="10"/>
    <n v="1"/>
    <n v="16.899999999999999"/>
    <n v="0.8"/>
    <n v="0.6"/>
    <n v="2.6"/>
    <n v="1"/>
    <n v="0.4"/>
    <n v="16"/>
    <n v="22"/>
    <n v="1.2"/>
    <n v="5"/>
    <n v="5"/>
    <n v="8"/>
    <n v="0.6"/>
    <n v="6"/>
    <n v="6"/>
    <n v="8"/>
    <n v="0.6"/>
    <n v="9"/>
    <n v="9"/>
    <n v="12"/>
    <n v="0.4"/>
    <n v="3"/>
    <n v="15"/>
    <n v="20.7"/>
    <n v="1.2"/>
    <n v="1"/>
    <n v="1"/>
    <n v="5"/>
    <n v="1.2"/>
    <n v="1"/>
    <n v="2"/>
    <n v="10"/>
    <n v="0.8"/>
    <n v="1.2"/>
  </r>
  <r>
    <s v="BU05130104"/>
    <s v="Nieuwe Park Oost"/>
    <x v="14"/>
    <x v="4"/>
    <n v="40"/>
    <n v="30"/>
    <n v="5"/>
    <n v="15"/>
    <n v="15"/>
    <n v="25"/>
    <n v="10"/>
    <n v="0"/>
    <n v="90"/>
    <n v="0"/>
    <n v="0"/>
    <n v="25"/>
    <n v="10"/>
    <n v="5"/>
    <n v="0"/>
    <n v="10"/>
    <n v="2.6"/>
    <n v="25"/>
    <n v="25"/>
    <n v="0"/>
    <n v="0"/>
    <n v="0"/>
    <n v="0"/>
    <n v="0"/>
    <n v="0"/>
    <n v="0"/>
    <n v="20"/>
    <n v="80"/>
    <n v="0"/>
    <n v="5"/>
    <n v="0"/>
    <n v="302"/>
    <n v="2160"/>
    <n v="3740"/>
    <s v="60-100 boven midden-hoog"/>
    <n v="0"/>
    <n v="0.6"/>
    <n v="3"/>
    <n v="14.5"/>
    <n v="20.9"/>
    <n v="0.2"/>
    <n v="43.6"/>
    <n v="86.2"/>
    <n v="105.6"/>
    <n v="0.6"/>
    <n v="2"/>
    <n v="5.9"/>
    <n v="21.2"/>
    <n v="0.2"/>
    <n v="25.7"/>
    <n v="29.6"/>
    <n v="34"/>
    <n v="0.3"/>
    <n v="36.4"/>
    <n v="55.3"/>
    <n v="65.8"/>
    <n v="0.3"/>
    <n v="4"/>
    <n v="8"/>
    <n v="27.6"/>
    <n v="0.3"/>
    <n v="43.9"/>
    <n v="66"/>
    <n v="76.599999999999994"/>
    <n v="0.6"/>
    <n v="1.6"/>
    <n v="17.5"/>
    <n v="24"/>
    <n v="0.2"/>
    <n v="3.3"/>
    <n v="18"/>
    <n v="22"/>
    <n v="1.8"/>
    <n v="1.8"/>
    <n v="0.6"/>
    <n v="0.6"/>
    <n v="2.8"/>
    <n v="2"/>
    <n v="8"/>
    <n v="53"/>
    <n v="0.9"/>
    <n v="2"/>
    <n v="3"/>
    <n v="6"/>
    <n v="0.4"/>
    <n v="2"/>
    <n v="4"/>
    <n v="14"/>
    <n v="0.6"/>
    <n v="2"/>
    <n v="3"/>
    <n v="10"/>
    <n v="1"/>
    <n v="17.100000000000001"/>
    <n v="0.6"/>
    <n v="0.4"/>
    <n v="2.5"/>
    <n v="1"/>
    <n v="0.6"/>
    <n v="16"/>
    <n v="22"/>
    <n v="1.1000000000000001"/>
    <n v="5"/>
    <n v="5"/>
    <n v="7.2"/>
    <n v="1"/>
    <n v="6"/>
    <n v="6"/>
    <n v="8"/>
    <n v="1"/>
    <n v="9"/>
    <n v="9"/>
    <n v="11.2"/>
    <n v="0.4"/>
    <n v="3"/>
    <n v="15.5"/>
    <n v="20.100000000000001"/>
    <n v="1.1000000000000001"/>
    <n v="1"/>
    <n v="1"/>
    <n v="4.2"/>
    <n v="1.1000000000000001"/>
    <n v="1"/>
    <n v="2"/>
    <n v="9.1999999999999993"/>
    <n v="0.6"/>
    <n v="1.1000000000000001"/>
  </r>
  <r>
    <s v="BU05130103"/>
    <s v="Raam e.o."/>
    <x v="14"/>
    <x v="4"/>
    <n v="35"/>
    <n v="30"/>
    <n v="0"/>
    <n v="5"/>
    <n v="20"/>
    <n v="30"/>
    <n v="10"/>
    <n v="0"/>
    <n v="80"/>
    <n v="10"/>
    <n v="10"/>
    <n v="45"/>
    <n v="25"/>
    <n v="15"/>
    <n v="0"/>
    <n v="5"/>
    <n v="1.6"/>
    <n v="40"/>
    <n v="35"/>
    <n v="0"/>
    <n v="0"/>
    <n v="0"/>
    <n v="0"/>
    <n v="0"/>
    <n v="0"/>
    <n v="0"/>
    <n v="30"/>
    <n v="70"/>
    <n v="5"/>
    <n v="20"/>
    <n v="0"/>
    <n v="226"/>
    <n v="1550"/>
    <n v="2630"/>
    <s v="40-80 midden tot boven midden"/>
    <n v="5"/>
    <n v="0.6"/>
    <n v="2.2000000000000002"/>
    <n v="11"/>
    <n v="20.100000000000001"/>
    <n v="0.2"/>
    <n v="36"/>
    <n v="73.900000000000006"/>
    <n v="99.6"/>
    <n v="1.4"/>
    <n v="2"/>
    <n v="4"/>
    <n v="21.9"/>
    <n v="0.4"/>
    <n v="21.4"/>
    <n v="30.1"/>
    <n v="32.200000000000003"/>
    <n v="0.4"/>
    <n v="26.6"/>
    <n v="50"/>
    <n v="62.2"/>
    <n v="0.4"/>
    <n v="4.0999999999999996"/>
    <n v="8"/>
    <n v="27"/>
    <n v="0.3"/>
    <n v="41.5"/>
    <n v="64"/>
    <n v="75.7"/>
    <n v="0.9"/>
    <n v="2.5"/>
    <n v="14.1"/>
    <n v="24.1"/>
    <n v="0.4"/>
    <n v="3.7"/>
    <n v="15.7"/>
    <n v="22.1"/>
    <n v="2.2999999999999998"/>
    <n v="1"/>
    <n v="1.5"/>
    <n v="1.5"/>
    <n v="3.4"/>
    <n v="2"/>
    <n v="7"/>
    <n v="52"/>
    <n v="0.9"/>
    <n v="2"/>
    <n v="2"/>
    <n v="5"/>
    <n v="0.5"/>
    <n v="3"/>
    <n v="3"/>
    <n v="14"/>
    <n v="0.4"/>
    <n v="2"/>
    <n v="2"/>
    <n v="9"/>
    <n v="1.1000000000000001"/>
    <n v="17.7"/>
    <n v="1"/>
    <n v="1"/>
    <n v="3.4"/>
    <n v="0.5"/>
    <n v="2"/>
    <n v="15.6"/>
    <n v="22.3"/>
    <n v="1.8"/>
    <n v="5"/>
    <n v="5"/>
    <n v="7"/>
    <n v="1.6"/>
    <n v="6"/>
    <n v="6"/>
    <n v="8"/>
    <n v="1.6"/>
    <n v="9"/>
    <n v="9"/>
    <n v="11"/>
    <n v="1"/>
    <n v="0.4"/>
    <n v="12"/>
    <n v="20.100000000000001"/>
    <n v="2"/>
    <n v="1"/>
    <n v="1"/>
    <n v="4"/>
    <n v="2"/>
    <n v="1"/>
    <n v="2"/>
    <n v="9"/>
    <n v="1"/>
    <n v="2"/>
  </r>
  <r>
    <s v="BU05130104"/>
    <s v="Nieuwe Park Oost"/>
    <x v="14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103"/>
    <s v="Raam e.o."/>
    <x v="14"/>
    <x v="13"/>
    <n v="25"/>
    <n v="25"/>
    <n v="0"/>
    <n v="15"/>
    <n v="25"/>
    <n v="5"/>
    <n v="0"/>
    <n v="0"/>
    <n v="80"/>
    <n v="10"/>
    <n v="0"/>
    <n v="35"/>
    <n v="25"/>
    <n v="10"/>
    <n v="0"/>
    <n v="0"/>
    <n v="1.3"/>
    <n v="25"/>
    <n v="15"/>
    <n v="0"/>
    <n v="0"/>
    <n v="0"/>
    <n v="0"/>
    <n v="0"/>
    <n v="5"/>
    <n v="0"/>
    <n v="0"/>
    <n v="90"/>
    <n v="0"/>
    <n v="5"/>
    <n v="0"/>
    <n v="138"/>
    <n v="1090"/>
    <n v="1840"/>
    <s v="20-60 onder midden tot midden"/>
    <n v="0"/>
    <n v="0.5"/>
    <n v="4"/>
    <n v="10.3"/>
    <n v="20"/>
    <n v="0.1"/>
    <n v="35.200000000000003"/>
    <n v="73.3"/>
    <n v="99.8"/>
    <n v="1.4"/>
    <n v="2"/>
    <n v="5"/>
    <n v="21.3"/>
    <n v="0.3"/>
    <n v="22.3"/>
    <n v="30.5"/>
    <n v="32"/>
    <n v="0.5"/>
    <n v="26.9"/>
    <n v="49.7"/>
    <n v="62"/>
    <n v="0.3"/>
    <n v="4"/>
    <n v="8"/>
    <n v="26.7"/>
    <n v="0.3"/>
    <n v="42.9"/>
    <n v="64"/>
    <n v="75"/>
    <n v="0.7"/>
    <n v="3"/>
    <n v="14"/>
    <n v="26"/>
    <n v="0.5"/>
    <n v="4"/>
    <n v="15.3"/>
    <n v="23"/>
    <n v="2.1"/>
    <n v="1.1000000000000001"/>
    <n v="1.5"/>
    <n v="1.5"/>
    <n v="3.2"/>
    <n v="2"/>
    <n v="7"/>
    <n v="52"/>
    <n v="0.6"/>
    <n v="2"/>
    <n v="2"/>
    <n v="5.5"/>
    <n v="0.5"/>
    <n v="2.5"/>
    <n v="3"/>
    <n v="14"/>
    <n v="0.2"/>
    <n v="2"/>
    <n v="2"/>
    <n v="9"/>
    <n v="1.2"/>
    <n v="17.399999999999999"/>
    <n v="1"/>
    <n v="0.9"/>
    <n v="3.4"/>
    <n v="0.6"/>
    <n v="2.2999999999999998"/>
    <n v="15.3"/>
    <n v="24.5"/>
    <n v="1.9"/>
    <n v="5"/>
    <n v="5"/>
    <n v="7"/>
    <n v="1.3"/>
    <n v="6"/>
    <n v="6"/>
    <n v="8"/>
    <n v="1.3"/>
    <n v="9"/>
    <n v="9"/>
    <n v="11"/>
    <n v="0.8"/>
    <n v="2.2999999999999998"/>
    <n v="12"/>
    <n v="20"/>
    <n v="2"/>
    <n v="1"/>
    <n v="1"/>
    <n v="4"/>
    <n v="2"/>
    <n v="1"/>
    <n v="2"/>
    <n v="9"/>
    <n v="0.9"/>
    <n v="2"/>
  </r>
  <r>
    <s v="BU05130103"/>
    <s v="Raam e.o."/>
    <x v="14"/>
    <x v="27"/>
    <n v="50"/>
    <n v="50"/>
    <n v="15"/>
    <n v="15"/>
    <n v="20"/>
    <n v="45"/>
    <n v="10"/>
    <n v="0"/>
    <n v="70"/>
    <n v="10"/>
    <n v="30"/>
    <n v="50"/>
    <n v="20"/>
    <n v="10"/>
    <n v="10"/>
    <n v="10"/>
    <n v="2"/>
    <n v="40"/>
    <n v="10"/>
    <n v="0"/>
    <n v="0"/>
    <n v="25"/>
    <n v="10"/>
    <n v="0"/>
    <n v="0"/>
    <n v="0"/>
    <n v="80"/>
    <n v="20"/>
    <n v="30"/>
    <n v="35"/>
    <n v="0"/>
    <n v="154"/>
    <n v="910"/>
    <n v="1870"/>
    <s v="20-60 onder midden tot midden"/>
    <n v="20"/>
    <n v="0.6"/>
    <n v="3.3"/>
    <n v="11"/>
    <n v="20"/>
    <n v="0.2"/>
    <n v="36.6"/>
    <n v="74"/>
    <n v="99"/>
    <n v="1.4"/>
    <n v="2"/>
    <n v="4.3"/>
    <n v="22"/>
    <n v="0.3"/>
    <n v="23.2"/>
    <n v="30"/>
    <n v="32"/>
    <n v="0.4"/>
    <n v="27.8"/>
    <n v="50.8"/>
    <n v="62"/>
    <n v="0.3"/>
    <n v="4"/>
    <n v="8"/>
    <n v="27"/>
    <n v="0.3"/>
    <n v="45.7"/>
    <n v="64"/>
    <n v="75.099999999999994"/>
    <n v="0.8"/>
    <n v="3.3"/>
    <n v="14"/>
    <n v="24.4"/>
    <n v="0.4"/>
    <n v="4.3"/>
    <n v="16"/>
    <n v="22.3"/>
    <n v="2.2000000000000002"/>
    <n v="1"/>
    <n v="1.5"/>
    <n v="1.5"/>
    <n v="3.3"/>
    <n v="2"/>
    <n v="7"/>
    <n v="52"/>
    <n v="0.8"/>
    <n v="2"/>
    <n v="2"/>
    <n v="5"/>
    <n v="0.5"/>
    <n v="3"/>
    <n v="3"/>
    <n v="14"/>
    <n v="0.3"/>
    <n v="2"/>
    <n v="2"/>
    <n v="9"/>
    <n v="1.2"/>
    <n v="17.5"/>
    <n v="1"/>
    <n v="0.9"/>
    <n v="3.4"/>
    <n v="0.5"/>
    <n v="2"/>
    <n v="16"/>
    <n v="22.3"/>
    <n v="1.8"/>
    <n v="5"/>
    <n v="5"/>
    <n v="7"/>
    <n v="1.5"/>
    <n v="6"/>
    <n v="6"/>
    <n v="8"/>
    <n v="1.5"/>
    <n v="9"/>
    <n v="9"/>
    <n v="11"/>
    <n v="0.9"/>
    <n v="1.3"/>
    <n v="12"/>
    <n v="20"/>
    <n v="2"/>
    <n v="1"/>
    <n v="1"/>
    <n v="4"/>
    <n v="2"/>
    <n v="1"/>
    <n v="2"/>
    <n v="9"/>
    <n v="1"/>
    <n v="2"/>
  </r>
  <r>
    <s v="BU05130103"/>
    <s v="Raam e.o."/>
    <x v="14"/>
    <x v="7"/>
    <n v="70"/>
    <n v="70"/>
    <n v="30"/>
    <n v="20"/>
    <n v="45"/>
    <n v="35"/>
    <n v="10"/>
    <n v="0"/>
    <n v="20"/>
    <n v="10"/>
    <n v="70"/>
    <n v="70"/>
    <n v="40"/>
    <n v="5"/>
    <n v="10"/>
    <n v="15"/>
    <n v="2"/>
    <n v="70"/>
    <n v="10"/>
    <n v="0"/>
    <n v="0"/>
    <n v="30"/>
    <n v="30"/>
    <n v="0"/>
    <n v="0"/>
    <n v="0"/>
    <n v="90"/>
    <n v="10"/>
    <n v="60"/>
    <n v="55"/>
    <n v="0"/>
    <n v="118"/>
    <n v="800"/>
    <n v="1850"/>
    <s v="00-40 laag tot onder midden"/>
    <n v="30"/>
    <n v="0.4"/>
    <n v="4"/>
    <n v="10.199999999999999"/>
    <n v="20"/>
    <n v="0.3"/>
    <n v="27.1"/>
    <n v="72.3"/>
    <n v="99.6"/>
    <n v="1.5"/>
    <n v="2"/>
    <n v="5"/>
    <n v="21.3"/>
    <n v="0.3"/>
    <n v="13.1"/>
    <n v="31"/>
    <n v="32"/>
    <n v="0.4"/>
    <n v="22.9"/>
    <n v="49"/>
    <n v="62"/>
    <n v="0.6"/>
    <n v="4"/>
    <n v="8"/>
    <n v="27"/>
    <n v="0.3"/>
    <n v="37"/>
    <n v="63.8"/>
    <n v="74.3"/>
    <n v="0.4"/>
    <n v="3.3"/>
    <n v="13.8"/>
    <n v="26"/>
    <n v="0.4"/>
    <n v="4.8"/>
    <n v="15"/>
    <n v="23"/>
    <n v="2"/>
    <n v="1.1000000000000001"/>
    <n v="1.4"/>
    <n v="1.4"/>
    <n v="3.1"/>
    <n v="2"/>
    <n v="7.4"/>
    <n v="52"/>
    <n v="0.4"/>
    <n v="2"/>
    <n v="2"/>
    <n v="6"/>
    <n v="1"/>
    <n v="2.2999999999999998"/>
    <n v="3"/>
    <n v="14"/>
    <n v="0.4"/>
    <n v="2"/>
    <n v="2"/>
    <n v="9.6999999999999993"/>
    <n v="1"/>
    <n v="17.3"/>
    <n v="1.1000000000000001"/>
    <n v="0.8"/>
    <n v="3.5"/>
    <n v="0.7"/>
    <n v="3.3"/>
    <n v="15"/>
    <n v="26"/>
    <n v="1.9"/>
    <n v="5"/>
    <n v="5"/>
    <n v="7"/>
    <n v="1.3"/>
    <n v="6"/>
    <n v="6"/>
    <n v="8.1"/>
    <n v="1.3"/>
    <n v="9"/>
    <n v="9"/>
    <n v="11.1"/>
    <n v="0.6"/>
    <n v="3"/>
    <n v="12"/>
    <n v="20"/>
    <n v="2"/>
    <n v="1"/>
    <n v="1"/>
    <n v="5"/>
    <n v="2"/>
    <n v="1"/>
    <n v="2"/>
    <n v="10.7"/>
    <n v="0.6"/>
    <n v="2"/>
  </r>
  <r>
    <s v="BU05130103"/>
    <s v="Raam e.o."/>
    <x v="14"/>
    <x v="13"/>
    <n v="30"/>
    <n v="20"/>
    <n v="5"/>
    <n v="0"/>
    <n v="15"/>
    <n v="15"/>
    <n v="10"/>
    <n v="0"/>
    <n v="80"/>
    <n v="0"/>
    <n v="10"/>
    <n v="30"/>
    <n v="15"/>
    <n v="10"/>
    <n v="0"/>
    <n v="0"/>
    <n v="1.7"/>
    <n v="25"/>
    <n v="10"/>
    <n v="5"/>
    <n v="0"/>
    <n v="10"/>
    <n v="0"/>
    <n v="0"/>
    <n v="0"/>
    <n v="0"/>
    <n v="60"/>
    <n v="30"/>
    <n v="10"/>
    <n v="10"/>
    <n v="0"/>
    <n v="157"/>
    <n v="1120"/>
    <n v="2220"/>
    <s v="20-60 onder midden tot midden"/>
    <n v="10"/>
    <n v="0.4"/>
    <n v="4"/>
    <n v="10.7"/>
    <n v="20"/>
    <n v="0.2"/>
    <n v="27.1"/>
    <n v="73.099999999999994"/>
    <n v="99.1"/>
    <n v="1.5"/>
    <n v="2"/>
    <n v="5"/>
    <n v="21.7"/>
    <n v="0.3"/>
    <n v="14.7"/>
    <n v="31"/>
    <n v="32"/>
    <n v="0.5"/>
    <n v="22.4"/>
    <n v="49.6"/>
    <n v="62"/>
    <n v="0.6"/>
    <n v="4"/>
    <n v="8"/>
    <n v="26.7"/>
    <n v="0.3"/>
    <n v="35.799999999999997"/>
    <n v="64"/>
    <n v="74.8"/>
    <n v="0.6"/>
    <n v="3.2"/>
    <n v="13.6"/>
    <n v="26"/>
    <n v="0.5"/>
    <n v="4.5"/>
    <n v="15.7"/>
    <n v="23"/>
    <n v="2"/>
    <n v="1.1000000000000001"/>
    <n v="1.4"/>
    <n v="1.4"/>
    <n v="3.1"/>
    <n v="2"/>
    <n v="7.2"/>
    <n v="52"/>
    <n v="0.5"/>
    <n v="2"/>
    <n v="2"/>
    <n v="6"/>
    <n v="0.8"/>
    <n v="2.7"/>
    <n v="3"/>
    <n v="14"/>
    <n v="0.3"/>
    <n v="2"/>
    <n v="2"/>
    <n v="9.5"/>
    <n v="1.1000000000000001"/>
    <n v="17.399999999999999"/>
    <n v="1.1000000000000001"/>
    <n v="0.9"/>
    <n v="3.5"/>
    <n v="0.7"/>
    <n v="3"/>
    <n v="15.3"/>
    <n v="25.7"/>
    <n v="1.8"/>
    <n v="5"/>
    <n v="5"/>
    <n v="7"/>
    <n v="1.3"/>
    <n v="5.8"/>
    <n v="6"/>
    <n v="8"/>
    <n v="1.3"/>
    <n v="8.8000000000000007"/>
    <n v="9"/>
    <n v="11"/>
    <n v="0.7"/>
    <n v="2.6"/>
    <n v="12"/>
    <n v="20"/>
    <n v="2.1"/>
    <n v="1"/>
    <n v="1"/>
    <n v="4.7"/>
    <n v="2.1"/>
    <n v="1"/>
    <n v="2"/>
    <n v="10.1"/>
    <n v="0.6"/>
    <n v="2.1"/>
  </r>
  <r>
    <s v="BU05130103"/>
    <s v="Raam e.o."/>
    <x v="14"/>
    <x v="6"/>
    <n v="95"/>
    <n v="65"/>
    <n v="25"/>
    <n v="20"/>
    <n v="45"/>
    <n v="50"/>
    <n v="20"/>
    <n v="0"/>
    <n v="70"/>
    <n v="10"/>
    <n v="20"/>
    <n v="90"/>
    <n v="55"/>
    <n v="15"/>
    <n v="5"/>
    <n v="15"/>
    <n v="1.7"/>
    <n v="90"/>
    <n v="35"/>
    <n v="0"/>
    <n v="0"/>
    <n v="40"/>
    <n v="5"/>
    <n v="0"/>
    <n v="0"/>
    <n v="0"/>
    <n v="50"/>
    <n v="40"/>
    <n v="40"/>
    <n v="55"/>
    <n v="0"/>
    <n v="176"/>
    <n v="1100"/>
    <n v="2420"/>
    <s v="40-60 midden"/>
    <n v="30"/>
    <n v="0.5"/>
    <n v="2.9"/>
    <n v="10.7"/>
    <n v="20"/>
    <n v="0.2"/>
    <n v="42.7"/>
    <n v="73.7"/>
    <n v="99.3"/>
    <n v="1.3"/>
    <n v="2"/>
    <n v="4.3"/>
    <n v="21.7"/>
    <n v="0.3"/>
    <n v="23.9"/>
    <n v="30"/>
    <n v="32.1"/>
    <n v="0.4"/>
    <n v="28.6"/>
    <n v="50.3"/>
    <n v="62"/>
    <n v="0.3"/>
    <n v="4"/>
    <n v="8"/>
    <n v="26.8"/>
    <n v="0.3"/>
    <n v="46.3"/>
    <n v="63.8"/>
    <n v="75.3"/>
    <n v="0.8"/>
    <n v="2.8"/>
    <n v="14.4"/>
    <n v="24.2"/>
    <n v="0.4"/>
    <n v="4.4000000000000004"/>
    <n v="16.2"/>
    <n v="22.1"/>
    <n v="2.2000000000000002"/>
    <n v="1.1000000000000001"/>
    <n v="1.4"/>
    <n v="1.4"/>
    <n v="3.3"/>
    <n v="2"/>
    <n v="7"/>
    <n v="52.1"/>
    <n v="0.8"/>
    <n v="2"/>
    <n v="2"/>
    <n v="5"/>
    <n v="0.5"/>
    <n v="2.8"/>
    <n v="3.3"/>
    <n v="14"/>
    <n v="0.4"/>
    <n v="2"/>
    <n v="2"/>
    <n v="9"/>
    <n v="1.1000000000000001"/>
    <n v="17.600000000000001"/>
    <n v="0.9"/>
    <n v="0.9"/>
    <n v="3.3"/>
    <n v="0.5"/>
    <n v="2"/>
    <n v="15.6"/>
    <n v="22.1"/>
    <n v="1.8"/>
    <n v="5"/>
    <n v="5"/>
    <n v="7"/>
    <n v="1.5"/>
    <n v="6"/>
    <n v="6"/>
    <n v="8"/>
    <n v="1.5"/>
    <n v="9"/>
    <n v="9"/>
    <n v="11"/>
    <n v="0.9"/>
    <n v="1.3"/>
    <n v="13"/>
    <n v="20"/>
    <n v="1.9"/>
    <n v="1"/>
    <n v="1"/>
    <n v="4"/>
    <n v="1.9"/>
    <n v="1"/>
    <n v="2"/>
    <n v="9"/>
    <n v="0.9"/>
    <n v="1.9"/>
  </r>
  <r>
    <s v="BU05130103"/>
    <s v="Raam e.o."/>
    <x v="14"/>
    <x v="9"/>
    <n v="35"/>
    <n v="40"/>
    <n v="10"/>
    <n v="5"/>
    <n v="10"/>
    <n v="30"/>
    <n v="20"/>
    <n v="0"/>
    <n v="80"/>
    <n v="10"/>
    <n v="10"/>
    <n v="35"/>
    <n v="10"/>
    <n v="15"/>
    <n v="0"/>
    <n v="10"/>
    <n v="2.1"/>
    <n v="35"/>
    <n v="35"/>
    <n v="0"/>
    <n v="0"/>
    <n v="0"/>
    <n v="0"/>
    <n v="0"/>
    <n v="0"/>
    <n v="0"/>
    <n v="20"/>
    <n v="80"/>
    <n v="0"/>
    <n v="10"/>
    <n v="0"/>
    <n v="402"/>
    <n v="2050"/>
    <n v="3900"/>
    <s v="80-100 hoog"/>
    <n v="0"/>
    <n v="0.7"/>
    <n v="2.1"/>
    <n v="11"/>
    <n v="20.5"/>
    <n v="0.1"/>
    <n v="40.9"/>
    <n v="74"/>
    <n v="103.4"/>
    <n v="1.3"/>
    <n v="2"/>
    <n v="4"/>
    <n v="22"/>
    <n v="0.5"/>
    <n v="22.3"/>
    <n v="30.5"/>
    <n v="33.9"/>
    <n v="0.3"/>
    <n v="29.7"/>
    <n v="51"/>
    <n v="63.9"/>
    <n v="0.5"/>
    <n v="4.5"/>
    <n v="8"/>
    <n v="26.4"/>
    <n v="0.2"/>
    <n v="43.3"/>
    <n v="64"/>
    <n v="77.400000000000006"/>
    <n v="0.7"/>
    <n v="2.1"/>
    <n v="15.5"/>
    <n v="25.2"/>
    <n v="0.3"/>
    <n v="4.7"/>
    <n v="16.7"/>
    <n v="22.6"/>
    <n v="2.4"/>
    <n v="0.8"/>
    <n v="1.5"/>
    <n v="1.5"/>
    <n v="3.5"/>
    <n v="2"/>
    <n v="7"/>
    <n v="52.6"/>
    <n v="1"/>
    <n v="2"/>
    <n v="2"/>
    <n v="5"/>
    <n v="0.4"/>
    <n v="3"/>
    <n v="3"/>
    <n v="14"/>
    <n v="0.6"/>
    <n v="2"/>
    <n v="2.2000000000000002"/>
    <n v="9"/>
    <n v="0.9"/>
    <n v="17.7"/>
    <n v="1"/>
    <n v="1.1000000000000001"/>
    <n v="3.4"/>
    <n v="0.3"/>
    <n v="2"/>
    <n v="16"/>
    <n v="23.6"/>
    <n v="1.5"/>
    <n v="5"/>
    <n v="5"/>
    <n v="7"/>
    <n v="1.7"/>
    <n v="6"/>
    <n v="6"/>
    <n v="8"/>
    <n v="1.5"/>
    <n v="9"/>
    <n v="9"/>
    <n v="11"/>
    <n v="1"/>
    <n v="0.4"/>
    <n v="12.4"/>
    <n v="20.5"/>
    <n v="2"/>
    <n v="1"/>
    <n v="1"/>
    <n v="4"/>
    <n v="2"/>
    <n v="1"/>
    <n v="2"/>
    <n v="9"/>
    <n v="0.9"/>
    <n v="2"/>
  </r>
  <r>
    <s v="BU05130103"/>
    <s v="Raam e.o."/>
    <x v="14"/>
    <x v="43"/>
    <n v="100"/>
    <n v="80"/>
    <n v="35"/>
    <n v="30"/>
    <n v="55"/>
    <n v="45"/>
    <n v="20"/>
    <n v="5"/>
    <n v="40"/>
    <n v="10"/>
    <n v="50"/>
    <n v="95"/>
    <n v="55"/>
    <n v="15"/>
    <n v="5"/>
    <n v="15"/>
    <n v="1.9"/>
    <n v="85"/>
    <n v="25"/>
    <n v="0"/>
    <n v="0"/>
    <n v="20"/>
    <n v="45"/>
    <n v="0"/>
    <n v="0"/>
    <n v="0"/>
    <n v="80"/>
    <n v="20"/>
    <n v="65"/>
    <n v="55"/>
    <n v="0"/>
    <n v="133"/>
    <n v="850"/>
    <n v="1990"/>
    <s v="00-40 laag tot onder midden"/>
    <n v="35"/>
    <n v="0.4"/>
    <n v="4"/>
    <n v="10"/>
    <n v="20"/>
    <n v="0.1"/>
    <n v="29.6"/>
    <n v="72.8"/>
    <n v="99.6"/>
    <n v="1.4"/>
    <n v="2"/>
    <n v="5"/>
    <n v="21"/>
    <n v="0.2"/>
    <n v="18"/>
    <n v="30.8"/>
    <n v="32"/>
    <n v="0.4"/>
    <n v="24.8"/>
    <n v="48.2"/>
    <n v="62"/>
    <n v="0.4"/>
    <n v="4"/>
    <n v="8"/>
    <n v="25.9"/>
    <n v="0.2"/>
    <n v="40.4"/>
    <n v="63"/>
    <n v="75"/>
    <n v="0.6"/>
    <n v="3"/>
    <n v="13.4"/>
    <n v="26"/>
    <n v="0.5"/>
    <n v="5.0999999999999996"/>
    <n v="15"/>
    <n v="23"/>
    <n v="2"/>
    <n v="1.2"/>
    <n v="1.4"/>
    <n v="1.4"/>
    <n v="3.1"/>
    <n v="2"/>
    <n v="7"/>
    <n v="52"/>
    <n v="0.6"/>
    <n v="2"/>
    <n v="2"/>
    <n v="5.8"/>
    <n v="0.7"/>
    <n v="2"/>
    <n v="3"/>
    <n v="14"/>
    <n v="0.1"/>
    <n v="2"/>
    <n v="2"/>
    <n v="9.3000000000000007"/>
    <n v="1.2"/>
    <n v="17.3"/>
    <n v="1"/>
    <n v="0.8"/>
    <n v="3.4"/>
    <n v="0.7"/>
    <n v="2.2999999999999998"/>
    <n v="15"/>
    <n v="24.9"/>
    <n v="2"/>
    <n v="5"/>
    <n v="5"/>
    <n v="7"/>
    <n v="1.3"/>
    <n v="6"/>
    <n v="6"/>
    <n v="8"/>
    <n v="1.3"/>
    <n v="9"/>
    <n v="9"/>
    <n v="11"/>
    <n v="0.8"/>
    <n v="2.8"/>
    <n v="11.5"/>
    <n v="20"/>
    <n v="2"/>
    <n v="1"/>
    <n v="1"/>
    <n v="4.2"/>
    <n v="2"/>
    <n v="1"/>
    <n v="2"/>
    <n v="9.1999999999999993"/>
    <n v="0.8"/>
    <n v="2"/>
  </r>
  <r>
    <s v="BU05130103"/>
    <s v="Raam e.o."/>
    <x v="14"/>
    <x v="32"/>
    <n v="60"/>
    <n v="55"/>
    <n v="10"/>
    <n v="15"/>
    <n v="40"/>
    <n v="40"/>
    <n v="10"/>
    <n v="0"/>
    <n v="70"/>
    <n v="10"/>
    <n v="10"/>
    <n v="70"/>
    <n v="40"/>
    <n v="20"/>
    <n v="0"/>
    <n v="10"/>
    <n v="1.6"/>
    <n v="65"/>
    <n v="40"/>
    <n v="0"/>
    <n v="0"/>
    <n v="25"/>
    <n v="0"/>
    <n v="5"/>
    <n v="0"/>
    <n v="0"/>
    <n v="50"/>
    <n v="50"/>
    <n v="20"/>
    <n v="35"/>
    <n v="0"/>
    <n v="168"/>
    <n v="1150"/>
    <n v="2410"/>
    <s v="40-60 midden"/>
    <n v="15"/>
    <n v="0.5"/>
    <n v="3.9"/>
    <n v="10.3"/>
    <n v="20"/>
    <n v="0.2"/>
    <n v="41.7"/>
    <n v="73.3"/>
    <n v="99.3"/>
    <n v="1.3"/>
    <n v="2"/>
    <n v="4.9000000000000004"/>
    <n v="21.3"/>
    <n v="0.2"/>
    <n v="23.4"/>
    <n v="30.2"/>
    <n v="32"/>
    <n v="0.4"/>
    <n v="28.3"/>
    <n v="49.8"/>
    <n v="62"/>
    <n v="0.3"/>
    <n v="4"/>
    <n v="8"/>
    <n v="26.5"/>
    <n v="0.2"/>
    <n v="45.7"/>
    <n v="63.6"/>
    <n v="75"/>
    <n v="0.7"/>
    <n v="2.9"/>
    <n v="13.9"/>
    <n v="25.3"/>
    <n v="0.5"/>
    <n v="4.5"/>
    <n v="15.5"/>
    <n v="22.8"/>
    <n v="2.1"/>
    <n v="1.2"/>
    <n v="1.4"/>
    <n v="1.4"/>
    <n v="3.2"/>
    <n v="2"/>
    <n v="7"/>
    <n v="52"/>
    <n v="0.7"/>
    <n v="2"/>
    <n v="2"/>
    <n v="5.3"/>
    <n v="0.6"/>
    <n v="2.4"/>
    <n v="3.1"/>
    <n v="14"/>
    <n v="0.3"/>
    <n v="2"/>
    <n v="2"/>
    <n v="9"/>
    <n v="1.2"/>
    <n v="17.399999999999999"/>
    <n v="0.9"/>
    <n v="0.8"/>
    <n v="3.3"/>
    <n v="0.6"/>
    <n v="1.7"/>
    <n v="15.1"/>
    <n v="23.4"/>
    <n v="1.9"/>
    <n v="5"/>
    <n v="5"/>
    <n v="7"/>
    <n v="1.4"/>
    <n v="6"/>
    <n v="6"/>
    <n v="8"/>
    <n v="1.4"/>
    <n v="9"/>
    <n v="9"/>
    <n v="11"/>
    <n v="0.8"/>
    <n v="2.1"/>
    <n v="12.2"/>
    <n v="20"/>
    <n v="1.9"/>
    <n v="1"/>
    <n v="1"/>
    <n v="4"/>
    <n v="1.9"/>
    <n v="1"/>
    <n v="2"/>
    <n v="9"/>
    <n v="0.9"/>
    <n v="1.9"/>
  </r>
  <r>
    <s v="BU05130103"/>
    <s v="Raam e.o."/>
    <x v="14"/>
    <x v="42"/>
    <n v="80"/>
    <n v="75"/>
    <n v="30"/>
    <n v="10"/>
    <n v="70"/>
    <n v="45"/>
    <n v="5"/>
    <n v="0"/>
    <n v="70"/>
    <n v="20"/>
    <n v="20"/>
    <n v="85"/>
    <n v="40"/>
    <n v="15"/>
    <n v="5"/>
    <n v="15"/>
    <n v="1.9"/>
    <n v="85"/>
    <n v="40"/>
    <n v="0"/>
    <n v="0"/>
    <n v="5"/>
    <n v="20"/>
    <n v="0"/>
    <n v="5"/>
    <n v="5"/>
    <n v="40"/>
    <n v="60"/>
    <n v="5"/>
    <n v="45"/>
    <n v="5"/>
    <n v="145"/>
    <n v="1070"/>
    <n v="2570"/>
    <s v="40-60 midden"/>
    <n v="25"/>
    <n v="0.3"/>
    <n v="4"/>
    <n v="10"/>
    <n v="20"/>
    <n v="0.1"/>
    <n v="45.4"/>
    <n v="73"/>
    <n v="100"/>
    <n v="1.3"/>
    <n v="2"/>
    <n v="5"/>
    <n v="21"/>
    <n v="0.1"/>
    <n v="24.3"/>
    <n v="30.5"/>
    <n v="32"/>
    <n v="0.1"/>
    <n v="29.8"/>
    <n v="49"/>
    <n v="62"/>
    <n v="0.4"/>
    <n v="4"/>
    <n v="8"/>
    <n v="26.5"/>
    <n v="0.2"/>
    <n v="46.6"/>
    <n v="63"/>
    <n v="75"/>
    <n v="0.6"/>
    <n v="3.5"/>
    <n v="13.5"/>
    <n v="26"/>
    <n v="0.5"/>
    <n v="5.8"/>
    <n v="15.6"/>
    <n v="23"/>
    <n v="1.9"/>
    <n v="1.3"/>
    <n v="1.3"/>
    <n v="1.3"/>
    <n v="3"/>
    <n v="2"/>
    <n v="7"/>
    <n v="52"/>
    <n v="0.5"/>
    <n v="2"/>
    <n v="2"/>
    <n v="6"/>
    <n v="0.7"/>
    <n v="2"/>
    <n v="3.4"/>
    <n v="14"/>
    <n v="0.3"/>
    <n v="2"/>
    <n v="2"/>
    <n v="9.5"/>
    <n v="1.1000000000000001"/>
    <n v="17.3"/>
    <n v="0.9"/>
    <n v="0.7"/>
    <n v="3.3"/>
    <n v="0.8"/>
    <n v="2.2999999999999998"/>
    <n v="15"/>
    <n v="24.9"/>
    <n v="1.9"/>
    <n v="5"/>
    <n v="5"/>
    <n v="7"/>
    <n v="1.2"/>
    <n v="6"/>
    <n v="6"/>
    <n v="8"/>
    <n v="1.2"/>
    <n v="9"/>
    <n v="9"/>
    <n v="11"/>
    <n v="0.7"/>
    <n v="2.6"/>
    <n v="12.1"/>
    <n v="20"/>
    <n v="1.9"/>
    <n v="1"/>
    <n v="1"/>
    <n v="4.5"/>
    <n v="1.9"/>
    <n v="1"/>
    <n v="2"/>
    <n v="9.5"/>
    <n v="0.8"/>
    <n v="1.9"/>
  </r>
  <r>
    <s v="BU05130103"/>
    <s v="Raam e.o."/>
    <x v="14"/>
    <x v="18"/>
    <n v="70"/>
    <n v="60"/>
    <n v="15"/>
    <n v="10"/>
    <n v="65"/>
    <n v="35"/>
    <n v="0"/>
    <n v="0"/>
    <n v="80"/>
    <n v="20"/>
    <n v="10"/>
    <n v="65"/>
    <n v="35"/>
    <n v="15"/>
    <n v="0"/>
    <n v="10"/>
    <n v="1.7"/>
    <n v="85"/>
    <n v="45"/>
    <n v="0"/>
    <n v="0"/>
    <n v="0"/>
    <n v="0"/>
    <n v="10"/>
    <n v="5"/>
    <n v="25"/>
    <n v="40"/>
    <n v="40"/>
    <n v="0"/>
    <n v="65"/>
    <n v="10"/>
    <n v="214"/>
    <n v="1230"/>
    <n v="2320"/>
    <s v="40-60 midden"/>
    <n v="25"/>
    <n v="0.3"/>
    <n v="3.8"/>
    <n v="10.1"/>
    <n v="20"/>
    <n v="0.2"/>
    <n v="39.700000000000003"/>
    <n v="73.5"/>
    <n v="100.1"/>
    <n v="1.2"/>
    <n v="2"/>
    <n v="5"/>
    <n v="21"/>
    <n v="0.2"/>
    <n v="20.8"/>
    <n v="30.5"/>
    <n v="32.1"/>
    <n v="0.2"/>
    <n v="27.2"/>
    <n v="49.1"/>
    <n v="62.7"/>
    <n v="0.4"/>
    <n v="4"/>
    <n v="8"/>
    <n v="27.2"/>
    <n v="0.2"/>
    <n v="44.3"/>
    <n v="63.8"/>
    <n v="75.099999999999994"/>
    <n v="0.5"/>
    <n v="3.1"/>
    <n v="14.7"/>
    <n v="25.2"/>
    <n v="0.6"/>
    <n v="5.0999999999999996"/>
    <n v="16"/>
    <n v="22.7"/>
    <n v="1.8"/>
    <n v="1.5"/>
    <n v="1.2"/>
    <n v="1.2"/>
    <n v="2.9"/>
    <n v="2"/>
    <n v="7"/>
    <n v="52.7"/>
    <n v="0.6"/>
    <n v="2"/>
    <n v="2"/>
    <n v="6"/>
    <n v="0.6"/>
    <n v="2"/>
    <n v="3.9"/>
    <n v="14"/>
    <n v="0.5"/>
    <n v="2"/>
    <n v="2.1"/>
    <n v="10"/>
    <n v="1.2"/>
    <n v="17.2"/>
    <n v="0.7"/>
    <n v="0.5"/>
    <n v="3.1"/>
    <n v="1"/>
    <n v="1.4"/>
    <n v="15.7"/>
    <n v="23.6"/>
    <n v="1.7"/>
    <n v="5"/>
    <n v="5"/>
    <n v="7"/>
    <n v="1.1000000000000001"/>
    <n v="6"/>
    <n v="6"/>
    <n v="8"/>
    <n v="1.1000000000000001"/>
    <n v="9"/>
    <n v="9"/>
    <n v="11"/>
    <n v="0.5"/>
    <n v="2.8"/>
    <n v="13.6"/>
    <n v="20"/>
    <n v="1.7"/>
    <n v="1"/>
    <n v="1"/>
    <n v="4.2"/>
    <n v="1.7"/>
    <n v="1"/>
    <n v="2"/>
    <n v="9.1999999999999993"/>
    <n v="0.9"/>
    <n v="1.7"/>
  </r>
  <r>
    <s v="BU05130103"/>
    <s v="Raam e.o."/>
    <x v="14"/>
    <x v="19"/>
    <n v="75"/>
    <n v="70"/>
    <n v="30"/>
    <n v="10"/>
    <n v="50"/>
    <n v="45"/>
    <n v="5"/>
    <n v="0"/>
    <n v="80"/>
    <n v="10"/>
    <n v="0"/>
    <n v="60"/>
    <n v="20"/>
    <n v="15"/>
    <n v="0"/>
    <n v="25"/>
    <n v="2.4"/>
    <n v="65"/>
    <n v="10"/>
    <n v="0"/>
    <n v="0"/>
    <n v="0"/>
    <n v="0"/>
    <n v="0"/>
    <n v="40"/>
    <n v="15"/>
    <n v="10"/>
    <n v="80"/>
    <n v="0"/>
    <n v="45"/>
    <n v="0"/>
    <n v="258"/>
    <n v="990"/>
    <n v="2650"/>
    <s v="80-100 hoog"/>
    <n v="0"/>
    <n v="0.2"/>
    <n v="4"/>
    <n v="10"/>
    <n v="20"/>
    <n v="0.2"/>
    <n v="34.700000000000003"/>
    <n v="73.7"/>
    <n v="100.4"/>
    <n v="1.2"/>
    <n v="2"/>
    <n v="5"/>
    <n v="21.5"/>
    <n v="0.2"/>
    <n v="21.9"/>
    <n v="30.9"/>
    <n v="32"/>
    <n v="0.3"/>
    <n v="28.5"/>
    <n v="49.7"/>
    <n v="62.6"/>
    <n v="0.3"/>
    <n v="4"/>
    <n v="8"/>
    <n v="27.9"/>
    <n v="0.1"/>
    <n v="43.2"/>
    <n v="63.5"/>
    <n v="75.400000000000006"/>
    <n v="0.6"/>
    <n v="3.4"/>
    <n v="14.8"/>
    <n v="26"/>
    <n v="0.6"/>
    <n v="6"/>
    <n v="16"/>
    <n v="23"/>
    <n v="1.7"/>
    <n v="1.5"/>
    <n v="1.1000000000000001"/>
    <n v="1.1000000000000001"/>
    <n v="2.8"/>
    <n v="2"/>
    <n v="7"/>
    <n v="52.7"/>
    <n v="0.5"/>
    <n v="2"/>
    <n v="2"/>
    <n v="6"/>
    <n v="0.7"/>
    <n v="2"/>
    <n v="4"/>
    <n v="14"/>
    <n v="0.4"/>
    <n v="2"/>
    <n v="2.1"/>
    <n v="10"/>
    <n v="1.1000000000000001"/>
    <n v="17"/>
    <n v="0.7"/>
    <n v="0.5"/>
    <n v="3.1"/>
    <n v="0.9"/>
    <n v="2"/>
    <n v="15.8"/>
    <n v="24.9"/>
    <n v="1.7"/>
    <n v="5"/>
    <n v="5"/>
    <n v="7.3"/>
    <n v="1"/>
    <n v="6"/>
    <n v="6"/>
    <n v="8"/>
    <n v="1"/>
    <n v="9"/>
    <n v="9"/>
    <n v="11.3"/>
    <n v="0.5"/>
    <n v="3"/>
    <n v="13.6"/>
    <n v="20"/>
    <n v="1.7"/>
    <n v="1"/>
    <n v="1"/>
    <n v="5.0999999999999996"/>
    <n v="1.7"/>
    <n v="1"/>
    <n v="2"/>
    <n v="10.1"/>
    <n v="0.8"/>
    <n v="1.7"/>
  </r>
  <r>
    <s v="BU05130103"/>
    <s v="Raam e.o."/>
    <x v="14"/>
    <x v="15"/>
    <n v="45"/>
    <n v="45"/>
    <n v="15"/>
    <n v="20"/>
    <n v="35"/>
    <n v="20"/>
    <n v="5"/>
    <n v="0"/>
    <n v="60"/>
    <n v="10"/>
    <n v="30"/>
    <n v="55"/>
    <n v="30"/>
    <n v="10"/>
    <n v="5"/>
    <n v="5"/>
    <n v="1.7"/>
    <n v="50"/>
    <n v="10"/>
    <n v="0"/>
    <n v="0"/>
    <n v="10"/>
    <n v="35"/>
    <n v="0"/>
    <n v="0"/>
    <n v="0"/>
    <n v="80"/>
    <n v="20"/>
    <n v="30"/>
    <n v="40"/>
    <n v="0"/>
    <n v="125"/>
    <n v="870"/>
    <n v="2200"/>
    <s v="20-40 onder midden"/>
    <n v="10"/>
    <n v="0.3"/>
    <n v="4"/>
    <n v="10"/>
    <n v="20"/>
    <n v="0.2"/>
    <n v="36.299999999999997"/>
    <n v="72.7"/>
    <n v="100"/>
    <n v="1.4"/>
    <n v="2"/>
    <n v="5"/>
    <n v="21"/>
    <n v="0.2"/>
    <n v="20.399999999999999"/>
    <n v="30.7"/>
    <n v="32"/>
    <n v="0.2"/>
    <n v="27.5"/>
    <n v="49.3"/>
    <n v="62"/>
    <n v="0.5"/>
    <n v="4"/>
    <n v="8"/>
    <n v="26.4"/>
    <n v="0.2"/>
    <n v="42.4"/>
    <n v="63.3"/>
    <n v="75"/>
    <n v="0.5"/>
    <n v="3.7"/>
    <n v="13.4"/>
    <n v="26"/>
    <n v="0.5"/>
    <n v="5.8"/>
    <n v="15.1"/>
    <n v="23"/>
    <n v="2"/>
    <n v="1.2"/>
    <n v="1.3"/>
    <n v="1.3"/>
    <n v="3"/>
    <n v="2"/>
    <n v="7"/>
    <n v="52"/>
    <n v="0.5"/>
    <n v="2"/>
    <n v="2"/>
    <n v="6"/>
    <n v="0.8"/>
    <n v="2"/>
    <n v="3"/>
    <n v="14"/>
    <n v="0.2"/>
    <n v="2"/>
    <n v="2"/>
    <n v="9.6999999999999993"/>
    <n v="1.1000000000000001"/>
    <n v="17.3"/>
    <n v="0.9"/>
    <n v="0.7"/>
    <n v="3.4"/>
    <n v="0.8"/>
    <n v="2.5"/>
    <n v="15"/>
    <n v="25.4"/>
    <n v="1.9"/>
    <n v="5"/>
    <n v="5"/>
    <n v="7"/>
    <n v="1.2"/>
    <n v="6"/>
    <n v="6"/>
    <n v="8"/>
    <n v="1.2"/>
    <n v="9"/>
    <n v="9"/>
    <n v="11"/>
    <n v="0.7"/>
    <n v="2.7"/>
    <n v="11.4"/>
    <n v="20"/>
    <n v="1.9"/>
    <n v="1"/>
    <n v="1"/>
    <n v="4.7"/>
    <n v="1.9"/>
    <n v="1"/>
    <n v="2"/>
    <n v="9.6999999999999993"/>
    <n v="0.7"/>
    <n v="1.9"/>
  </r>
  <r>
    <s v="BU05130200"/>
    <s v="De Korte Akkeren Oud"/>
    <x v="14"/>
    <x v="15"/>
    <n v="45"/>
    <n v="45"/>
    <n v="15"/>
    <n v="20"/>
    <n v="35"/>
    <n v="20"/>
    <n v="5"/>
    <n v="0"/>
    <n v="60"/>
    <n v="10"/>
    <n v="30"/>
    <n v="55"/>
    <n v="30"/>
    <n v="10"/>
    <n v="5"/>
    <n v="5"/>
    <n v="1.7"/>
    <n v="50"/>
    <n v="10"/>
    <n v="0"/>
    <n v="0"/>
    <n v="10"/>
    <n v="35"/>
    <n v="0"/>
    <n v="0"/>
    <n v="0"/>
    <n v="80"/>
    <n v="20"/>
    <n v="30"/>
    <n v="40"/>
    <n v="0"/>
    <n v="125"/>
    <n v="870"/>
    <n v="2200"/>
    <s v="20-40 onder midden"/>
    <n v="10"/>
    <n v="0.3"/>
    <n v="4"/>
    <n v="10"/>
    <n v="20"/>
    <n v="0.2"/>
    <n v="36.299999999999997"/>
    <n v="72.7"/>
    <n v="100"/>
    <n v="1.4"/>
    <n v="2"/>
    <n v="5"/>
    <n v="21"/>
    <n v="0.2"/>
    <n v="20.399999999999999"/>
    <n v="30.7"/>
    <n v="32"/>
    <n v="0.2"/>
    <n v="27.5"/>
    <n v="49.3"/>
    <n v="62"/>
    <n v="0.5"/>
    <n v="4"/>
    <n v="8"/>
    <n v="26.4"/>
    <n v="0.2"/>
    <n v="42.4"/>
    <n v="63.3"/>
    <n v="75"/>
    <n v="0.5"/>
    <n v="3.7"/>
    <n v="13.4"/>
    <n v="26"/>
    <n v="0.5"/>
    <n v="5.8"/>
    <n v="15.1"/>
    <n v="23"/>
    <n v="2"/>
    <n v="1.2"/>
    <n v="1.3"/>
    <n v="1.3"/>
    <n v="3"/>
    <n v="2"/>
    <n v="7"/>
    <n v="52"/>
    <n v="0.5"/>
    <n v="2"/>
    <n v="2"/>
    <n v="6"/>
    <n v="0.8"/>
    <n v="2"/>
    <n v="3"/>
    <n v="14"/>
    <n v="0.2"/>
    <n v="2"/>
    <n v="2"/>
    <n v="9.6999999999999993"/>
    <n v="1.1000000000000001"/>
    <n v="17.3"/>
    <n v="0.9"/>
    <n v="0.7"/>
    <n v="3.4"/>
    <n v="0.8"/>
    <n v="2.5"/>
    <n v="15"/>
    <n v="25.4"/>
    <n v="1.9"/>
    <n v="5"/>
    <n v="5"/>
    <n v="7"/>
    <n v="1.2"/>
    <n v="6"/>
    <n v="6"/>
    <n v="8"/>
    <n v="1.2"/>
    <n v="9"/>
    <n v="9"/>
    <n v="11"/>
    <n v="0.7"/>
    <n v="2.7"/>
    <n v="11.4"/>
    <n v="20"/>
    <n v="1.9"/>
    <n v="1"/>
    <n v="1"/>
    <n v="4.7"/>
    <n v="1.9"/>
    <n v="1"/>
    <n v="2"/>
    <n v="9.6999999999999993"/>
    <n v="0.7"/>
    <n v="1.9"/>
  </r>
  <r>
    <s v="BU05130200"/>
    <s v="De Korte Akkeren Oud"/>
    <x v="14"/>
    <x v="7"/>
    <n v="70"/>
    <n v="70"/>
    <n v="30"/>
    <n v="20"/>
    <n v="45"/>
    <n v="35"/>
    <n v="10"/>
    <n v="0"/>
    <n v="20"/>
    <n v="10"/>
    <n v="70"/>
    <n v="70"/>
    <n v="40"/>
    <n v="5"/>
    <n v="10"/>
    <n v="15"/>
    <n v="2"/>
    <n v="70"/>
    <n v="10"/>
    <n v="0"/>
    <n v="0"/>
    <n v="30"/>
    <n v="30"/>
    <n v="0"/>
    <n v="0"/>
    <n v="0"/>
    <n v="90"/>
    <n v="10"/>
    <n v="60"/>
    <n v="55"/>
    <n v="0"/>
    <n v="118"/>
    <n v="800"/>
    <n v="1850"/>
    <s v="00-40 laag tot onder midden"/>
    <n v="30"/>
    <n v="0.4"/>
    <n v="4"/>
    <n v="10.199999999999999"/>
    <n v="20"/>
    <n v="0.3"/>
    <n v="27.1"/>
    <n v="72.3"/>
    <n v="99.6"/>
    <n v="1.5"/>
    <n v="2"/>
    <n v="5"/>
    <n v="21.3"/>
    <n v="0.3"/>
    <n v="13.1"/>
    <n v="31"/>
    <n v="32"/>
    <n v="0.4"/>
    <n v="22.9"/>
    <n v="49"/>
    <n v="62"/>
    <n v="0.6"/>
    <n v="4"/>
    <n v="8"/>
    <n v="27"/>
    <n v="0.3"/>
    <n v="37"/>
    <n v="63.8"/>
    <n v="74.3"/>
    <n v="0.4"/>
    <n v="3.3"/>
    <n v="13.8"/>
    <n v="26"/>
    <n v="0.4"/>
    <n v="4.8"/>
    <n v="15"/>
    <n v="23"/>
    <n v="2"/>
    <n v="1.1000000000000001"/>
    <n v="1.4"/>
    <n v="1.4"/>
    <n v="3.1"/>
    <n v="2"/>
    <n v="7.4"/>
    <n v="52"/>
    <n v="0.4"/>
    <n v="2"/>
    <n v="2"/>
    <n v="6"/>
    <n v="1"/>
    <n v="2.2999999999999998"/>
    <n v="3"/>
    <n v="14"/>
    <n v="0.4"/>
    <n v="2"/>
    <n v="2"/>
    <n v="9.6999999999999993"/>
    <n v="1"/>
    <n v="17.3"/>
    <n v="1.1000000000000001"/>
    <n v="0.8"/>
    <n v="3.5"/>
    <n v="0.7"/>
    <n v="3.3"/>
    <n v="15"/>
    <n v="26"/>
    <n v="1.9"/>
    <n v="5"/>
    <n v="5"/>
    <n v="7"/>
    <n v="1.3"/>
    <n v="6"/>
    <n v="6"/>
    <n v="8.1"/>
    <n v="1.3"/>
    <n v="9"/>
    <n v="9"/>
    <n v="11.1"/>
    <n v="0.6"/>
    <n v="3"/>
    <n v="12"/>
    <n v="20"/>
    <n v="2"/>
    <n v="1"/>
    <n v="1"/>
    <n v="5"/>
    <n v="2"/>
    <n v="1"/>
    <n v="2"/>
    <n v="10.7"/>
    <n v="0.6"/>
    <n v="2"/>
  </r>
  <r>
    <s v="BU05130200"/>
    <s v="De Korte Akkeren Oud"/>
    <x v="14"/>
    <x v="17"/>
    <n v="60"/>
    <n v="60"/>
    <n v="35"/>
    <n v="10"/>
    <n v="40"/>
    <n v="20"/>
    <n v="15"/>
    <n v="0"/>
    <n v="30"/>
    <n v="10"/>
    <n v="60"/>
    <n v="45"/>
    <n v="20"/>
    <n v="5"/>
    <n v="0"/>
    <n v="20"/>
    <n v="2.5"/>
    <n v="45"/>
    <n v="5"/>
    <n v="0"/>
    <n v="0"/>
    <n v="0"/>
    <n v="40"/>
    <n v="0"/>
    <n v="0"/>
    <n v="0"/>
    <n v="90"/>
    <n v="0"/>
    <n v="40"/>
    <n v="25"/>
    <n v="0"/>
    <n v="126"/>
    <n v="820"/>
    <n v="2250"/>
    <s v="00-40 laag tot onder midden"/>
    <n v="20"/>
    <n v="0.3"/>
    <n v="4"/>
    <n v="9.8000000000000007"/>
    <n v="20"/>
    <n v="0.2"/>
    <n v="29"/>
    <n v="72.400000000000006"/>
    <n v="99.8"/>
    <n v="1.4"/>
    <n v="2"/>
    <n v="5"/>
    <n v="21"/>
    <n v="0.2"/>
    <n v="17.2"/>
    <n v="31"/>
    <n v="32"/>
    <n v="0.4"/>
    <n v="25.2"/>
    <n v="48.8"/>
    <n v="62"/>
    <n v="0.6"/>
    <n v="4"/>
    <n v="8"/>
    <n v="26.2"/>
    <n v="0.2"/>
    <n v="39.4"/>
    <n v="63"/>
    <n v="74.8"/>
    <n v="0.3"/>
    <n v="3.8"/>
    <n v="12.5"/>
    <n v="26"/>
    <n v="0.3"/>
    <n v="5.8"/>
    <n v="15"/>
    <n v="23"/>
    <n v="1.9"/>
    <n v="1.3"/>
    <n v="1.3"/>
    <n v="1.3"/>
    <n v="3"/>
    <n v="2"/>
    <n v="7"/>
    <n v="52"/>
    <n v="0.3"/>
    <n v="2"/>
    <n v="2"/>
    <n v="6"/>
    <n v="0.9"/>
    <n v="2"/>
    <n v="3"/>
    <n v="14"/>
    <n v="0.3"/>
    <n v="2"/>
    <n v="2"/>
    <n v="9.8000000000000007"/>
    <n v="0.9"/>
    <n v="17.2"/>
    <n v="1"/>
    <n v="0.8"/>
    <n v="3.4"/>
    <n v="0.7"/>
    <n v="3.7"/>
    <n v="14.8"/>
    <n v="26"/>
    <n v="2"/>
    <n v="5"/>
    <n v="5"/>
    <n v="7"/>
    <n v="1.2"/>
    <n v="6"/>
    <n v="6"/>
    <n v="8"/>
    <n v="1.2"/>
    <n v="9"/>
    <n v="9"/>
    <n v="11"/>
    <n v="0.5"/>
    <n v="3"/>
    <n v="11"/>
    <n v="20"/>
    <n v="2"/>
    <n v="1"/>
    <n v="1"/>
    <n v="5"/>
    <n v="2"/>
    <n v="1"/>
    <n v="2"/>
    <n v="10.8"/>
    <n v="0.5"/>
    <n v="2"/>
  </r>
  <r>
    <s v="BU05130200"/>
    <s v="De Korte Akkeren Oud"/>
    <x v="14"/>
    <x v="27"/>
    <n v="55"/>
    <n v="50"/>
    <n v="5"/>
    <n v="5"/>
    <n v="35"/>
    <n v="35"/>
    <n v="20"/>
    <n v="0"/>
    <n v="70"/>
    <n v="10"/>
    <n v="20"/>
    <n v="60"/>
    <n v="25"/>
    <n v="25"/>
    <n v="0"/>
    <n v="5"/>
    <n v="1.7"/>
    <n v="70"/>
    <n v="15"/>
    <n v="0"/>
    <n v="0"/>
    <n v="0"/>
    <n v="0"/>
    <n v="0"/>
    <n v="0"/>
    <n v="50"/>
    <n v="70"/>
    <n v="30"/>
    <n v="0"/>
    <n v="45"/>
    <n v="10"/>
    <n v="218"/>
    <n v="930"/>
    <n v="2290"/>
    <s v="40-80 midden tot boven midden"/>
    <n v="10"/>
    <n v="0.1"/>
    <n v="4"/>
    <n v="10"/>
    <n v="20"/>
    <n v="0.1"/>
    <n v="36.5"/>
    <n v="73"/>
    <n v="100"/>
    <n v="1.2"/>
    <n v="2"/>
    <n v="5"/>
    <n v="21.1"/>
    <n v="0.1"/>
    <n v="23.6"/>
    <n v="31"/>
    <n v="32"/>
    <n v="0.2"/>
    <n v="29.7"/>
    <n v="49"/>
    <n v="62"/>
    <n v="0.4"/>
    <n v="4"/>
    <n v="8"/>
    <n v="27.6"/>
    <n v="0.1"/>
    <n v="44.4"/>
    <n v="63"/>
    <n v="75"/>
    <n v="0.4"/>
    <n v="4"/>
    <n v="14.3"/>
    <n v="26"/>
    <n v="0.4"/>
    <n v="6.3"/>
    <n v="16"/>
    <n v="23"/>
    <n v="1.7"/>
    <n v="1.3"/>
    <n v="1.1000000000000001"/>
    <n v="1.1000000000000001"/>
    <n v="2.8"/>
    <n v="2"/>
    <n v="7"/>
    <n v="52.3"/>
    <n v="0.4"/>
    <n v="2"/>
    <n v="2"/>
    <n v="6"/>
    <n v="0.8"/>
    <n v="2"/>
    <n v="4"/>
    <n v="14"/>
    <n v="0.2"/>
    <n v="2"/>
    <n v="2"/>
    <n v="10"/>
    <n v="1"/>
    <n v="17.100000000000001"/>
    <n v="0.8"/>
    <n v="0.6"/>
    <n v="3.2"/>
    <n v="0.8"/>
    <n v="3.3"/>
    <n v="15.3"/>
    <n v="25.3"/>
    <n v="1.8"/>
    <n v="5"/>
    <n v="5"/>
    <n v="7"/>
    <n v="1"/>
    <n v="6"/>
    <n v="6"/>
    <n v="8"/>
    <n v="1"/>
    <n v="9"/>
    <n v="9"/>
    <n v="11"/>
    <n v="0.5"/>
    <n v="3"/>
    <n v="13"/>
    <n v="20"/>
    <n v="1.8"/>
    <n v="1"/>
    <n v="1"/>
    <n v="5.4"/>
    <n v="1.8"/>
    <n v="1"/>
    <n v="2"/>
    <n v="10.4"/>
    <n v="0.6"/>
    <n v="1.8"/>
  </r>
  <r>
    <s v="BU05130200"/>
    <s v="De Korte Akkeren Oud"/>
    <x v="14"/>
    <x v="17"/>
    <n v="60"/>
    <n v="60"/>
    <n v="20"/>
    <n v="15"/>
    <n v="40"/>
    <n v="30"/>
    <n v="15"/>
    <n v="0"/>
    <n v="50"/>
    <n v="10"/>
    <n v="40"/>
    <n v="70"/>
    <n v="45"/>
    <n v="5"/>
    <n v="10"/>
    <n v="10"/>
    <n v="1.7"/>
    <n v="70"/>
    <n v="10"/>
    <n v="0"/>
    <n v="0"/>
    <n v="5"/>
    <n v="50"/>
    <n v="0"/>
    <n v="0"/>
    <n v="0"/>
    <n v="80"/>
    <n v="20"/>
    <n v="55"/>
    <n v="50"/>
    <n v="0"/>
    <n v="122"/>
    <n v="780"/>
    <n v="1940"/>
    <s v="20-40 onder midden"/>
    <n v="25"/>
    <n v="0.3"/>
    <n v="4"/>
    <n v="10"/>
    <n v="20"/>
    <n v="0.2"/>
    <n v="31.3"/>
    <n v="73"/>
    <n v="100"/>
    <n v="1.3"/>
    <n v="2"/>
    <n v="5"/>
    <n v="21"/>
    <n v="0.2"/>
    <n v="17"/>
    <n v="31"/>
    <n v="32"/>
    <n v="0.3"/>
    <n v="26.2"/>
    <n v="49"/>
    <n v="62"/>
    <n v="0.5"/>
    <n v="4"/>
    <n v="8"/>
    <n v="27.9"/>
    <n v="0.2"/>
    <n v="41.2"/>
    <n v="63"/>
    <n v="75"/>
    <n v="0.3"/>
    <n v="4"/>
    <n v="14"/>
    <n v="26"/>
    <n v="0.3"/>
    <n v="6.5"/>
    <n v="16"/>
    <n v="23"/>
    <n v="1.7"/>
    <n v="1.4"/>
    <n v="1.1000000000000001"/>
    <n v="1.1000000000000001"/>
    <n v="2.8"/>
    <n v="2"/>
    <n v="7"/>
    <n v="52"/>
    <n v="0.3"/>
    <n v="2"/>
    <n v="2"/>
    <n v="6"/>
    <n v="0.9"/>
    <n v="2"/>
    <n v="4"/>
    <n v="14"/>
    <n v="0.3"/>
    <n v="2"/>
    <n v="2"/>
    <n v="10"/>
    <n v="0.8"/>
    <n v="17.100000000000001"/>
    <n v="0.9"/>
    <n v="0.7"/>
    <n v="3.2"/>
    <n v="0.7"/>
    <n v="3.2"/>
    <n v="15"/>
    <n v="25.6"/>
    <n v="1.8"/>
    <n v="5"/>
    <n v="5"/>
    <n v="7"/>
    <n v="1"/>
    <n v="6"/>
    <n v="6"/>
    <n v="8"/>
    <n v="1"/>
    <n v="9"/>
    <n v="9"/>
    <n v="11"/>
    <n v="0.6"/>
    <n v="3"/>
    <n v="13"/>
    <n v="20"/>
    <n v="1.8"/>
    <n v="1"/>
    <n v="1"/>
    <n v="5.3"/>
    <n v="1.8"/>
    <n v="1"/>
    <n v="2"/>
    <n v="10.3"/>
    <n v="0.6"/>
    <n v="1.8"/>
  </r>
  <r>
    <s v="BU05130200"/>
    <s v="De Korte Akkeren Oud"/>
    <x v="14"/>
    <x v="4"/>
    <n v="40"/>
    <n v="30"/>
    <n v="10"/>
    <n v="0"/>
    <n v="30"/>
    <n v="20"/>
    <n v="10"/>
    <n v="0"/>
    <n v="70"/>
    <n v="10"/>
    <n v="20"/>
    <n v="45"/>
    <n v="25"/>
    <n v="10"/>
    <n v="0"/>
    <n v="0"/>
    <n v="1.6"/>
    <n v="45"/>
    <n v="0"/>
    <n v="0"/>
    <n v="0"/>
    <n v="20"/>
    <n v="0"/>
    <n v="0"/>
    <n v="20"/>
    <n v="0"/>
    <n v="80"/>
    <n v="20"/>
    <n v="35"/>
    <n v="45"/>
    <n v="0"/>
    <n v="168"/>
    <n v="720"/>
    <n v="1870"/>
    <s v="20-60 onder midden tot midden"/>
    <n v="15"/>
    <n v="0.3"/>
    <n v="4"/>
    <n v="10"/>
    <n v="20"/>
    <n v="0.3"/>
    <n v="31.2"/>
    <n v="73.2"/>
    <n v="100.1"/>
    <n v="1.2"/>
    <n v="2"/>
    <n v="5"/>
    <n v="22"/>
    <n v="0.3"/>
    <n v="16.100000000000001"/>
    <n v="31"/>
    <n v="32"/>
    <n v="0.3"/>
    <n v="25.1"/>
    <n v="49.8"/>
    <n v="62.7"/>
    <n v="0.4"/>
    <n v="4"/>
    <n v="8"/>
    <n v="28"/>
    <n v="0.2"/>
    <n v="39.200000000000003"/>
    <n v="64.099999999999994"/>
    <n v="75.8"/>
    <n v="0.5"/>
    <n v="3.7"/>
    <n v="15"/>
    <n v="26"/>
    <n v="0.5"/>
    <n v="5.7"/>
    <n v="16"/>
    <n v="23"/>
    <n v="1.6"/>
    <n v="1.4"/>
    <n v="1"/>
    <n v="1"/>
    <n v="2.7"/>
    <n v="2"/>
    <n v="7"/>
    <n v="53"/>
    <n v="0.4"/>
    <n v="2"/>
    <n v="2"/>
    <n v="6"/>
    <n v="0.8"/>
    <n v="2"/>
    <n v="4"/>
    <n v="14"/>
    <n v="0.4"/>
    <n v="2"/>
    <n v="2.1"/>
    <n v="10"/>
    <n v="0.9"/>
    <n v="17"/>
    <n v="0.8"/>
    <n v="0.6"/>
    <n v="3.1"/>
    <n v="0.8"/>
    <n v="2.5"/>
    <n v="16"/>
    <n v="25"/>
    <n v="1.7"/>
    <n v="5"/>
    <n v="5"/>
    <n v="7.7"/>
    <n v="0.9"/>
    <n v="6"/>
    <n v="6"/>
    <n v="8"/>
    <n v="0.9"/>
    <n v="9"/>
    <n v="9"/>
    <n v="11.7"/>
    <n v="0.6"/>
    <n v="3"/>
    <n v="13.7"/>
    <n v="20"/>
    <n v="1.7"/>
    <n v="1"/>
    <n v="1"/>
    <n v="5.4"/>
    <n v="1.7"/>
    <n v="1"/>
    <n v="2"/>
    <n v="10.4"/>
    <n v="0.7"/>
    <n v="1.7"/>
  </r>
  <r>
    <s v="BU05130200"/>
    <s v="De Korte Akkeren Oud"/>
    <x v="14"/>
    <x v="9"/>
    <n v="35"/>
    <n v="45"/>
    <n v="10"/>
    <n v="0"/>
    <n v="35"/>
    <n v="25"/>
    <n v="0"/>
    <n v="0"/>
    <n v="70"/>
    <n v="0"/>
    <n v="20"/>
    <n v="45"/>
    <n v="20"/>
    <n v="15"/>
    <n v="0"/>
    <n v="5"/>
    <n v="1.8"/>
    <n v="45"/>
    <n v="5"/>
    <n v="0"/>
    <n v="0"/>
    <n v="0"/>
    <n v="0"/>
    <n v="0"/>
    <n v="40"/>
    <n v="0"/>
    <n v="70"/>
    <n v="30"/>
    <n v="30"/>
    <n v="40"/>
    <n v="0"/>
    <n v="181"/>
    <n v="840"/>
    <n v="2050"/>
    <s v="60-80 boven midden"/>
    <n v="10"/>
    <n v="0.3"/>
    <n v="4"/>
    <n v="10.8"/>
    <n v="21.3"/>
    <n v="0.3"/>
    <n v="36.5"/>
    <n v="76.400000000000006"/>
    <n v="104.9"/>
    <n v="1"/>
    <n v="2"/>
    <n v="5"/>
    <n v="22"/>
    <n v="0.2"/>
    <n v="22.4"/>
    <n v="30.7"/>
    <n v="33.4"/>
    <n v="0.3"/>
    <n v="29.1"/>
    <n v="51.1"/>
    <n v="65.099999999999994"/>
    <n v="0.2"/>
    <n v="4"/>
    <n v="8"/>
    <n v="28"/>
    <n v="0.1"/>
    <n v="42.6"/>
    <n v="65.5"/>
    <n v="77.5"/>
    <n v="0.5"/>
    <n v="3"/>
    <n v="15.7"/>
    <n v="26"/>
    <n v="0.5"/>
    <n v="5.5"/>
    <n v="16.100000000000001"/>
    <n v="23"/>
    <n v="1.5"/>
    <n v="1.6"/>
    <n v="0.9"/>
    <n v="0.9"/>
    <n v="2.6"/>
    <n v="2"/>
    <n v="7"/>
    <n v="53"/>
    <n v="0.6"/>
    <n v="2"/>
    <n v="2.7"/>
    <n v="6"/>
    <n v="0.6"/>
    <n v="2"/>
    <n v="4"/>
    <n v="14"/>
    <n v="0.5"/>
    <n v="2"/>
    <n v="2.9"/>
    <n v="10"/>
    <n v="0.9"/>
    <n v="16.899999999999999"/>
    <n v="0.6"/>
    <n v="0.4"/>
    <n v="3"/>
    <n v="0.9"/>
    <n v="1"/>
    <n v="16"/>
    <n v="25"/>
    <n v="1.6"/>
    <n v="5"/>
    <n v="5"/>
    <n v="8"/>
    <n v="0.8"/>
    <n v="6"/>
    <n v="6"/>
    <n v="8"/>
    <n v="0.8"/>
    <n v="9"/>
    <n v="9"/>
    <n v="12"/>
    <n v="0.3"/>
    <n v="3.2"/>
    <n v="14.5"/>
    <n v="20"/>
    <n v="1.6"/>
    <n v="1"/>
    <n v="1"/>
    <n v="5"/>
    <n v="1.6"/>
    <n v="1"/>
    <n v="2"/>
    <n v="10"/>
    <n v="0.8"/>
    <n v="1.6"/>
  </r>
  <r>
    <s v="BU05130200"/>
    <s v="De Korte Akkeren Oud"/>
    <x v="14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104"/>
    <s v="Nieuwe Park Oost"/>
    <x v="14"/>
    <x v="22"/>
    <n v="30"/>
    <n v="30"/>
    <n v="15"/>
    <n v="0"/>
    <n v="10"/>
    <n v="10"/>
    <n v="20"/>
    <n v="0"/>
    <n v="80"/>
    <n v="0"/>
    <n v="20"/>
    <n v="30"/>
    <n v="15"/>
    <n v="5"/>
    <n v="0"/>
    <n v="5"/>
    <n v="1.9"/>
    <n v="25"/>
    <n v="15"/>
    <n v="0"/>
    <n v="0"/>
    <n v="0"/>
    <n v="0"/>
    <n v="5"/>
    <n v="0"/>
    <n v="0"/>
    <n v="20"/>
    <n v="80"/>
    <n v="0"/>
    <n v="5"/>
    <n v="0"/>
    <n v="218"/>
    <n v="1340"/>
    <n v="2530"/>
    <s v="40-60 midden"/>
    <n v="0"/>
    <n v="0.5"/>
    <n v="3"/>
    <n v="14"/>
    <n v="22"/>
    <n v="0.2"/>
    <n v="38.5"/>
    <n v="86"/>
    <n v="106"/>
    <n v="0.7"/>
    <n v="2"/>
    <n v="5"/>
    <n v="22"/>
    <n v="0.1"/>
    <n v="25.4"/>
    <n v="30"/>
    <n v="34"/>
    <n v="0.3"/>
    <n v="33.6"/>
    <n v="53.9"/>
    <n v="66"/>
    <n v="0.2"/>
    <n v="4"/>
    <n v="8"/>
    <n v="28"/>
    <n v="0.2"/>
    <n v="42.1"/>
    <n v="66.400000000000006"/>
    <n v="77.900000000000006"/>
    <n v="0.5"/>
    <n v="2"/>
    <n v="16.7"/>
    <n v="24"/>
    <n v="0.3"/>
    <n v="3.7"/>
    <n v="18"/>
    <n v="22"/>
    <n v="1.6"/>
    <n v="1.8"/>
    <n v="0.8"/>
    <n v="0.8"/>
    <n v="2.7"/>
    <n v="2"/>
    <n v="7.1"/>
    <n v="53"/>
    <n v="0.8"/>
    <n v="2"/>
    <n v="3"/>
    <n v="6"/>
    <n v="0.5"/>
    <n v="2"/>
    <n v="4"/>
    <n v="14"/>
    <n v="0.7"/>
    <n v="2"/>
    <n v="3"/>
    <n v="10"/>
    <n v="1"/>
    <n v="16.899999999999999"/>
    <n v="0.6"/>
    <n v="0.2"/>
    <n v="2.7"/>
    <n v="1"/>
    <n v="0.4"/>
    <n v="16"/>
    <n v="22"/>
    <n v="1.3"/>
    <n v="5"/>
    <n v="5"/>
    <n v="7.9"/>
    <n v="0.8"/>
    <n v="6"/>
    <n v="6"/>
    <n v="8"/>
    <n v="0.8"/>
    <n v="9"/>
    <n v="9"/>
    <n v="11.9"/>
    <n v="0.2"/>
    <n v="3"/>
    <n v="15"/>
    <n v="20.100000000000001"/>
    <n v="1.3"/>
    <n v="1"/>
    <n v="1"/>
    <n v="5"/>
    <n v="1.3"/>
    <n v="1"/>
    <n v="2"/>
    <n v="10"/>
    <n v="0.8"/>
    <n v="1.3"/>
  </r>
  <r>
    <s v="BU05130200"/>
    <s v="De Korte Akkeren Oud"/>
    <x v="14"/>
    <x v="1"/>
    <n v="30"/>
    <n v="35"/>
    <n v="5"/>
    <n v="5"/>
    <n v="35"/>
    <n v="10"/>
    <n v="10"/>
    <n v="0"/>
    <n v="80"/>
    <n v="10"/>
    <n v="10"/>
    <n v="40"/>
    <n v="20"/>
    <n v="10"/>
    <n v="0"/>
    <n v="5"/>
    <n v="1.7"/>
    <n v="45"/>
    <n v="40"/>
    <n v="0"/>
    <n v="0"/>
    <n v="0"/>
    <n v="0"/>
    <n v="0"/>
    <n v="0"/>
    <n v="0"/>
    <n v="30"/>
    <n v="60"/>
    <n v="0"/>
    <n v="15"/>
    <n v="10"/>
    <n v="138"/>
    <n v="1240"/>
    <n v="1920"/>
    <s v="40-60 midden"/>
    <n v="0"/>
    <n v="0.3"/>
    <n v="3.9"/>
    <n v="10.9"/>
    <n v="21.2"/>
    <n v="0.4"/>
    <n v="30.8"/>
    <n v="76.7"/>
    <n v="104.3"/>
    <n v="1.1000000000000001"/>
    <n v="2"/>
    <n v="5"/>
    <n v="22"/>
    <n v="0.3"/>
    <n v="15.4"/>
    <n v="30.9"/>
    <n v="33.5"/>
    <n v="0.1"/>
    <n v="23.6"/>
    <n v="51"/>
    <n v="65.3"/>
    <n v="0.3"/>
    <n v="4"/>
    <n v="8"/>
    <n v="28"/>
    <n v="0.2"/>
    <n v="37.4"/>
    <n v="65.8"/>
    <n v="77.5"/>
    <n v="0.5"/>
    <n v="3.2"/>
    <n v="15.6"/>
    <n v="26"/>
    <n v="0.5"/>
    <n v="5"/>
    <n v="16"/>
    <n v="23"/>
    <n v="1.5"/>
    <n v="1.6"/>
    <n v="0.9"/>
    <n v="0.9"/>
    <n v="2.6"/>
    <n v="2"/>
    <n v="7"/>
    <n v="53"/>
    <n v="0.5"/>
    <n v="2"/>
    <n v="2.8"/>
    <n v="6"/>
    <n v="0.7"/>
    <n v="2"/>
    <n v="4"/>
    <n v="14"/>
    <n v="0.6"/>
    <n v="2"/>
    <n v="2.9"/>
    <n v="10"/>
    <n v="0.7"/>
    <n v="16.8"/>
    <n v="0.7"/>
    <n v="0.5"/>
    <n v="3"/>
    <n v="0.7"/>
    <n v="2"/>
    <n v="16"/>
    <n v="25"/>
    <n v="1.6"/>
    <n v="5"/>
    <n v="5"/>
    <n v="7.9"/>
    <n v="0.8"/>
    <n v="6"/>
    <n v="6"/>
    <n v="8"/>
    <n v="0.8"/>
    <n v="9"/>
    <n v="9"/>
    <n v="11.9"/>
    <n v="0.5"/>
    <n v="3.1"/>
    <n v="14.3"/>
    <n v="20"/>
    <n v="1.6"/>
    <n v="1"/>
    <n v="1"/>
    <n v="5.4"/>
    <n v="1.6"/>
    <n v="1"/>
    <n v="2"/>
    <n v="10.4"/>
    <n v="0.9"/>
    <n v="1.6"/>
  </r>
  <r>
    <s v="BU05130104"/>
    <s v="Nieuwe Park Oost"/>
    <x v="14"/>
    <x v="3"/>
    <n v="40"/>
    <n v="55"/>
    <n v="0"/>
    <n v="5"/>
    <n v="20"/>
    <n v="25"/>
    <n v="40"/>
    <n v="0"/>
    <n v="90"/>
    <n v="10"/>
    <n v="0"/>
    <n v="70"/>
    <n v="45"/>
    <n v="20"/>
    <n v="0"/>
    <n v="0"/>
    <n v="1.4"/>
    <n v="70"/>
    <n v="10"/>
    <n v="10"/>
    <n v="0"/>
    <n v="25"/>
    <n v="30"/>
    <n v="0"/>
    <n v="0"/>
    <n v="0"/>
    <n v="50"/>
    <n v="50"/>
    <n v="0"/>
    <n v="65"/>
    <n v="0"/>
    <n v="164"/>
    <n v="1000"/>
    <n v="1780"/>
    <s v="20-60 onder midden tot midden"/>
    <n v="10"/>
    <n v="0.8"/>
    <n v="3.7"/>
    <n v="16"/>
    <n v="18.7"/>
    <n v="0.2"/>
    <n v="42.2"/>
    <n v="87.4"/>
    <n v="103.5"/>
    <n v="0.4"/>
    <n v="2"/>
    <n v="6"/>
    <n v="21.3"/>
    <n v="0.2"/>
    <n v="25.5"/>
    <n v="29"/>
    <n v="34"/>
    <n v="0.2"/>
    <n v="39"/>
    <n v="57.2"/>
    <n v="64.8"/>
    <n v="0.6"/>
    <n v="4"/>
    <n v="8"/>
    <n v="28"/>
    <n v="0.2"/>
    <n v="44.9"/>
    <n v="67"/>
    <n v="76.099999999999994"/>
    <n v="0.8"/>
    <n v="1.5"/>
    <n v="19.5"/>
    <n v="24"/>
    <n v="0.5"/>
    <n v="2.5"/>
    <n v="18"/>
    <n v="22"/>
    <n v="1.9"/>
    <n v="1.6"/>
    <n v="0.3"/>
    <n v="0.3"/>
    <n v="2.6"/>
    <n v="2"/>
    <n v="8"/>
    <n v="53"/>
    <n v="1"/>
    <n v="2"/>
    <n v="3"/>
    <n v="6"/>
    <n v="0.6"/>
    <n v="2"/>
    <n v="4"/>
    <n v="14"/>
    <n v="0.4"/>
    <n v="2"/>
    <n v="3"/>
    <n v="10"/>
    <n v="0.8"/>
    <n v="17.100000000000001"/>
    <n v="0.9"/>
    <n v="0.6"/>
    <n v="2.4"/>
    <n v="0.9"/>
    <n v="1"/>
    <n v="17.3"/>
    <n v="21.2"/>
    <n v="0.9"/>
    <n v="5"/>
    <n v="5"/>
    <n v="7.1"/>
    <n v="0.9"/>
    <n v="6"/>
    <n v="6"/>
    <n v="8"/>
    <n v="0.9"/>
    <n v="9"/>
    <n v="9"/>
    <n v="11.1"/>
    <n v="0.4"/>
    <n v="4"/>
    <n v="16"/>
    <n v="19"/>
    <n v="0.9"/>
    <n v="1"/>
    <n v="1"/>
    <n v="4.5"/>
    <n v="0.9"/>
    <n v="1"/>
    <n v="2"/>
    <n v="9.5"/>
    <n v="0.5"/>
    <n v="0.9"/>
  </r>
  <r>
    <s v="BU05130104"/>
    <s v="Nieuwe Park Oost"/>
    <x v="14"/>
    <x v="4"/>
    <n v="35"/>
    <n v="35"/>
    <n v="5"/>
    <n v="10"/>
    <n v="15"/>
    <n v="35"/>
    <n v="10"/>
    <n v="0"/>
    <n v="90"/>
    <n v="0"/>
    <n v="0"/>
    <n v="35"/>
    <n v="15"/>
    <n v="15"/>
    <n v="0"/>
    <n v="5"/>
    <n v="1.9"/>
    <n v="40"/>
    <n v="5"/>
    <n v="0"/>
    <n v="0"/>
    <n v="0"/>
    <n v="5"/>
    <n v="10"/>
    <n v="15"/>
    <n v="0"/>
    <n v="30"/>
    <n v="70"/>
    <n v="0"/>
    <n v="25"/>
    <n v="0"/>
    <n v="249"/>
    <n v="1060"/>
    <n v="2660"/>
    <s v="60-80 boven midden"/>
    <n v="5"/>
    <n v="0.5"/>
    <n v="2.7"/>
    <n v="13.2"/>
    <n v="22"/>
    <n v="0.5"/>
    <n v="27.6"/>
    <n v="85.6"/>
    <n v="106.3"/>
    <n v="0.8"/>
    <n v="2"/>
    <n v="5"/>
    <n v="22"/>
    <n v="0.4"/>
    <n v="16.100000000000001"/>
    <n v="30"/>
    <n v="34"/>
    <n v="0.3"/>
    <n v="23.3"/>
    <n v="54.2"/>
    <n v="66.099999999999994"/>
    <n v="0.3"/>
    <n v="4"/>
    <n v="8"/>
    <n v="28"/>
    <n v="0.3"/>
    <n v="29.6"/>
    <n v="66.8"/>
    <n v="78"/>
    <n v="0.7"/>
    <n v="2.6"/>
    <n v="16.3"/>
    <n v="24.8"/>
    <n v="0.5"/>
    <n v="4.2"/>
    <n v="18"/>
    <n v="22.4"/>
    <n v="1.5"/>
    <n v="1.9"/>
    <n v="0.7"/>
    <n v="0.7"/>
    <n v="2.6"/>
    <n v="2"/>
    <n v="7"/>
    <n v="53"/>
    <n v="0.7"/>
    <n v="2"/>
    <n v="3"/>
    <n v="6"/>
    <n v="0.7"/>
    <n v="2"/>
    <n v="4"/>
    <n v="14"/>
    <n v="0.7"/>
    <n v="2"/>
    <n v="3"/>
    <n v="10"/>
    <n v="1"/>
    <n v="16.8"/>
    <n v="0.7"/>
    <n v="0.5"/>
    <n v="2.7"/>
    <n v="1"/>
    <n v="0.6"/>
    <n v="16"/>
    <n v="22.9"/>
    <n v="1.3"/>
    <n v="5"/>
    <n v="5"/>
    <n v="8"/>
    <n v="0.6"/>
    <n v="6"/>
    <n v="6"/>
    <n v="8"/>
    <n v="0.6"/>
    <n v="9"/>
    <n v="9"/>
    <n v="12"/>
    <n v="0.4"/>
    <n v="3.1"/>
    <n v="15"/>
    <n v="20"/>
    <n v="1.3"/>
    <n v="1"/>
    <n v="1"/>
    <n v="5"/>
    <n v="1.3"/>
    <n v="1"/>
    <n v="2"/>
    <n v="10"/>
    <n v="0.9"/>
    <n v="1.3"/>
  </r>
  <r>
    <s v="BU05130104"/>
    <s v="Nieuwe Park Oost"/>
    <x v="14"/>
    <x v="8"/>
    <n v="15"/>
    <n v="10"/>
    <n v="0"/>
    <n v="0"/>
    <n v="10"/>
    <n v="5"/>
    <n v="15"/>
    <n v="0"/>
    <n v="90"/>
    <n v="0"/>
    <n v="0"/>
    <n v="20"/>
    <n v="10"/>
    <n v="10"/>
    <n v="0"/>
    <n v="0"/>
    <n v="1.5"/>
    <n v="20"/>
    <n v="0"/>
    <n v="0"/>
    <n v="0"/>
    <n v="20"/>
    <n v="0"/>
    <n v="0"/>
    <n v="0"/>
    <n v="0"/>
    <n v="30"/>
    <n v="80"/>
    <n v="0"/>
    <n v="20"/>
    <n v="0"/>
    <n v="142"/>
    <n v="1150"/>
    <n v="2210"/>
    <s v="40-60 midden"/>
    <n v="0"/>
    <n v="0.3"/>
    <n v="3.9"/>
    <n v="10.8"/>
    <n v="21.4"/>
    <n v="0.4"/>
    <n v="28.6"/>
    <n v="76.599999999999994"/>
    <n v="105.2"/>
    <n v="1.1000000000000001"/>
    <n v="2"/>
    <n v="5"/>
    <n v="22"/>
    <n v="0.4"/>
    <n v="14.2"/>
    <n v="30.9"/>
    <n v="33.5"/>
    <n v="0.1"/>
    <n v="22.1"/>
    <n v="50.9"/>
    <n v="65.099999999999994"/>
    <n v="0.3"/>
    <n v="4"/>
    <n v="8"/>
    <n v="28"/>
    <n v="0.3"/>
    <n v="34.9"/>
    <n v="65.900000000000006"/>
    <n v="77.599999999999994"/>
    <n v="0.6"/>
    <n v="3"/>
    <n v="15.7"/>
    <n v="25.9"/>
    <n v="0.5"/>
    <n v="5"/>
    <n v="16"/>
    <n v="23"/>
    <n v="1.5"/>
    <n v="1.7"/>
    <n v="0.9"/>
    <n v="0.9"/>
    <n v="2.6"/>
    <n v="2"/>
    <n v="7"/>
    <n v="53"/>
    <n v="0.5"/>
    <n v="2"/>
    <n v="2.7"/>
    <n v="6"/>
    <n v="0.7"/>
    <n v="2"/>
    <n v="4"/>
    <n v="14"/>
    <n v="0.7"/>
    <n v="2"/>
    <n v="2.9"/>
    <n v="10"/>
    <n v="0.7"/>
    <n v="16.8"/>
    <n v="0.7"/>
    <n v="0.5"/>
    <n v="3"/>
    <n v="0.7"/>
    <n v="1.7"/>
    <n v="16"/>
    <n v="24.8"/>
    <n v="1.6"/>
    <n v="5"/>
    <n v="5"/>
    <n v="8"/>
    <n v="0.8"/>
    <n v="6"/>
    <n v="6"/>
    <n v="8"/>
    <n v="0.8"/>
    <n v="9"/>
    <n v="9"/>
    <n v="12"/>
    <n v="0.5"/>
    <n v="2.9"/>
    <n v="14"/>
    <n v="20"/>
    <n v="1.6"/>
    <n v="1"/>
    <n v="1"/>
    <n v="5"/>
    <n v="1.6"/>
    <n v="1"/>
    <n v="2"/>
    <n v="10"/>
    <n v="0.9"/>
    <n v="1.6"/>
  </r>
  <r>
    <s v="BU05130104"/>
    <s v="Nieuwe Park Oost"/>
    <x v="14"/>
    <x v="0"/>
    <n v="10"/>
    <n v="10"/>
    <n v="0"/>
    <n v="0"/>
    <n v="0"/>
    <n v="5"/>
    <n v="5"/>
    <n v="0"/>
    <n v="100"/>
    <n v="0"/>
    <n v="0"/>
    <n v="10"/>
    <n v="5"/>
    <n v="0"/>
    <n v="0"/>
    <n v="0"/>
    <n v="1.6"/>
    <n v="10"/>
    <n v="5"/>
    <n v="0"/>
    <n v="0"/>
    <n v="0"/>
    <n v="0"/>
    <n v="0"/>
    <n v="0"/>
    <n v="0"/>
    <n v="0"/>
    <n v="90"/>
    <n v="0"/>
    <n v="0"/>
    <n v="0"/>
    <n v="370"/>
    <n v="2200"/>
    <n v="4430"/>
    <s v="40-80 midden tot boven midden"/>
    <n v="0"/>
    <n v="0.6"/>
    <n v="3.6"/>
    <n v="16"/>
    <n v="18.399999999999999"/>
    <n v="0.2"/>
    <n v="44.8"/>
    <n v="87.1"/>
    <n v="102.9"/>
    <n v="0.4"/>
    <n v="2"/>
    <n v="6"/>
    <n v="20.8"/>
    <n v="0.3"/>
    <n v="26.3"/>
    <n v="29"/>
    <n v="34"/>
    <n v="0.2"/>
    <n v="40.9"/>
    <n v="56.6"/>
    <n v="64.8"/>
    <n v="0.5"/>
    <n v="4"/>
    <n v="8"/>
    <n v="27.4"/>
    <n v="0.2"/>
    <n v="46.6"/>
    <n v="66.599999999999994"/>
    <n v="75.8"/>
    <n v="0.6"/>
    <n v="1.6"/>
    <n v="19.100000000000001"/>
    <n v="24"/>
    <n v="0.2"/>
    <n v="3.8"/>
    <n v="18"/>
    <n v="22"/>
    <n v="1.9"/>
    <n v="1.6"/>
    <n v="0.4"/>
    <n v="0.4"/>
    <n v="2.6"/>
    <n v="2"/>
    <n v="8"/>
    <n v="53"/>
    <n v="1"/>
    <n v="2"/>
    <n v="3"/>
    <n v="6"/>
    <n v="0.4"/>
    <n v="2"/>
    <n v="4"/>
    <n v="14"/>
    <n v="0.4"/>
    <n v="2"/>
    <n v="3"/>
    <n v="10"/>
    <n v="0.9"/>
    <n v="17.100000000000001"/>
    <n v="0.7"/>
    <n v="0.4"/>
    <n v="2.4"/>
    <n v="0.9"/>
    <n v="1"/>
    <n v="16.600000000000001"/>
    <n v="21.4"/>
    <n v="1"/>
    <n v="5"/>
    <n v="5"/>
    <n v="7"/>
    <n v="0.9"/>
    <n v="6"/>
    <n v="6"/>
    <n v="8"/>
    <n v="0.9"/>
    <n v="9"/>
    <n v="9"/>
    <n v="11"/>
    <n v="0.4"/>
    <n v="3.6"/>
    <n v="16"/>
    <n v="19.3"/>
    <n v="1"/>
    <n v="1"/>
    <n v="1"/>
    <n v="4.3"/>
    <n v="1"/>
    <n v="1"/>
    <n v="2"/>
    <n v="9.3000000000000007"/>
    <n v="0.5"/>
    <n v="1"/>
  </r>
  <r>
    <s v="BU05130104"/>
    <s v="Nieuwe Park Oost"/>
    <x v="14"/>
    <x v="29"/>
    <n v="10"/>
    <n v="10"/>
    <n v="0"/>
    <n v="0"/>
    <n v="0"/>
    <n v="10"/>
    <n v="10"/>
    <n v="0"/>
    <n v="80"/>
    <n v="20"/>
    <n v="0"/>
    <n v="15"/>
    <n v="5"/>
    <n v="5"/>
    <n v="0"/>
    <n v="0"/>
    <n v="1.7"/>
    <n v="10"/>
    <n v="10"/>
    <n v="0"/>
    <n v="0"/>
    <n v="0"/>
    <n v="0"/>
    <n v="0"/>
    <n v="0"/>
    <n v="0"/>
    <n v="0"/>
    <n v="80"/>
    <n v="0"/>
    <n v="0"/>
    <n v="0"/>
    <n v="295"/>
    <n v="2070"/>
    <n v="2890"/>
    <s v="40-80 midden tot boven midden"/>
    <n v="0"/>
    <n v="0.7"/>
    <n v="3.1"/>
    <n v="16"/>
    <n v="22"/>
    <n v="0.3"/>
    <n v="36.5"/>
    <n v="87"/>
    <n v="106"/>
    <n v="0.6"/>
    <n v="2"/>
    <n v="6"/>
    <n v="21.4"/>
    <n v="0.3"/>
    <n v="22.2"/>
    <n v="30"/>
    <n v="34"/>
    <n v="0.3"/>
    <n v="36.200000000000003"/>
    <n v="56"/>
    <n v="66"/>
    <n v="0.5"/>
    <n v="4"/>
    <n v="8"/>
    <n v="28"/>
    <n v="0.3"/>
    <n v="38"/>
    <n v="66"/>
    <n v="77"/>
    <n v="0.9"/>
    <n v="2"/>
    <n v="18.100000000000001"/>
    <n v="24"/>
    <n v="0.6"/>
    <n v="3"/>
    <n v="18"/>
    <n v="22"/>
    <n v="1.7"/>
    <n v="1.7"/>
    <n v="0.4"/>
    <n v="0.4"/>
    <n v="2.7"/>
    <n v="2"/>
    <n v="8"/>
    <n v="53"/>
    <n v="0.9"/>
    <n v="2"/>
    <n v="3"/>
    <n v="6"/>
    <n v="0.8"/>
    <n v="2"/>
    <n v="4"/>
    <n v="14"/>
    <n v="0.5"/>
    <n v="2"/>
    <n v="3"/>
    <n v="10"/>
    <n v="0.9"/>
    <n v="17"/>
    <n v="0.9"/>
    <n v="0.7"/>
    <n v="2.5"/>
    <n v="1"/>
    <n v="0"/>
    <n v="16"/>
    <n v="22"/>
    <n v="1.1000000000000001"/>
    <n v="5"/>
    <n v="5"/>
    <n v="7"/>
    <n v="0.7"/>
    <n v="6"/>
    <n v="6"/>
    <n v="8"/>
    <n v="0.7"/>
    <n v="9"/>
    <n v="9"/>
    <n v="11"/>
    <n v="0.5"/>
    <n v="3.1"/>
    <n v="16"/>
    <n v="20.9"/>
    <n v="1.1000000000000001"/>
    <n v="1"/>
    <n v="1"/>
    <n v="4.9000000000000004"/>
    <n v="1.1000000000000001"/>
    <n v="1"/>
    <n v="2"/>
    <n v="9.9"/>
    <n v="0.6"/>
    <n v="1.1000000000000001"/>
  </r>
  <r>
    <s v="BU05130104"/>
    <s v="Nieuwe Park Oost"/>
    <x v="14"/>
    <x v="9"/>
    <n v="35"/>
    <n v="45"/>
    <n v="10"/>
    <n v="0"/>
    <n v="35"/>
    <n v="25"/>
    <n v="0"/>
    <n v="0"/>
    <n v="70"/>
    <n v="0"/>
    <n v="20"/>
    <n v="45"/>
    <n v="20"/>
    <n v="15"/>
    <n v="0"/>
    <n v="5"/>
    <n v="1.8"/>
    <n v="45"/>
    <n v="5"/>
    <n v="0"/>
    <n v="0"/>
    <n v="0"/>
    <n v="0"/>
    <n v="0"/>
    <n v="40"/>
    <n v="0"/>
    <n v="70"/>
    <n v="30"/>
    <n v="30"/>
    <n v="40"/>
    <n v="0"/>
    <n v="181"/>
    <n v="840"/>
    <n v="2050"/>
    <s v="60-80 boven midden"/>
    <n v="10"/>
    <n v="0.3"/>
    <n v="4"/>
    <n v="10.8"/>
    <n v="21.3"/>
    <n v="0.3"/>
    <n v="36.5"/>
    <n v="76.400000000000006"/>
    <n v="104.9"/>
    <n v="1"/>
    <n v="2"/>
    <n v="5"/>
    <n v="22"/>
    <n v="0.2"/>
    <n v="22.4"/>
    <n v="30.7"/>
    <n v="33.4"/>
    <n v="0.3"/>
    <n v="29.1"/>
    <n v="51.1"/>
    <n v="65.099999999999994"/>
    <n v="0.2"/>
    <n v="4"/>
    <n v="8"/>
    <n v="28"/>
    <n v="0.1"/>
    <n v="42.6"/>
    <n v="65.5"/>
    <n v="77.5"/>
    <n v="0.5"/>
    <n v="3"/>
    <n v="15.7"/>
    <n v="26"/>
    <n v="0.5"/>
    <n v="5.5"/>
    <n v="16.100000000000001"/>
    <n v="23"/>
    <n v="1.5"/>
    <n v="1.6"/>
    <n v="0.9"/>
    <n v="0.9"/>
    <n v="2.6"/>
    <n v="2"/>
    <n v="7"/>
    <n v="53"/>
    <n v="0.6"/>
    <n v="2"/>
    <n v="2.7"/>
    <n v="6"/>
    <n v="0.6"/>
    <n v="2"/>
    <n v="4"/>
    <n v="14"/>
    <n v="0.5"/>
    <n v="2"/>
    <n v="2.9"/>
    <n v="10"/>
    <n v="0.9"/>
    <n v="16.899999999999999"/>
    <n v="0.6"/>
    <n v="0.4"/>
    <n v="3"/>
    <n v="0.9"/>
    <n v="1"/>
    <n v="16"/>
    <n v="25"/>
    <n v="1.6"/>
    <n v="5"/>
    <n v="5"/>
    <n v="8"/>
    <n v="0.8"/>
    <n v="6"/>
    <n v="6"/>
    <n v="8"/>
    <n v="0.8"/>
    <n v="9"/>
    <n v="9"/>
    <n v="12"/>
    <n v="0.3"/>
    <n v="3.2"/>
    <n v="14.5"/>
    <n v="20"/>
    <n v="1.6"/>
    <n v="1"/>
    <n v="1"/>
    <n v="5"/>
    <n v="1.6"/>
    <n v="1"/>
    <n v="2"/>
    <n v="10"/>
    <n v="0.8"/>
    <n v="1.6"/>
  </r>
  <r>
    <s v="BU05130102"/>
    <s v="Turfmarkt e.o."/>
    <x v="14"/>
    <x v="4"/>
    <n v="35"/>
    <n v="35"/>
    <n v="5"/>
    <n v="10"/>
    <n v="15"/>
    <n v="35"/>
    <n v="10"/>
    <n v="0"/>
    <n v="90"/>
    <n v="0"/>
    <n v="0"/>
    <n v="35"/>
    <n v="15"/>
    <n v="15"/>
    <n v="0"/>
    <n v="5"/>
    <n v="1.9"/>
    <n v="40"/>
    <n v="5"/>
    <n v="0"/>
    <n v="0"/>
    <n v="0"/>
    <n v="5"/>
    <n v="10"/>
    <n v="15"/>
    <n v="0"/>
    <n v="30"/>
    <n v="70"/>
    <n v="0"/>
    <n v="25"/>
    <n v="0"/>
    <n v="249"/>
    <n v="1060"/>
    <n v="2660"/>
    <s v="60-80 boven midden"/>
    <n v="5"/>
    <n v="0.5"/>
    <n v="2.7"/>
    <n v="13.2"/>
    <n v="22"/>
    <n v="0.5"/>
    <n v="27.6"/>
    <n v="85.6"/>
    <n v="106.3"/>
    <n v="0.8"/>
    <n v="2"/>
    <n v="5"/>
    <n v="22"/>
    <n v="0.4"/>
    <n v="16.100000000000001"/>
    <n v="30"/>
    <n v="34"/>
    <n v="0.3"/>
    <n v="23.3"/>
    <n v="54.2"/>
    <n v="66.099999999999994"/>
    <n v="0.3"/>
    <n v="4"/>
    <n v="8"/>
    <n v="28"/>
    <n v="0.3"/>
    <n v="29.6"/>
    <n v="66.8"/>
    <n v="78"/>
    <n v="0.7"/>
    <n v="2.6"/>
    <n v="16.3"/>
    <n v="24.8"/>
    <n v="0.5"/>
    <n v="4.2"/>
    <n v="18"/>
    <n v="22.4"/>
    <n v="1.5"/>
    <n v="1.9"/>
    <n v="0.7"/>
    <n v="0.7"/>
    <n v="2.6"/>
    <n v="2"/>
    <n v="7"/>
    <n v="53"/>
    <n v="0.7"/>
    <n v="2"/>
    <n v="3"/>
    <n v="6"/>
    <n v="0.7"/>
    <n v="2"/>
    <n v="4"/>
    <n v="14"/>
    <n v="0.7"/>
    <n v="2"/>
    <n v="3"/>
    <n v="10"/>
    <n v="1"/>
    <n v="16.8"/>
    <n v="0.7"/>
    <n v="0.5"/>
    <n v="2.7"/>
    <n v="1"/>
    <n v="0.6"/>
    <n v="16"/>
    <n v="22.9"/>
    <n v="1.3"/>
    <n v="5"/>
    <n v="5"/>
    <n v="8"/>
    <n v="0.6"/>
    <n v="6"/>
    <n v="6"/>
    <n v="8"/>
    <n v="0.6"/>
    <n v="9"/>
    <n v="9"/>
    <n v="12"/>
    <n v="0.4"/>
    <n v="3.1"/>
    <n v="15"/>
    <n v="20"/>
    <n v="1.3"/>
    <n v="1"/>
    <n v="1"/>
    <n v="5"/>
    <n v="1.3"/>
    <n v="1"/>
    <n v="2"/>
    <n v="10"/>
    <n v="0.9"/>
    <n v="1.3"/>
  </r>
  <r>
    <s v="BU05130102"/>
    <s v="Turfmarkt e.o."/>
    <x v="14"/>
    <x v="22"/>
    <n v="30"/>
    <n v="30"/>
    <n v="15"/>
    <n v="0"/>
    <n v="10"/>
    <n v="10"/>
    <n v="20"/>
    <n v="0"/>
    <n v="80"/>
    <n v="0"/>
    <n v="20"/>
    <n v="30"/>
    <n v="15"/>
    <n v="5"/>
    <n v="0"/>
    <n v="5"/>
    <n v="1.9"/>
    <n v="25"/>
    <n v="15"/>
    <n v="0"/>
    <n v="0"/>
    <n v="0"/>
    <n v="0"/>
    <n v="5"/>
    <n v="0"/>
    <n v="0"/>
    <n v="20"/>
    <n v="80"/>
    <n v="0"/>
    <n v="5"/>
    <n v="0"/>
    <n v="218"/>
    <n v="1340"/>
    <n v="2530"/>
    <s v="40-60 midden"/>
    <n v="0"/>
    <n v="0.5"/>
    <n v="3"/>
    <n v="14"/>
    <n v="22"/>
    <n v="0.2"/>
    <n v="38.5"/>
    <n v="86"/>
    <n v="106"/>
    <n v="0.7"/>
    <n v="2"/>
    <n v="5"/>
    <n v="22"/>
    <n v="0.1"/>
    <n v="25.4"/>
    <n v="30"/>
    <n v="34"/>
    <n v="0.3"/>
    <n v="33.6"/>
    <n v="53.9"/>
    <n v="66"/>
    <n v="0.2"/>
    <n v="4"/>
    <n v="8"/>
    <n v="28"/>
    <n v="0.2"/>
    <n v="42.1"/>
    <n v="66.400000000000006"/>
    <n v="77.900000000000006"/>
    <n v="0.5"/>
    <n v="2"/>
    <n v="16.7"/>
    <n v="24"/>
    <n v="0.3"/>
    <n v="3.7"/>
    <n v="18"/>
    <n v="22"/>
    <n v="1.6"/>
    <n v="1.8"/>
    <n v="0.8"/>
    <n v="0.8"/>
    <n v="2.7"/>
    <n v="2"/>
    <n v="7.1"/>
    <n v="53"/>
    <n v="0.8"/>
    <n v="2"/>
    <n v="3"/>
    <n v="6"/>
    <n v="0.5"/>
    <n v="2"/>
    <n v="4"/>
    <n v="14"/>
    <n v="0.7"/>
    <n v="2"/>
    <n v="3"/>
    <n v="10"/>
    <n v="1"/>
    <n v="16.899999999999999"/>
    <n v="0.6"/>
    <n v="0.2"/>
    <n v="2.7"/>
    <n v="1"/>
    <n v="0.4"/>
    <n v="16"/>
    <n v="22"/>
    <n v="1.3"/>
    <n v="5"/>
    <n v="5"/>
    <n v="7.9"/>
    <n v="0.8"/>
    <n v="6"/>
    <n v="6"/>
    <n v="8"/>
    <n v="0.8"/>
    <n v="9"/>
    <n v="9"/>
    <n v="11.9"/>
    <n v="0.2"/>
    <n v="3"/>
    <n v="15"/>
    <n v="20.100000000000001"/>
    <n v="1.3"/>
    <n v="1"/>
    <n v="1"/>
    <n v="5"/>
    <n v="1.3"/>
    <n v="1"/>
    <n v="2"/>
    <n v="10"/>
    <n v="0.8"/>
    <n v="1.3"/>
  </r>
  <r>
    <s v="BU05130102"/>
    <s v="Turfmarkt e.o."/>
    <x v="14"/>
    <x v="32"/>
    <n v="60"/>
    <n v="55"/>
    <n v="15"/>
    <n v="15"/>
    <n v="30"/>
    <n v="35"/>
    <n v="20"/>
    <n v="0"/>
    <n v="90"/>
    <n v="10"/>
    <n v="0"/>
    <n v="55"/>
    <n v="15"/>
    <n v="25"/>
    <n v="0"/>
    <n v="10"/>
    <n v="2.1"/>
    <n v="55"/>
    <n v="55"/>
    <n v="0"/>
    <n v="0"/>
    <n v="0"/>
    <n v="0"/>
    <n v="0"/>
    <n v="0"/>
    <n v="0"/>
    <n v="30"/>
    <n v="70"/>
    <n v="0"/>
    <n v="30"/>
    <n v="5"/>
    <n v="249"/>
    <n v="1710"/>
    <n v="3310"/>
    <s v="60-80 boven midden"/>
    <n v="5"/>
    <n v="0.4"/>
    <n v="2.9"/>
    <n v="10.9"/>
    <n v="19.8"/>
    <n v="0.2"/>
    <n v="47"/>
    <n v="75.5"/>
    <n v="100.8"/>
    <n v="1"/>
    <n v="2"/>
    <n v="5"/>
    <n v="21"/>
    <n v="0.2"/>
    <n v="26.2"/>
    <n v="29.9"/>
    <n v="32.6"/>
    <n v="0.2"/>
    <n v="32.200000000000003"/>
    <n v="51.2"/>
    <n v="63.5"/>
    <n v="0.6"/>
    <n v="4"/>
    <n v="8"/>
    <n v="26.3"/>
    <n v="0.2"/>
    <n v="47.8"/>
    <n v="64.7"/>
    <n v="75.7"/>
    <n v="0.5"/>
    <n v="2.2000000000000002"/>
    <n v="15.7"/>
    <n v="24.3"/>
    <n v="0.6"/>
    <n v="4.7"/>
    <n v="16.100000000000001"/>
    <n v="22.2"/>
    <n v="2"/>
    <n v="1.5"/>
    <n v="1.1000000000000001"/>
    <n v="1.1000000000000001"/>
    <n v="3.1"/>
    <n v="2"/>
    <n v="7"/>
    <n v="53"/>
    <n v="0.9"/>
    <n v="2"/>
    <n v="2.2000000000000002"/>
    <n v="5.6"/>
    <n v="0.4"/>
    <n v="2"/>
    <n v="4"/>
    <n v="14"/>
    <n v="0.7"/>
    <n v="2"/>
    <n v="2.7"/>
    <n v="9.4"/>
    <n v="1"/>
    <n v="17.399999999999999"/>
    <n v="0.6"/>
    <n v="0.6"/>
    <n v="3"/>
    <n v="0.8"/>
    <n v="1.8"/>
    <n v="16"/>
    <n v="22.2"/>
    <n v="1.6"/>
    <n v="5"/>
    <n v="5"/>
    <n v="7"/>
    <n v="1.3"/>
    <n v="6"/>
    <n v="6"/>
    <n v="8"/>
    <n v="1.3"/>
    <n v="9"/>
    <n v="9"/>
    <n v="11"/>
    <n v="0.6"/>
    <n v="2"/>
    <n v="14.6"/>
    <n v="19.7"/>
    <n v="1.6"/>
    <n v="1"/>
    <n v="1"/>
    <n v="4"/>
    <n v="1.6"/>
    <n v="1"/>
    <n v="2"/>
    <n v="9"/>
    <n v="0.7"/>
    <n v="1.6"/>
  </r>
  <r>
    <s v="BU05130102"/>
    <s v="Turfmarkt e.o."/>
    <x v="14"/>
    <x v="11"/>
    <n v="60"/>
    <n v="45"/>
    <n v="15"/>
    <n v="25"/>
    <n v="35"/>
    <n v="25"/>
    <n v="5"/>
    <n v="0"/>
    <n v="70"/>
    <n v="10"/>
    <n v="20"/>
    <n v="65"/>
    <n v="40"/>
    <n v="15"/>
    <n v="0"/>
    <n v="5"/>
    <n v="1.6"/>
    <n v="65"/>
    <n v="65"/>
    <n v="0"/>
    <n v="0"/>
    <n v="0"/>
    <n v="0"/>
    <n v="0"/>
    <n v="0"/>
    <n v="0"/>
    <n v="70"/>
    <n v="30"/>
    <n v="40"/>
    <n v="55"/>
    <n v="0"/>
    <n v="166"/>
    <n v="890"/>
    <n v="2390"/>
    <s v="20-40 onder midden"/>
    <n v="15"/>
    <n v="0.4"/>
    <n v="1.9"/>
    <n v="11.5"/>
    <n v="20.5"/>
    <n v="0.1"/>
    <n v="46.2"/>
    <n v="77.3"/>
    <n v="103"/>
    <n v="1.2"/>
    <n v="2"/>
    <n v="4.5999999999999996"/>
    <n v="21.9"/>
    <n v="0.2"/>
    <n v="25.7"/>
    <n v="30.5"/>
    <n v="33.4"/>
    <n v="0.2"/>
    <n v="31.9"/>
    <n v="51.9"/>
    <n v="63.7"/>
    <n v="0.5"/>
    <n v="4"/>
    <n v="8"/>
    <n v="26.6"/>
    <n v="0.1"/>
    <n v="45.8"/>
    <n v="65.400000000000006"/>
    <n v="76.8"/>
    <n v="0.7"/>
    <n v="2.5"/>
    <n v="16.3"/>
    <n v="24"/>
    <n v="0.3"/>
    <n v="4.5"/>
    <n v="16.5"/>
    <n v="22"/>
    <n v="2.2999999999999998"/>
    <n v="1"/>
    <n v="1.2"/>
    <n v="1.2"/>
    <n v="3.4"/>
    <n v="2"/>
    <n v="7"/>
    <n v="52.6"/>
    <n v="1"/>
    <n v="2"/>
    <n v="2.5"/>
    <n v="5.0999999999999996"/>
    <n v="0.2"/>
    <n v="2.9"/>
    <n v="3.6"/>
    <n v="14"/>
    <n v="0.8"/>
    <n v="2"/>
    <n v="2.6"/>
    <n v="9"/>
    <n v="0.9"/>
    <n v="17.600000000000001"/>
    <n v="0.7"/>
    <n v="0.8"/>
    <n v="3.1"/>
    <n v="0.4"/>
    <n v="2"/>
    <n v="16.5"/>
    <n v="22"/>
    <n v="1.6"/>
    <n v="5"/>
    <n v="5"/>
    <n v="7"/>
    <n v="1.5"/>
    <n v="6"/>
    <n v="6"/>
    <n v="8"/>
    <n v="1.5"/>
    <n v="9"/>
    <n v="9"/>
    <n v="11"/>
    <n v="0.9"/>
    <n v="0.6"/>
    <n v="14"/>
    <n v="19.899999999999999"/>
    <n v="1.7"/>
    <n v="1"/>
    <n v="1"/>
    <n v="4"/>
    <n v="1.7"/>
    <n v="1"/>
    <n v="2"/>
    <n v="9"/>
    <n v="0.7"/>
    <n v="1.7"/>
  </r>
  <r>
    <s v="BU05130102"/>
    <s v="Turfmarkt e.o."/>
    <x v="14"/>
    <x v="10"/>
    <n v="40"/>
    <n v="45"/>
    <n v="20"/>
    <n v="5"/>
    <n v="20"/>
    <n v="25"/>
    <n v="10"/>
    <n v="0"/>
    <n v="90"/>
    <n v="10"/>
    <n v="0"/>
    <n v="35"/>
    <n v="10"/>
    <n v="10"/>
    <n v="0"/>
    <n v="10"/>
    <n v="2.2999999999999998"/>
    <n v="35"/>
    <n v="20"/>
    <n v="0"/>
    <n v="0"/>
    <n v="0"/>
    <n v="5"/>
    <n v="0"/>
    <n v="15"/>
    <n v="0"/>
    <n v="0"/>
    <n v="90"/>
    <n v="0"/>
    <n v="10"/>
    <n v="0"/>
    <n v="272"/>
    <n v="1240"/>
    <n v="2830"/>
    <s v="60-80 boven midden"/>
    <n v="0"/>
    <n v="0.4"/>
    <n v="3"/>
    <n v="14.4"/>
    <n v="19.3"/>
    <n v="0.1"/>
    <n v="47.1"/>
    <n v="86"/>
    <n v="104.1"/>
    <n v="0.6"/>
    <n v="2"/>
    <n v="5.2"/>
    <n v="21"/>
    <n v="0.1"/>
    <n v="26.8"/>
    <n v="29.2"/>
    <n v="34"/>
    <n v="0.2"/>
    <n v="37.799999999999997"/>
    <n v="54.3"/>
    <n v="65"/>
    <n v="0.4"/>
    <n v="4"/>
    <n v="8"/>
    <n v="27.2"/>
    <n v="0.1"/>
    <n v="45.5"/>
    <n v="66.2"/>
    <n v="76.2"/>
    <n v="0.4"/>
    <n v="1.2"/>
    <n v="17.399999999999999"/>
    <n v="24"/>
    <n v="0.3"/>
    <n v="4.0999999999999996"/>
    <n v="18"/>
    <n v="22"/>
    <n v="1.8"/>
    <n v="1.7"/>
    <n v="0.7"/>
    <n v="0.7"/>
    <n v="2.8"/>
    <n v="2"/>
    <n v="7.7"/>
    <n v="53"/>
    <n v="1"/>
    <n v="2"/>
    <n v="3"/>
    <n v="6"/>
    <n v="0.2"/>
    <n v="2"/>
    <n v="4"/>
    <n v="14"/>
    <n v="0.6"/>
    <n v="2"/>
    <n v="3"/>
    <n v="10"/>
    <n v="1"/>
    <n v="17.2"/>
    <n v="0.4"/>
    <n v="0.2"/>
    <n v="2.6"/>
    <n v="0.9"/>
    <n v="1.4"/>
    <n v="16"/>
    <n v="21.4"/>
    <n v="1.2"/>
    <n v="5"/>
    <n v="5"/>
    <n v="7"/>
    <n v="1.1000000000000001"/>
    <n v="6"/>
    <n v="6"/>
    <n v="8"/>
    <n v="1.1000000000000001"/>
    <n v="9"/>
    <n v="9"/>
    <n v="11"/>
    <n v="0.3"/>
    <n v="3"/>
    <n v="15.4"/>
    <n v="19.100000000000001"/>
    <n v="1.2"/>
    <n v="1"/>
    <n v="1"/>
    <n v="4.0999999999999996"/>
    <n v="1.2"/>
    <n v="1"/>
    <n v="2"/>
    <n v="9.1"/>
    <n v="0.6"/>
    <n v="1.2"/>
  </r>
  <r>
    <s v="BU05130102"/>
    <s v="Turfmarkt e.o."/>
    <x v="14"/>
    <x v="16"/>
    <n v="65"/>
    <n v="60"/>
    <n v="25"/>
    <n v="20"/>
    <n v="40"/>
    <n v="40"/>
    <n v="10"/>
    <n v="0"/>
    <n v="90"/>
    <n v="10"/>
    <n v="0"/>
    <n v="65"/>
    <n v="30"/>
    <n v="20"/>
    <n v="5"/>
    <n v="10"/>
    <n v="2"/>
    <n v="55"/>
    <n v="50"/>
    <n v="0"/>
    <n v="0"/>
    <n v="0"/>
    <n v="0"/>
    <n v="0"/>
    <n v="0"/>
    <n v="0"/>
    <n v="30"/>
    <n v="70"/>
    <n v="0"/>
    <n v="20"/>
    <n v="0"/>
    <n v="235"/>
    <n v="1410"/>
    <n v="2570"/>
    <s v="40-80 midden tot boven midden"/>
    <n v="5"/>
    <n v="0.4"/>
    <n v="3"/>
    <n v="10.7"/>
    <n v="19"/>
    <n v="0.1"/>
    <n v="48.6"/>
    <n v="76.2"/>
    <n v="101.5"/>
    <n v="1"/>
    <n v="2"/>
    <n v="4.5999999999999996"/>
    <n v="21"/>
    <n v="0.1"/>
    <n v="26.4"/>
    <n v="29.7"/>
    <n v="33"/>
    <n v="0.1"/>
    <n v="32.1"/>
    <n v="50.4"/>
    <n v="63.7"/>
    <n v="0.5"/>
    <n v="4"/>
    <n v="8"/>
    <n v="26.7"/>
    <n v="0.2"/>
    <n v="47.3"/>
    <n v="64.7"/>
    <n v="75.7"/>
    <n v="0.4"/>
    <n v="2"/>
    <n v="15.6"/>
    <n v="25"/>
    <n v="0.6"/>
    <n v="4.5"/>
    <n v="16"/>
    <n v="22.5"/>
    <n v="2"/>
    <n v="1.5"/>
    <n v="1.1000000000000001"/>
    <n v="1.1000000000000001"/>
    <n v="3.1"/>
    <n v="2"/>
    <n v="7"/>
    <n v="53"/>
    <n v="0.9"/>
    <n v="2"/>
    <n v="2.7"/>
    <n v="5.5"/>
    <n v="0.4"/>
    <n v="2"/>
    <n v="4"/>
    <n v="14"/>
    <n v="0.7"/>
    <n v="2"/>
    <n v="2.8"/>
    <n v="9.5"/>
    <n v="1.1000000000000001"/>
    <n v="17.3"/>
    <n v="0.5"/>
    <n v="0.6"/>
    <n v="3"/>
    <n v="0.8"/>
    <n v="1.8"/>
    <n v="16"/>
    <n v="23"/>
    <n v="1.6"/>
    <n v="5"/>
    <n v="5"/>
    <n v="7"/>
    <n v="1.3"/>
    <n v="6"/>
    <n v="6"/>
    <n v="8"/>
    <n v="1.3"/>
    <n v="9"/>
    <n v="9"/>
    <n v="11"/>
    <n v="0.6"/>
    <n v="2.2999999999999998"/>
    <n v="14.4"/>
    <n v="19.100000000000001"/>
    <n v="1.6"/>
    <n v="1"/>
    <n v="1"/>
    <n v="4"/>
    <n v="1.6"/>
    <n v="1"/>
    <n v="2"/>
    <n v="9"/>
    <n v="0.7"/>
    <n v="1.6"/>
  </r>
  <r>
    <s v="BU05130102"/>
    <s v="Turfmarkt e.o."/>
    <x v="14"/>
    <x v="3"/>
    <n v="45"/>
    <n v="50"/>
    <n v="5"/>
    <n v="5"/>
    <n v="15"/>
    <n v="50"/>
    <n v="15"/>
    <n v="0"/>
    <n v="90"/>
    <n v="10"/>
    <n v="0"/>
    <n v="45"/>
    <n v="15"/>
    <n v="20"/>
    <n v="0"/>
    <n v="10"/>
    <n v="2.1"/>
    <n v="45"/>
    <n v="45"/>
    <n v="0"/>
    <n v="0"/>
    <n v="0"/>
    <n v="0"/>
    <n v="0"/>
    <n v="0"/>
    <n v="0"/>
    <n v="0"/>
    <n v="90"/>
    <n v="0"/>
    <n v="0"/>
    <n v="0"/>
    <n v="333"/>
    <n v="1760"/>
    <n v="3080"/>
    <s v="80-100 hoog"/>
    <n v="0"/>
    <n v="0.3"/>
    <n v="3"/>
    <n v="14.2"/>
    <n v="19.899999999999999"/>
    <n v="0.1"/>
    <n v="48.5"/>
    <n v="85.4"/>
    <n v="105.3"/>
    <n v="0.8"/>
    <n v="2"/>
    <n v="5"/>
    <n v="21"/>
    <n v="0.1"/>
    <n v="27"/>
    <n v="29.2"/>
    <n v="34"/>
    <n v="0.2"/>
    <n v="38.200000000000003"/>
    <n v="55.6"/>
    <n v="65.599999999999994"/>
    <n v="0.3"/>
    <n v="4"/>
    <n v="8"/>
    <n v="27.4"/>
    <n v="0.1"/>
    <n v="46.9"/>
    <n v="65.900000000000006"/>
    <n v="76.400000000000006"/>
    <n v="0.2"/>
    <n v="1.4"/>
    <n v="17.600000000000001"/>
    <n v="24"/>
    <n v="0.5"/>
    <n v="4.3"/>
    <n v="18"/>
    <n v="22"/>
    <n v="1.8"/>
    <n v="1.6"/>
    <n v="0.8"/>
    <n v="0.8"/>
    <n v="2.9"/>
    <n v="2"/>
    <n v="7"/>
    <n v="53"/>
    <n v="1"/>
    <n v="2"/>
    <n v="3"/>
    <n v="6"/>
    <n v="0.1"/>
    <n v="2"/>
    <n v="4"/>
    <n v="14"/>
    <n v="0.8"/>
    <n v="2"/>
    <n v="3"/>
    <n v="10"/>
    <n v="0.9"/>
    <n v="17.100000000000001"/>
    <n v="0.2"/>
    <n v="0.4"/>
    <n v="2.7"/>
    <n v="0.8"/>
    <n v="2"/>
    <n v="16"/>
    <n v="22"/>
    <n v="1.3"/>
    <n v="5"/>
    <n v="5"/>
    <n v="7"/>
    <n v="1.1000000000000001"/>
    <n v="6"/>
    <n v="6"/>
    <n v="8"/>
    <n v="1.1000000000000001"/>
    <n v="9"/>
    <n v="9"/>
    <n v="11"/>
    <n v="0.4"/>
    <n v="3"/>
    <n v="16"/>
    <n v="18.899999999999999"/>
    <n v="1.3"/>
    <n v="1"/>
    <n v="1"/>
    <n v="4"/>
    <n v="1.3"/>
    <n v="1"/>
    <n v="2"/>
    <n v="9"/>
    <n v="0.6"/>
    <n v="1.3"/>
  </r>
  <r>
    <s v="BU05130102"/>
    <s v="Turfmarkt e.o."/>
    <x v="14"/>
    <x v="0"/>
    <n v="10"/>
    <n v="10"/>
    <n v="0"/>
    <n v="0"/>
    <n v="0"/>
    <n v="5"/>
    <n v="5"/>
    <n v="0"/>
    <n v="100"/>
    <n v="0"/>
    <n v="0"/>
    <n v="10"/>
    <n v="5"/>
    <n v="0"/>
    <n v="0"/>
    <n v="0"/>
    <n v="1.6"/>
    <n v="10"/>
    <n v="5"/>
    <n v="0"/>
    <n v="0"/>
    <n v="0"/>
    <n v="0"/>
    <n v="0"/>
    <n v="0"/>
    <n v="0"/>
    <n v="0"/>
    <n v="90"/>
    <n v="0"/>
    <n v="0"/>
    <n v="0"/>
    <n v="370"/>
    <n v="2200"/>
    <n v="4430"/>
    <s v="40-80 midden tot boven midden"/>
    <n v="0"/>
    <n v="0.6"/>
    <n v="3.6"/>
    <n v="16"/>
    <n v="18.399999999999999"/>
    <n v="0.2"/>
    <n v="44.8"/>
    <n v="87.1"/>
    <n v="102.9"/>
    <n v="0.4"/>
    <n v="2"/>
    <n v="6"/>
    <n v="20.8"/>
    <n v="0.3"/>
    <n v="26.3"/>
    <n v="29"/>
    <n v="34"/>
    <n v="0.2"/>
    <n v="40.9"/>
    <n v="56.6"/>
    <n v="64.8"/>
    <n v="0.5"/>
    <n v="4"/>
    <n v="8"/>
    <n v="27.4"/>
    <n v="0.2"/>
    <n v="46.6"/>
    <n v="66.599999999999994"/>
    <n v="75.8"/>
    <n v="0.6"/>
    <n v="1.6"/>
    <n v="19.100000000000001"/>
    <n v="24"/>
    <n v="0.2"/>
    <n v="3.8"/>
    <n v="18"/>
    <n v="22"/>
    <n v="1.9"/>
    <n v="1.6"/>
    <n v="0.4"/>
    <n v="0.4"/>
    <n v="2.6"/>
    <n v="2"/>
    <n v="8"/>
    <n v="53"/>
    <n v="1"/>
    <n v="2"/>
    <n v="3"/>
    <n v="6"/>
    <n v="0.4"/>
    <n v="2"/>
    <n v="4"/>
    <n v="14"/>
    <n v="0.4"/>
    <n v="2"/>
    <n v="3"/>
    <n v="10"/>
    <n v="0.9"/>
    <n v="17.100000000000001"/>
    <n v="0.7"/>
    <n v="0.4"/>
    <n v="2.4"/>
    <n v="0.9"/>
    <n v="1"/>
    <n v="16.600000000000001"/>
    <n v="21.4"/>
    <n v="1"/>
    <n v="5"/>
    <n v="5"/>
    <n v="7"/>
    <n v="0.9"/>
    <n v="6"/>
    <n v="6"/>
    <n v="8"/>
    <n v="0.9"/>
    <n v="9"/>
    <n v="9"/>
    <n v="11"/>
    <n v="0.4"/>
    <n v="3.6"/>
    <n v="16"/>
    <n v="19.3"/>
    <n v="1"/>
    <n v="1"/>
    <n v="1"/>
    <n v="4.3"/>
    <n v="1"/>
    <n v="1"/>
    <n v="2"/>
    <n v="9.3000000000000007"/>
    <n v="0.5"/>
    <n v="1"/>
  </r>
  <r>
    <s v="BU05130102"/>
    <s v="Turfmarkt e.o."/>
    <x v="14"/>
    <x v="9"/>
    <n v="35"/>
    <n v="40"/>
    <n v="15"/>
    <n v="5"/>
    <n v="20"/>
    <n v="30"/>
    <n v="0"/>
    <n v="0"/>
    <n v="80"/>
    <n v="20"/>
    <n v="0"/>
    <n v="35"/>
    <n v="15"/>
    <n v="15"/>
    <n v="0"/>
    <n v="10"/>
    <n v="2.1"/>
    <n v="40"/>
    <n v="25"/>
    <n v="0"/>
    <n v="0"/>
    <n v="0"/>
    <n v="5"/>
    <n v="10"/>
    <n v="0"/>
    <n v="0"/>
    <n v="40"/>
    <n v="60"/>
    <n v="0"/>
    <n v="20"/>
    <n v="10"/>
    <n v="266"/>
    <n v="1610"/>
    <n v="3310"/>
    <s v="60-80 boven midden"/>
    <n v="5"/>
    <n v="0.5"/>
    <n v="3"/>
    <n v="12.9"/>
    <n v="22"/>
    <n v="0.2"/>
    <n v="46"/>
    <n v="84.1"/>
    <n v="106"/>
    <n v="0.8"/>
    <n v="2"/>
    <n v="5"/>
    <n v="21.4"/>
    <n v="0.2"/>
    <n v="26.8"/>
    <n v="30"/>
    <n v="34"/>
    <n v="0.3"/>
    <n v="35.4"/>
    <n v="53.4"/>
    <n v="66"/>
    <n v="0.2"/>
    <n v="4"/>
    <n v="8"/>
    <n v="28"/>
    <n v="0.2"/>
    <n v="45.4"/>
    <n v="65.599999999999994"/>
    <n v="77.2"/>
    <n v="0.4"/>
    <n v="2"/>
    <n v="16.399999999999999"/>
    <n v="24"/>
    <n v="0.5"/>
    <n v="4.3"/>
    <n v="18"/>
    <n v="22"/>
    <n v="1.7"/>
    <n v="1.8"/>
    <n v="0.9"/>
    <n v="0.9"/>
    <n v="2.8"/>
    <n v="2"/>
    <n v="7"/>
    <n v="53"/>
    <n v="0.9"/>
    <n v="2"/>
    <n v="3"/>
    <n v="6"/>
    <n v="0.3"/>
    <n v="2"/>
    <n v="4"/>
    <n v="14"/>
    <n v="0.8"/>
    <n v="2"/>
    <n v="3"/>
    <n v="10"/>
    <n v="1.1000000000000001"/>
    <n v="17"/>
    <n v="0.4"/>
    <n v="0.2"/>
    <n v="2.8"/>
    <n v="1"/>
    <n v="1"/>
    <n v="16"/>
    <n v="22"/>
    <n v="1.4"/>
    <n v="5"/>
    <n v="5"/>
    <n v="7.2"/>
    <n v="1"/>
    <n v="6"/>
    <n v="6"/>
    <n v="8"/>
    <n v="1"/>
    <n v="9"/>
    <n v="9"/>
    <n v="11.2"/>
    <n v="0.2"/>
    <n v="3"/>
    <n v="15.1"/>
    <n v="19.5"/>
    <n v="1.4"/>
    <n v="1"/>
    <n v="1"/>
    <n v="4.8"/>
    <n v="1.4"/>
    <n v="1"/>
    <n v="2"/>
    <n v="9.8000000000000007"/>
    <n v="0.8"/>
    <n v="1.4"/>
  </r>
  <r>
    <s v="BU05130102"/>
    <s v="Turfmarkt e.o."/>
    <x v="14"/>
    <x v="4"/>
    <n v="35"/>
    <n v="35"/>
    <n v="5"/>
    <n v="5"/>
    <n v="10"/>
    <n v="35"/>
    <n v="15"/>
    <n v="0"/>
    <n v="80"/>
    <n v="20"/>
    <n v="0"/>
    <n v="40"/>
    <n v="15"/>
    <n v="15"/>
    <n v="0"/>
    <n v="5"/>
    <n v="1.8"/>
    <n v="40"/>
    <n v="35"/>
    <n v="0"/>
    <n v="0"/>
    <n v="0"/>
    <n v="0"/>
    <n v="0"/>
    <n v="0"/>
    <n v="0"/>
    <n v="20"/>
    <n v="80"/>
    <n v="0"/>
    <n v="25"/>
    <n v="5"/>
    <n v="223"/>
    <n v="1600"/>
    <n v="3100"/>
    <s v="60-80 boven midden"/>
    <n v="5"/>
    <n v="0.4"/>
    <n v="3"/>
    <n v="12.5"/>
    <n v="22"/>
    <n v="0.1"/>
    <n v="45.8"/>
    <n v="83.1"/>
    <n v="106"/>
    <n v="0.8"/>
    <n v="2"/>
    <n v="5"/>
    <n v="22"/>
    <n v="0.1"/>
    <n v="26.7"/>
    <n v="30"/>
    <n v="34"/>
    <n v="0.3"/>
    <n v="34.1"/>
    <n v="53.5"/>
    <n v="66"/>
    <n v="0.1"/>
    <n v="4"/>
    <n v="8"/>
    <n v="28"/>
    <n v="0.1"/>
    <n v="46.2"/>
    <n v="66.5"/>
    <n v="78"/>
    <n v="0.3"/>
    <n v="2"/>
    <n v="16"/>
    <n v="24"/>
    <n v="0.4"/>
    <n v="5.5"/>
    <n v="18"/>
    <n v="22"/>
    <n v="1.6"/>
    <n v="1.7"/>
    <n v="0.9"/>
    <n v="0.9"/>
    <n v="2.6"/>
    <n v="2"/>
    <n v="7"/>
    <n v="53"/>
    <n v="0.7"/>
    <n v="2"/>
    <n v="3"/>
    <n v="6"/>
    <n v="0.4"/>
    <n v="2"/>
    <n v="4"/>
    <n v="14"/>
    <n v="0.6"/>
    <n v="2"/>
    <n v="3"/>
    <n v="10"/>
    <n v="1"/>
    <n v="16.899999999999999"/>
    <n v="0.4"/>
    <n v="0.2"/>
    <n v="2.8"/>
    <n v="1"/>
    <n v="1"/>
    <n v="16"/>
    <n v="22"/>
    <n v="1.4"/>
    <n v="5"/>
    <n v="5"/>
    <n v="8"/>
    <n v="0.8"/>
    <n v="6"/>
    <n v="6"/>
    <n v="8"/>
    <n v="0.8"/>
    <n v="9"/>
    <n v="9"/>
    <n v="12"/>
    <n v="0.2"/>
    <n v="3"/>
    <n v="15"/>
    <n v="20"/>
    <n v="1.4"/>
    <n v="1"/>
    <n v="1"/>
    <n v="5"/>
    <n v="1.4"/>
    <n v="1"/>
    <n v="2"/>
    <n v="10"/>
    <n v="0.8"/>
    <n v="1.4"/>
  </r>
  <r>
    <s v="BU05130102"/>
    <s v="Turfmarkt e.o."/>
    <x v="14"/>
    <x v="17"/>
    <n v="65"/>
    <n v="55"/>
    <n v="15"/>
    <n v="20"/>
    <n v="45"/>
    <n v="25"/>
    <n v="20"/>
    <n v="0"/>
    <n v="70"/>
    <n v="10"/>
    <n v="20"/>
    <n v="70"/>
    <n v="35"/>
    <n v="20"/>
    <n v="0"/>
    <n v="10"/>
    <n v="1.8"/>
    <n v="65"/>
    <n v="60"/>
    <n v="0"/>
    <n v="0"/>
    <n v="0"/>
    <n v="5"/>
    <n v="0"/>
    <n v="0"/>
    <n v="0"/>
    <n v="50"/>
    <n v="50"/>
    <n v="0"/>
    <n v="40"/>
    <n v="10"/>
    <n v="155"/>
    <n v="1200"/>
    <n v="1980"/>
    <s v="40-80 midden tot boven midden"/>
    <n v="5"/>
    <n v="0.2"/>
    <n v="2.1"/>
    <n v="12.6"/>
    <n v="19.899999999999999"/>
    <n v="0.1"/>
    <n v="48.5"/>
    <n v="81.8"/>
    <n v="104.5"/>
    <n v="0.9"/>
    <n v="2"/>
    <n v="5"/>
    <n v="21"/>
    <n v="0.1"/>
    <n v="26.7"/>
    <n v="29.3"/>
    <n v="33.9"/>
    <n v="0.1"/>
    <n v="37.299999999999997"/>
    <n v="54.7"/>
    <n v="65.3"/>
    <n v="0.6"/>
    <n v="4"/>
    <n v="8"/>
    <n v="26.1"/>
    <n v="0.1"/>
    <n v="47.4"/>
    <n v="65.599999999999994"/>
    <n v="76.3"/>
    <n v="0.4"/>
    <n v="1.2"/>
    <n v="16.8"/>
    <n v="24"/>
    <n v="0.5"/>
    <n v="3.2"/>
    <n v="17.899999999999999"/>
    <n v="22"/>
    <n v="2.1"/>
    <n v="1.4"/>
    <n v="1"/>
    <n v="1"/>
    <n v="3.1"/>
    <n v="2"/>
    <n v="7"/>
    <n v="53"/>
    <n v="1"/>
    <n v="2"/>
    <n v="2.9"/>
    <n v="5.6"/>
    <n v="0.2"/>
    <n v="2"/>
    <n v="4"/>
    <n v="14"/>
    <n v="0.8"/>
    <n v="2"/>
    <n v="2.9"/>
    <n v="9"/>
    <n v="0.9"/>
    <n v="17.399999999999999"/>
    <n v="0.4"/>
    <n v="0.5"/>
    <n v="2.8"/>
    <n v="0.7"/>
    <n v="1.9"/>
    <n v="16"/>
    <n v="21.9"/>
    <n v="1.4"/>
    <n v="5"/>
    <n v="5"/>
    <n v="7"/>
    <n v="1.3"/>
    <n v="6"/>
    <n v="6"/>
    <n v="8"/>
    <n v="1.3"/>
    <n v="9"/>
    <n v="9"/>
    <n v="11"/>
    <n v="0.6"/>
    <n v="2.2999999999999998"/>
    <n v="15.7"/>
    <n v="18.899999999999999"/>
    <n v="1.4"/>
    <n v="1"/>
    <n v="1"/>
    <n v="4"/>
    <n v="1.4"/>
    <n v="1"/>
    <n v="2"/>
    <n v="9"/>
    <n v="0.6"/>
    <n v="1.4"/>
  </r>
  <r>
    <s v="BU05130102"/>
    <s v="Turfmarkt e.o."/>
    <x v="14"/>
    <x v="4"/>
    <n v="45"/>
    <n v="30"/>
    <n v="0"/>
    <n v="10"/>
    <n v="40"/>
    <n v="15"/>
    <n v="5"/>
    <n v="0"/>
    <n v="70"/>
    <n v="10"/>
    <n v="10"/>
    <n v="55"/>
    <n v="40"/>
    <n v="10"/>
    <n v="0"/>
    <n v="0"/>
    <n v="1.3"/>
    <n v="50"/>
    <n v="50"/>
    <n v="0"/>
    <n v="0"/>
    <n v="0"/>
    <n v="0"/>
    <n v="0"/>
    <n v="0"/>
    <n v="0"/>
    <n v="90"/>
    <n v="10"/>
    <n v="0"/>
    <n v="40"/>
    <n v="15"/>
    <n v="145"/>
    <n v="1660"/>
    <n v="2160"/>
    <s v="20-60 onder midden tot midden"/>
    <n v="0"/>
    <n v="0.2"/>
    <n v="2.1"/>
    <n v="12.1"/>
    <n v="22"/>
    <n v="0.1"/>
    <n v="50.3"/>
    <n v="78.599999999999994"/>
    <n v="106.1"/>
    <n v="0.9"/>
    <n v="2"/>
    <n v="5"/>
    <n v="21"/>
    <n v="0"/>
    <n v="27.1"/>
    <n v="30.1"/>
    <n v="34.1"/>
    <n v="0"/>
    <n v="37.200000000000003"/>
    <n v="53.8"/>
    <n v="66"/>
    <n v="0.6"/>
    <n v="4"/>
    <n v="8"/>
    <n v="26.8"/>
    <n v="0"/>
    <n v="49.4"/>
    <n v="66"/>
    <n v="77"/>
    <n v="0.4"/>
    <n v="2"/>
    <n v="17.3"/>
    <n v="24"/>
    <n v="0.3"/>
    <n v="4"/>
    <n v="16.8"/>
    <n v="22"/>
    <n v="2.1"/>
    <n v="1.2"/>
    <n v="1"/>
    <n v="1"/>
    <n v="3.1"/>
    <n v="2"/>
    <n v="7"/>
    <n v="53"/>
    <n v="0.9"/>
    <n v="2"/>
    <n v="3"/>
    <n v="5.5"/>
    <n v="0.3"/>
    <n v="2"/>
    <n v="4"/>
    <n v="14"/>
    <n v="0.7"/>
    <n v="2"/>
    <n v="3"/>
    <n v="9"/>
    <n v="0.8"/>
    <n v="17.399999999999999"/>
    <n v="0.5"/>
    <n v="0.6"/>
    <n v="2.9"/>
    <n v="0.5"/>
    <n v="2"/>
    <n v="16"/>
    <n v="22"/>
    <n v="1.5"/>
    <n v="5"/>
    <n v="5"/>
    <n v="7"/>
    <n v="1.4"/>
    <n v="6"/>
    <n v="6"/>
    <n v="8"/>
    <n v="1.4"/>
    <n v="9"/>
    <n v="9"/>
    <n v="11"/>
    <n v="0.7"/>
    <n v="2"/>
    <n v="16"/>
    <n v="20"/>
    <n v="1.5"/>
    <n v="1"/>
    <n v="1"/>
    <n v="4"/>
    <n v="1.5"/>
    <n v="1"/>
    <n v="2"/>
    <n v="9"/>
    <n v="0.5"/>
    <n v="1.5"/>
  </r>
  <r>
    <s v="BU05130102"/>
    <s v="Turfmarkt e.o."/>
    <x v="14"/>
    <x v="3"/>
    <n v="50"/>
    <n v="45"/>
    <n v="10"/>
    <n v="10"/>
    <n v="35"/>
    <n v="35"/>
    <n v="5"/>
    <n v="0"/>
    <n v="90"/>
    <n v="10"/>
    <n v="0"/>
    <n v="55"/>
    <n v="25"/>
    <n v="15"/>
    <n v="0"/>
    <n v="5"/>
    <n v="1.8"/>
    <n v="65"/>
    <n v="50"/>
    <n v="0"/>
    <n v="0"/>
    <n v="0"/>
    <n v="0"/>
    <n v="5"/>
    <n v="10"/>
    <n v="0"/>
    <n v="30"/>
    <n v="70"/>
    <n v="0"/>
    <n v="40"/>
    <n v="15"/>
    <n v="156"/>
    <n v="1060"/>
    <n v="2050"/>
    <s v="60-80 boven midden"/>
    <n v="10"/>
    <n v="0.4"/>
    <n v="2.8"/>
    <n v="11.2"/>
    <n v="18.3"/>
    <n v="0.1"/>
    <n v="47.1"/>
    <n v="78.900000000000006"/>
    <n v="102"/>
    <n v="0.9"/>
    <n v="2"/>
    <n v="4.9000000000000004"/>
    <n v="21"/>
    <n v="0.1"/>
    <n v="26.5"/>
    <n v="29.1"/>
    <n v="33.9"/>
    <n v="0.3"/>
    <n v="35.6"/>
    <n v="52.5"/>
    <n v="64.2"/>
    <n v="0.5"/>
    <n v="4"/>
    <n v="8"/>
    <n v="26.9"/>
    <n v="0.1"/>
    <n v="45.5"/>
    <n v="65"/>
    <n v="76"/>
    <n v="0.2"/>
    <n v="1.1000000000000001"/>
    <n v="16.2"/>
    <n v="24.1"/>
    <n v="0.6"/>
    <n v="3.9"/>
    <n v="17.399999999999999"/>
    <n v="22"/>
    <n v="2"/>
    <n v="1.7"/>
    <n v="1"/>
    <n v="1"/>
    <n v="3"/>
    <n v="2"/>
    <n v="7"/>
    <n v="53"/>
    <n v="1.1000000000000001"/>
    <n v="2"/>
    <n v="3"/>
    <n v="5.8"/>
    <n v="0.3"/>
    <n v="2"/>
    <n v="4"/>
    <n v="14"/>
    <n v="0.9"/>
    <n v="2"/>
    <n v="3"/>
    <n v="9.8000000000000007"/>
    <n v="1"/>
    <n v="17.3"/>
    <n v="0.2"/>
    <n v="0.5"/>
    <n v="2.9"/>
    <n v="0.9"/>
    <n v="1.9"/>
    <n v="16"/>
    <n v="21.2"/>
    <n v="1.5"/>
    <n v="5"/>
    <n v="5"/>
    <n v="7"/>
    <n v="1.2"/>
    <n v="6"/>
    <n v="6"/>
    <n v="8"/>
    <n v="1.2"/>
    <n v="9"/>
    <n v="9"/>
    <n v="11"/>
    <n v="0.5"/>
    <n v="2.7"/>
    <n v="15.1"/>
    <n v="18.2"/>
    <n v="1.5"/>
    <n v="1"/>
    <n v="1"/>
    <n v="4"/>
    <n v="1.5"/>
    <n v="1"/>
    <n v="2"/>
    <n v="9"/>
    <n v="0.7"/>
    <n v="1.5"/>
  </r>
  <r>
    <s v="BU05130102"/>
    <s v="Turfmarkt e.o."/>
    <x v="14"/>
    <x v="12"/>
    <n v="40"/>
    <n v="45"/>
    <n v="15"/>
    <n v="10"/>
    <n v="25"/>
    <n v="25"/>
    <n v="5"/>
    <n v="0"/>
    <n v="90"/>
    <n v="10"/>
    <n v="0"/>
    <n v="45"/>
    <n v="20"/>
    <n v="15"/>
    <n v="0"/>
    <n v="10"/>
    <n v="1.9"/>
    <n v="35"/>
    <n v="35"/>
    <n v="0"/>
    <n v="0"/>
    <n v="0"/>
    <n v="0"/>
    <n v="0"/>
    <n v="0"/>
    <n v="0"/>
    <n v="40"/>
    <n v="60"/>
    <n v="0"/>
    <n v="15"/>
    <n v="0"/>
    <n v="202"/>
    <n v="1340"/>
    <n v="2280"/>
    <s v="40-80 midden tot boven midden"/>
    <n v="0"/>
    <n v="0.2"/>
    <n v="2.8"/>
    <n v="14.5"/>
    <n v="19.7"/>
    <n v="0"/>
    <n v="49.1"/>
    <n v="85.6"/>
    <n v="105"/>
    <n v="0.7"/>
    <n v="2"/>
    <n v="5"/>
    <n v="21"/>
    <n v="0.1"/>
    <n v="27"/>
    <n v="29.1"/>
    <n v="34"/>
    <n v="0.1"/>
    <n v="38.700000000000003"/>
    <n v="55.9"/>
    <n v="65.599999999999994"/>
    <n v="0.5"/>
    <n v="4"/>
    <n v="8"/>
    <n v="26.1"/>
    <n v="0.1"/>
    <n v="48.4"/>
    <n v="66.7"/>
    <n v="76.3"/>
    <n v="0.3"/>
    <n v="1.1000000000000001"/>
    <n v="17.7"/>
    <n v="24"/>
    <n v="0.4"/>
    <n v="3.6"/>
    <n v="18"/>
    <n v="22"/>
    <n v="2"/>
    <n v="1.4"/>
    <n v="0.8"/>
    <n v="0.8"/>
    <n v="3"/>
    <n v="2"/>
    <n v="7"/>
    <n v="53"/>
    <n v="1"/>
    <n v="2"/>
    <n v="3"/>
    <n v="5.9"/>
    <n v="0.1"/>
    <n v="2"/>
    <n v="4"/>
    <n v="14"/>
    <n v="0.7"/>
    <n v="2"/>
    <n v="3"/>
    <n v="9.1999999999999993"/>
    <n v="0.8"/>
    <n v="17.3"/>
    <n v="0.3"/>
    <n v="0.4"/>
    <n v="2.7"/>
    <n v="0.6"/>
    <n v="2"/>
    <n v="16"/>
    <n v="21.9"/>
    <n v="1.3"/>
    <n v="5"/>
    <n v="5"/>
    <n v="7"/>
    <n v="1.3"/>
    <n v="6"/>
    <n v="6"/>
    <n v="8"/>
    <n v="1.3"/>
    <n v="9"/>
    <n v="9"/>
    <n v="11"/>
    <n v="0.5"/>
    <n v="2.9"/>
    <n v="16"/>
    <n v="18.8"/>
    <n v="1.3"/>
    <n v="1"/>
    <n v="1"/>
    <n v="4"/>
    <n v="1.3"/>
    <n v="1"/>
    <n v="2"/>
    <n v="9"/>
    <n v="0.5"/>
    <n v="1.3"/>
  </r>
  <r>
    <s v="BU05130102"/>
    <s v="Turfmarkt e.o."/>
    <x v="14"/>
    <x v="3"/>
    <n v="40"/>
    <n v="55"/>
    <n v="25"/>
    <n v="10"/>
    <n v="35"/>
    <n v="25"/>
    <n v="0"/>
    <n v="0"/>
    <n v="80"/>
    <n v="10"/>
    <n v="10"/>
    <n v="50"/>
    <n v="20"/>
    <n v="10"/>
    <n v="10"/>
    <n v="10"/>
    <n v="2"/>
    <n v="55"/>
    <n v="10"/>
    <n v="0"/>
    <n v="0"/>
    <n v="0"/>
    <n v="5"/>
    <n v="15"/>
    <n v="15"/>
    <n v="5"/>
    <n v="50"/>
    <n v="50"/>
    <n v="20"/>
    <n v="45"/>
    <n v="5"/>
    <n v="198"/>
    <n v="940"/>
    <n v="2260"/>
    <s v="40-80 midden tot boven midden"/>
    <n v="10"/>
    <n v="0.2"/>
    <n v="4"/>
    <n v="10.8"/>
    <n v="21"/>
    <n v="0.2"/>
    <n v="38.799999999999997"/>
    <n v="76.400000000000006"/>
    <n v="103.6"/>
    <n v="1"/>
    <n v="2"/>
    <n v="5"/>
    <n v="21.8"/>
    <n v="0.2"/>
    <n v="22.9"/>
    <n v="30.3"/>
    <n v="33.1"/>
    <n v="0.2"/>
    <n v="29.2"/>
    <n v="50.6"/>
    <n v="64.5"/>
    <n v="0.2"/>
    <n v="4"/>
    <n v="8"/>
    <n v="27.9"/>
    <n v="0.2"/>
    <n v="45.1"/>
    <n v="64.8"/>
    <n v="76.900000000000006"/>
    <n v="0.5"/>
    <n v="3"/>
    <n v="15.4"/>
    <n v="26"/>
    <n v="0.5"/>
    <n v="6"/>
    <n v="16"/>
    <n v="23"/>
    <n v="1.7"/>
    <n v="1.6"/>
    <n v="1.1000000000000001"/>
    <n v="1.1000000000000001"/>
    <n v="2.8"/>
    <n v="2"/>
    <n v="7"/>
    <n v="52.9"/>
    <n v="0.6"/>
    <n v="2"/>
    <n v="2.7"/>
    <n v="6"/>
    <n v="0.6"/>
    <n v="2"/>
    <n v="4"/>
    <n v="14"/>
    <n v="0.5"/>
    <n v="2"/>
    <n v="2.8"/>
    <n v="10"/>
    <n v="1.1000000000000001"/>
    <n v="17"/>
    <n v="0.6"/>
    <n v="0.4"/>
    <n v="3"/>
    <n v="1"/>
    <n v="0.5"/>
    <n v="15.9"/>
    <n v="24.9"/>
    <n v="1.6"/>
    <n v="5"/>
    <n v="5"/>
    <n v="7.7"/>
    <n v="0.9"/>
    <n v="6"/>
    <n v="6"/>
    <n v="8"/>
    <n v="0.9"/>
    <n v="9"/>
    <n v="9"/>
    <n v="11.7"/>
    <n v="0.4"/>
    <n v="3"/>
    <n v="14.2"/>
    <n v="20"/>
    <n v="1.6"/>
    <n v="1"/>
    <n v="1"/>
    <n v="4.8"/>
    <n v="1.6"/>
    <n v="1"/>
    <n v="2"/>
    <n v="9.8000000000000007"/>
    <n v="0.9"/>
    <n v="1.6"/>
  </r>
  <r>
    <s v="BU05130102"/>
    <s v="Turfmarkt e.o."/>
    <x v="14"/>
    <x v="2"/>
    <n v="65"/>
    <n v="45"/>
    <n v="15"/>
    <n v="10"/>
    <n v="30"/>
    <n v="40"/>
    <n v="15"/>
    <n v="0"/>
    <n v="80"/>
    <n v="10"/>
    <n v="0"/>
    <n v="55"/>
    <n v="25"/>
    <n v="15"/>
    <n v="0"/>
    <n v="15"/>
    <n v="2"/>
    <n v="55"/>
    <n v="35"/>
    <n v="0"/>
    <n v="0"/>
    <n v="20"/>
    <n v="0"/>
    <n v="0"/>
    <n v="0"/>
    <n v="0"/>
    <n v="40"/>
    <n v="60"/>
    <n v="20"/>
    <n v="25"/>
    <n v="0"/>
    <n v="251"/>
    <n v="1760"/>
    <n v="3300"/>
    <s v="40-80 midden tot boven midden"/>
    <n v="15"/>
    <n v="0.5"/>
    <n v="3.3"/>
    <n v="10.7"/>
    <n v="21.3"/>
    <n v="0.2"/>
    <n v="47.7"/>
    <n v="76.2"/>
    <n v="104.1"/>
    <n v="1"/>
    <n v="2"/>
    <n v="5"/>
    <n v="21.4"/>
    <n v="0.1"/>
    <n v="26.5"/>
    <n v="30.1"/>
    <n v="33.299999999999997"/>
    <n v="0.3"/>
    <n v="32.6"/>
    <n v="50.5"/>
    <n v="65"/>
    <n v="0.3"/>
    <n v="4"/>
    <n v="8"/>
    <n v="27.7"/>
    <n v="0.2"/>
    <n v="46.9"/>
    <n v="64.900000000000006"/>
    <n v="76.5"/>
    <n v="0.3"/>
    <n v="2.2999999999999998"/>
    <n v="15.7"/>
    <n v="24.7"/>
    <n v="0.6"/>
    <n v="5.3"/>
    <n v="16.399999999999999"/>
    <n v="22.3"/>
    <n v="1.7"/>
    <n v="1.7"/>
    <n v="1.1000000000000001"/>
    <n v="1.1000000000000001"/>
    <n v="2.8"/>
    <n v="2"/>
    <n v="7"/>
    <n v="53"/>
    <n v="0.8"/>
    <n v="2"/>
    <n v="2.7"/>
    <n v="6"/>
    <n v="0.4"/>
    <n v="2"/>
    <n v="4"/>
    <n v="14"/>
    <n v="0.6"/>
    <n v="2"/>
    <n v="2.7"/>
    <n v="10"/>
    <n v="1.1000000000000001"/>
    <n v="17.100000000000001"/>
    <n v="0.3"/>
    <n v="0.4"/>
    <n v="3"/>
    <n v="0.9"/>
    <n v="1.2"/>
    <n v="16"/>
    <n v="23"/>
    <n v="1.6"/>
    <n v="5"/>
    <n v="5"/>
    <n v="7.3"/>
    <n v="1"/>
    <n v="6"/>
    <n v="6"/>
    <n v="8"/>
    <n v="1"/>
    <n v="9"/>
    <n v="9"/>
    <n v="11.3"/>
    <n v="0.4"/>
    <n v="2.9"/>
    <n v="14.7"/>
    <n v="19.899999999999999"/>
    <n v="1.6"/>
    <n v="1"/>
    <n v="1"/>
    <n v="4.7"/>
    <n v="1.6"/>
    <n v="1"/>
    <n v="2"/>
    <n v="9.6999999999999993"/>
    <n v="0.8"/>
    <n v="1.6"/>
  </r>
  <r>
    <s v="BU05130103"/>
    <s v="Raam e.o."/>
    <x v="14"/>
    <x v="17"/>
    <n v="60"/>
    <n v="60"/>
    <n v="35"/>
    <n v="10"/>
    <n v="40"/>
    <n v="20"/>
    <n v="15"/>
    <n v="0"/>
    <n v="30"/>
    <n v="10"/>
    <n v="60"/>
    <n v="45"/>
    <n v="20"/>
    <n v="5"/>
    <n v="0"/>
    <n v="20"/>
    <n v="2.5"/>
    <n v="45"/>
    <n v="5"/>
    <n v="0"/>
    <n v="0"/>
    <n v="0"/>
    <n v="40"/>
    <n v="0"/>
    <n v="0"/>
    <n v="0"/>
    <n v="90"/>
    <n v="0"/>
    <n v="40"/>
    <n v="25"/>
    <n v="0"/>
    <n v="126"/>
    <n v="820"/>
    <n v="2250"/>
    <s v="00-40 laag tot onder midden"/>
    <n v="20"/>
    <n v="0.3"/>
    <n v="4"/>
    <n v="9.8000000000000007"/>
    <n v="20"/>
    <n v="0.2"/>
    <n v="29"/>
    <n v="72.400000000000006"/>
    <n v="99.8"/>
    <n v="1.4"/>
    <n v="2"/>
    <n v="5"/>
    <n v="21"/>
    <n v="0.2"/>
    <n v="17.2"/>
    <n v="31"/>
    <n v="32"/>
    <n v="0.4"/>
    <n v="25.2"/>
    <n v="48.8"/>
    <n v="62"/>
    <n v="0.6"/>
    <n v="4"/>
    <n v="8"/>
    <n v="26.2"/>
    <n v="0.2"/>
    <n v="39.4"/>
    <n v="63"/>
    <n v="74.8"/>
    <n v="0.3"/>
    <n v="3.8"/>
    <n v="12.5"/>
    <n v="26"/>
    <n v="0.3"/>
    <n v="5.8"/>
    <n v="15"/>
    <n v="23"/>
    <n v="1.9"/>
    <n v="1.3"/>
    <n v="1.3"/>
    <n v="1.3"/>
    <n v="3"/>
    <n v="2"/>
    <n v="7"/>
    <n v="52"/>
    <n v="0.3"/>
    <n v="2"/>
    <n v="2"/>
    <n v="6"/>
    <n v="0.9"/>
    <n v="2"/>
    <n v="3"/>
    <n v="14"/>
    <n v="0.3"/>
    <n v="2"/>
    <n v="2"/>
    <n v="9.8000000000000007"/>
    <n v="0.9"/>
    <n v="17.2"/>
    <n v="1"/>
    <n v="0.8"/>
    <n v="3.4"/>
    <n v="0.7"/>
    <n v="3.7"/>
    <n v="14.8"/>
    <n v="26"/>
    <n v="2"/>
    <n v="5"/>
    <n v="5"/>
    <n v="7"/>
    <n v="1.2"/>
    <n v="6"/>
    <n v="6"/>
    <n v="8"/>
    <n v="1.2"/>
    <n v="9"/>
    <n v="9"/>
    <n v="11"/>
    <n v="0.5"/>
    <n v="3"/>
    <n v="11"/>
    <n v="20"/>
    <n v="2"/>
    <n v="1"/>
    <n v="1"/>
    <n v="5"/>
    <n v="2"/>
    <n v="1"/>
    <n v="2"/>
    <n v="10.8"/>
    <n v="0.5"/>
    <n v="2"/>
  </r>
  <r>
    <s v="BU05130103"/>
    <s v="Raam e.o."/>
    <x v="14"/>
    <x v="27"/>
    <n v="55"/>
    <n v="50"/>
    <n v="5"/>
    <n v="5"/>
    <n v="35"/>
    <n v="35"/>
    <n v="20"/>
    <n v="0"/>
    <n v="70"/>
    <n v="10"/>
    <n v="20"/>
    <n v="60"/>
    <n v="25"/>
    <n v="25"/>
    <n v="0"/>
    <n v="5"/>
    <n v="1.7"/>
    <n v="70"/>
    <n v="15"/>
    <n v="0"/>
    <n v="0"/>
    <n v="0"/>
    <n v="0"/>
    <n v="0"/>
    <n v="0"/>
    <n v="50"/>
    <n v="70"/>
    <n v="30"/>
    <n v="0"/>
    <n v="45"/>
    <n v="10"/>
    <n v="218"/>
    <n v="930"/>
    <n v="2290"/>
    <s v="40-80 midden tot boven midden"/>
    <n v="10"/>
    <n v="0.1"/>
    <n v="4"/>
    <n v="10"/>
    <n v="20"/>
    <n v="0.1"/>
    <n v="36.5"/>
    <n v="73"/>
    <n v="100"/>
    <n v="1.2"/>
    <n v="2"/>
    <n v="5"/>
    <n v="21.1"/>
    <n v="0.1"/>
    <n v="23.6"/>
    <n v="31"/>
    <n v="32"/>
    <n v="0.2"/>
    <n v="29.7"/>
    <n v="49"/>
    <n v="62"/>
    <n v="0.4"/>
    <n v="4"/>
    <n v="8"/>
    <n v="27.6"/>
    <n v="0.1"/>
    <n v="44.4"/>
    <n v="63"/>
    <n v="75"/>
    <n v="0.4"/>
    <n v="4"/>
    <n v="14.3"/>
    <n v="26"/>
    <n v="0.4"/>
    <n v="6.3"/>
    <n v="16"/>
    <n v="23"/>
    <n v="1.7"/>
    <n v="1.3"/>
    <n v="1.1000000000000001"/>
    <n v="1.1000000000000001"/>
    <n v="2.8"/>
    <n v="2"/>
    <n v="7"/>
    <n v="52.3"/>
    <n v="0.4"/>
    <n v="2"/>
    <n v="2"/>
    <n v="6"/>
    <n v="0.8"/>
    <n v="2"/>
    <n v="4"/>
    <n v="14"/>
    <n v="0.2"/>
    <n v="2"/>
    <n v="2"/>
    <n v="10"/>
    <n v="1"/>
    <n v="17.100000000000001"/>
    <n v="0.8"/>
    <n v="0.6"/>
    <n v="3.2"/>
    <n v="0.8"/>
    <n v="3.3"/>
    <n v="15.3"/>
    <n v="25.3"/>
    <n v="1.8"/>
    <n v="5"/>
    <n v="5"/>
    <n v="7"/>
    <n v="1"/>
    <n v="6"/>
    <n v="6"/>
    <n v="8"/>
    <n v="1"/>
    <n v="9"/>
    <n v="9"/>
    <n v="11"/>
    <n v="0.5"/>
    <n v="3"/>
    <n v="13"/>
    <n v="20"/>
    <n v="1.8"/>
    <n v="1"/>
    <n v="1"/>
    <n v="5.4"/>
    <n v="1.8"/>
    <n v="1"/>
    <n v="2"/>
    <n v="10.4"/>
    <n v="0.6"/>
    <n v="1.8"/>
  </r>
  <r>
    <s v="BU05130103"/>
    <s v="Raam e.o."/>
    <x v="14"/>
    <x v="17"/>
    <n v="60"/>
    <n v="60"/>
    <n v="20"/>
    <n v="15"/>
    <n v="40"/>
    <n v="30"/>
    <n v="15"/>
    <n v="0"/>
    <n v="50"/>
    <n v="10"/>
    <n v="40"/>
    <n v="70"/>
    <n v="45"/>
    <n v="5"/>
    <n v="10"/>
    <n v="10"/>
    <n v="1.7"/>
    <n v="70"/>
    <n v="10"/>
    <n v="0"/>
    <n v="0"/>
    <n v="5"/>
    <n v="50"/>
    <n v="0"/>
    <n v="0"/>
    <n v="0"/>
    <n v="80"/>
    <n v="20"/>
    <n v="55"/>
    <n v="50"/>
    <n v="0"/>
    <n v="122"/>
    <n v="780"/>
    <n v="1940"/>
    <s v="20-40 onder midden"/>
    <n v="25"/>
    <n v="0.3"/>
    <n v="4"/>
    <n v="10"/>
    <n v="20"/>
    <n v="0.2"/>
    <n v="31.3"/>
    <n v="73"/>
    <n v="100"/>
    <n v="1.3"/>
    <n v="2"/>
    <n v="5"/>
    <n v="21"/>
    <n v="0.2"/>
    <n v="17"/>
    <n v="31"/>
    <n v="32"/>
    <n v="0.3"/>
    <n v="26.2"/>
    <n v="49"/>
    <n v="62"/>
    <n v="0.5"/>
    <n v="4"/>
    <n v="8"/>
    <n v="27.9"/>
    <n v="0.2"/>
    <n v="41.2"/>
    <n v="63"/>
    <n v="75"/>
    <n v="0.3"/>
    <n v="4"/>
    <n v="14"/>
    <n v="26"/>
    <n v="0.3"/>
    <n v="6.5"/>
    <n v="16"/>
    <n v="23"/>
    <n v="1.7"/>
    <n v="1.4"/>
    <n v="1.1000000000000001"/>
    <n v="1.1000000000000001"/>
    <n v="2.8"/>
    <n v="2"/>
    <n v="7"/>
    <n v="52"/>
    <n v="0.3"/>
    <n v="2"/>
    <n v="2"/>
    <n v="6"/>
    <n v="0.9"/>
    <n v="2"/>
    <n v="4"/>
    <n v="14"/>
    <n v="0.3"/>
    <n v="2"/>
    <n v="2"/>
    <n v="10"/>
    <n v="0.8"/>
    <n v="17.100000000000001"/>
    <n v="0.9"/>
    <n v="0.7"/>
    <n v="3.2"/>
    <n v="0.7"/>
    <n v="3.2"/>
    <n v="15"/>
    <n v="25.6"/>
    <n v="1.8"/>
    <n v="5"/>
    <n v="5"/>
    <n v="7"/>
    <n v="1"/>
    <n v="6"/>
    <n v="6"/>
    <n v="8"/>
    <n v="1"/>
    <n v="9"/>
    <n v="9"/>
    <n v="11"/>
    <n v="0.6"/>
    <n v="3"/>
    <n v="13"/>
    <n v="20"/>
    <n v="1.8"/>
    <n v="1"/>
    <n v="1"/>
    <n v="5.3"/>
    <n v="1.8"/>
    <n v="1"/>
    <n v="2"/>
    <n v="10.3"/>
    <n v="0.6"/>
    <n v="1.8"/>
  </r>
  <r>
    <s v="BU05130103"/>
    <s v="Raam e.o."/>
    <x v="14"/>
    <x v="4"/>
    <n v="40"/>
    <n v="30"/>
    <n v="10"/>
    <n v="0"/>
    <n v="30"/>
    <n v="20"/>
    <n v="10"/>
    <n v="0"/>
    <n v="70"/>
    <n v="10"/>
    <n v="20"/>
    <n v="45"/>
    <n v="25"/>
    <n v="10"/>
    <n v="0"/>
    <n v="0"/>
    <n v="1.6"/>
    <n v="45"/>
    <n v="0"/>
    <n v="0"/>
    <n v="0"/>
    <n v="20"/>
    <n v="0"/>
    <n v="0"/>
    <n v="20"/>
    <n v="0"/>
    <n v="80"/>
    <n v="20"/>
    <n v="35"/>
    <n v="45"/>
    <n v="0"/>
    <n v="168"/>
    <n v="720"/>
    <n v="1870"/>
    <s v="20-60 onder midden tot midden"/>
    <n v="15"/>
    <n v="0.3"/>
    <n v="4"/>
    <n v="10"/>
    <n v="20"/>
    <n v="0.3"/>
    <n v="31.2"/>
    <n v="73.2"/>
    <n v="100.1"/>
    <n v="1.2"/>
    <n v="2"/>
    <n v="5"/>
    <n v="22"/>
    <n v="0.3"/>
    <n v="16.100000000000001"/>
    <n v="31"/>
    <n v="32"/>
    <n v="0.3"/>
    <n v="25.1"/>
    <n v="49.8"/>
    <n v="62.7"/>
    <n v="0.4"/>
    <n v="4"/>
    <n v="8"/>
    <n v="28"/>
    <n v="0.2"/>
    <n v="39.200000000000003"/>
    <n v="64.099999999999994"/>
    <n v="75.8"/>
    <n v="0.5"/>
    <n v="3.7"/>
    <n v="15"/>
    <n v="26"/>
    <n v="0.5"/>
    <n v="5.7"/>
    <n v="16"/>
    <n v="23"/>
    <n v="1.6"/>
    <n v="1.4"/>
    <n v="1"/>
    <n v="1"/>
    <n v="2.7"/>
    <n v="2"/>
    <n v="7"/>
    <n v="53"/>
    <n v="0.4"/>
    <n v="2"/>
    <n v="2"/>
    <n v="6"/>
    <n v="0.8"/>
    <n v="2"/>
    <n v="4"/>
    <n v="14"/>
    <n v="0.4"/>
    <n v="2"/>
    <n v="2.1"/>
    <n v="10"/>
    <n v="0.9"/>
    <n v="17"/>
    <n v="0.8"/>
    <n v="0.6"/>
    <n v="3.1"/>
    <n v="0.8"/>
    <n v="2.5"/>
    <n v="16"/>
    <n v="25"/>
    <n v="1.7"/>
    <n v="5"/>
    <n v="5"/>
    <n v="7.7"/>
    <n v="0.9"/>
    <n v="6"/>
    <n v="6"/>
    <n v="8"/>
    <n v="0.9"/>
    <n v="9"/>
    <n v="9"/>
    <n v="11.7"/>
    <n v="0.6"/>
    <n v="3"/>
    <n v="13.7"/>
    <n v="20"/>
    <n v="1.7"/>
    <n v="1"/>
    <n v="1"/>
    <n v="5.4"/>
    <n v="1.7"/>
    <n v="1"/>
    <n v="2"/>
    <n v="10.4"/>
    <n v="0.7"/>
    <n v="1.7"/>
  </r>
  <r>
    <s v="BU05130103"/>
    <s v="Raam e.o."/>
    <x v="14"/>
    <x v="11"/>
    <n v="60"/>
    <n v="45"/>
    <n v="15"/>
    <n v="25"/>
    <n v="35"/>
    <n v="25"/>
    <n v="5"/>
    <n v="0"/>
    <n v="70"/>
    <n v="10"/>
    <n v="20"/>
    <n v="65"/>
    <n v="40"/>
    <n v="15"/>
    <n v="0"/>
    <n v="5"/>
    <n v="1.6"/>
    <n v="65"/>
    <n v="65"/>
    <n v="0"/>
    <n v="0"/>
    <n v="0"/>
    <n v="0"/>
    <n v="0"/>
    <n v="0"/>
    <n v="0"/>
    <n v="70"/>
    <n v="30"/>
    <n v="40"/>
    <n v="55"/>
    <n v="0"/>
    <n v="166"/>
    <n v="890"/>
    <n v="2390"/>
    <s v="20-40 onder midden"/>
    <n v="15"/>
    <n v="0.4"/>
    <n v="1.9"/>
    <n v="11.5"/>
    <n v="20.5"/>
    <n v="0.1"/>
    <n v="46.2"/>
    <n v="77.3"/>
    <n v="103"/>
    <n v="1.2"/>
    <n v="2"/>
    <n v="4.5999999999999996"/>
    <n v="21.9"/>
    <n v="0.2"/>
    <n v="25.7"/>
    <n v="30.5"/>
    <n v="33.4"/>
    <n v="0.2"/>
    <n v="31.9"/>
    <n v="51.9"/>
    <n v="63.7"/>
    <n v="0.5"/>
    <n v="4"/>
    <n v="8"/>
    <n v="26.6"/>
    <n v="0.1"/>
    <n v="45.8"/>
    <n v="65.400000000000006"/>
    <n v="76.8"/>
    <n v="0.7"/>
    <n v="2.5"/>
    <n v="16.3"/>
    <n v="24"/>
    <n v="0.3"/>
    <n v="4.5"/>
    <n v="16.5"/>
    <n v="22"/>
    <n v="2.2999999999999998"/>
    <n v="1"/>
    <n v="1.2"/>
    <n v="1.2"/>
    <n v="3.4"/>
    <n v="2"/>
    <n v="7"/>
    <n v="52.6"/>
    <n v="1"/>
    <n v="2"/>
    <n v="2.5"/>
    <n v="5.0999999999999996"/>
    <n v="0.2"/>
    <n v="2.9"/>
    <n v="3.6"/>
    <n v="14"/>
    <n v="0.8"/>
    <n v="2"/>
    <n v="2.6"/>
    <n v="9"/>
    <n v="0.9"/>
    <n v="17.600000000000001"/>
    <n v="0.7"/>
    <n v="0.8"/>
    <n v="3.1"/>
    <n v="0.4"/>
    <n v="2"/>
    <n v="16.5"/>
    <n v="22"/>
    <n v="1.6"/>
    <n v="5"/>
    <n v="5"/>
    <n v="7"/>
    <n v="1.5"/>
    <n v="6"/>
    <n v="6"/>
    <n v="8"/>
    <n v="1.5"/>
    <n v="9"/>
    <n v="9"/>
    <n v="11"/>
    <n v="0.9"/>
    <n v="0.6"/>
    <n v="14"/>
    <n v="19.899999999999999"/>
    <n v="1.7"/>
    <n v="1"/>
    <n v="1"/>
    <n v="4"/>
    <n v="1.7"/>
    <n v="1"/>
    <n v="2"/>
    <n v="9"/>
    <n v="0.7"/>
    <n v="1.7"/>
  </r>
  <r>
    <s v="BU05130103"/>
    <s v="Raam e.o."/>
    <x v="14"/>
    <x v="2"/>
    <n v="60"/>
    <n v="50"/>
    <n v="10"/>
    <n v="15"/>
    <n v="20"/>
    <n v="50"/>
    <n v="15"/>
    <n v="0"/>
    <n v="80"/>
    <n v="10"/>
    <n v="20"/>
    <n v="65"/>
    <n v="30"/>
    <n v="20"/>
    <n v="0"/>
    <n v="5"/>
    <n v="1.7"/>
    <n v="60"/>
    <n v="40"/>
    <n v="0"/>
    <n v="0"/>
    <n v="25"/>
    <n v="0"/>
    <n v="0"/>
    <n v="0"/>
    <n v="0"/>
    <n v="40"/>
    <n v="60"/>
    <n v="25"/>
    <n v="35"/>
    <n v="0"/>
    <n v="202"/>
    <n v="1310"/>
    <n v="2360"/>
    <s v="20-60 onder midden tot midden"/>
    <n v="10"/>
    <n v="0.4"/>
    <n v="2.7"/>
    <n v="10.199999999999999"/>
    <n v="20"/>
    <n v="0.2"/>
    <n v="43.7"/>
    <n v="73.2"/>
    <n v="99.3"/>
    <n v="1.2"/>
    <n v="2"/>
    <n v="4.2"/>
    <n v="21.2"/>
    <n v="0.3"/>
    <n v="24.5"/>
    <n v="29.9"/>
    <n v="32.299999999999997"/>
    <n v="0.2"/>
    <n v="30.2"/>
    <n v="49.9"/>
    <n v="62.6"/>
    <n v="0.3"/>
    <n v="4"/>
    <n v="8"/>
    <n v="26.4"/>
    <n v="0.2"/>
    <n v="47.4"/>
    <n v="63.4"/>
    <n v="75.2"/>
    <n v="0.7"/>
    <n v="2.1"/>
    <n v="15.3"/>
    <n v="24.1"/>
    <n v="0.5"/>
    <n v="4.0999999999999996"/>
    <n v="16"/>
    <n v="22.1"/>
    <n v="2.2000000000000002"/>
    <n v="1.2"/>
    <n v="1.3"/>
    <n v="1.3"/>
    <n v="3.3"/>
    <n v="2"/>
    <n v="7"/>
    <n v="52.8"/>
    <n v="0.9"/>
    <n v="2"/>
    <n v="2"/>
    <n v="5"/>
    <n v="0.5"/>
    <n v="2.2000000000000002"/>
    <n v="3.8"/>
    <n v="14"/>
    <n v="0.6"/>
    <n v="2"/>
    <n v="2"/>
    <n v="9"/>
    <n v="1"/>
    <n v="17.600000000000001"/>
    <n v="0.8"/>
    <n v="0.8"/>
    <n v="3.2"/>
    <n v="0.6"/>
    <n v="2"/>
    <n v="16"/>
    <n v="22"/>
    <n v="1.7"/>
    <n v="5"/>
    <n v="5"/>
    <n v="7"/>
    <n v="1.5"/>
    <n v="6"/>
    <n v="6"/>
    <n v="8"/>
    <n v="1.5"/>
    <n v="9"/>
    <n v="9"/>
    <n v="11"/>
    <n v="0.9"/>
    <n v="1"/>
    <n v="13.8"/>
    <n v="19.899999999999999"/>
    <n v="1.8"/>
    <n v="1"/>
    <n v="1"/>
    <n v="4"/>
    <n v="1.8"/>
    <n v="1"/>
    <n v="2"/>
    <n v="9"/>
    <n v="0.8"/>
    <n v="1.8"/>
  </r>
  <r>
    <s v="BU05130103"/>
    <s v="Raam e.o."/>
    <x v="14"/>
    <x v="32"/>
    <n v="60"/>
    <n v="55"/>
    <n v="15"/>
    <n v="15"/>
    <n v="30"/>
    <n v="35"/>
    <n v="20"/>
    <n v="0"/>
    <n v="90"/>
    <n v="10"/>
    <n v="0"/>
    <n v="55"/>
    <n v="15"/>
    <n v="25"/>
    <n v="0"/>
    <n v="10"/>
    <n v="2.1"/>
    <n v="55"/>
    <n v="55"/>
    <n v="0"/>
    <n v="0"/>
    <n v="0"/>
    <n v="0"/>
    <n v="0"/>
    <n v="0"/>
    <n v="0"/>
    <n v="30"/>
    <n v="70"/>
    <n v="0"/>
    <n v="30"/>
    <n v="5"/>
    <n v="249"/>
    <n v="1710"/>
    <n v="3310"/>
    <s v="60-80 boven midden"/>
    <n v="5"/>
    <n v="0.4"/>
    <n v="2.9"/>
    <n v="10.9"/>
    <n v="19.8"/>
    <n v="0.2"/>
    <n v="47"/>
    <n v="75.5"/>
    <n v="100.8"/>
    <n v="1"/>
    <n v="2"/>
    <n v="5"/>
    <n v="21"/>
    <n v="0.2"/>
    <n v="26.2"/>
    <n v="29.9"/>
    <n v="32.6"/>
    <n v="0.2"/>
    <n v="32.200000000000003"/>
    <n v="51.2"/>
    <n v="63.5"/>
    <n v="0.6"/>
    <n v="4"/>
    <n v="8"/>
    <n v="26.3"/>
    <n v="0.2"/>
    <n v="47.8"/>
    <n v="64.7"/>
    <n v="75.7"/>
    <n v="0.5"/>
    <n v="2.2000000000000002"/>
    <n v="15.7"/>
    <n v="24.3"/>
    <n v="0.6"/>
    <n v="4.7"/>
    <n v="16.100000000000001"/>
    <n v="22.2"/>
    <n v="2"/>
    <n v="1.5"/>
    <n v="1.1000000000000001"/>
    <n v="1.1000000000000001"/>
    <n v="3.1"/>
    <n v="2"/>
    <n v="7"/>
    <n v="53"/>
    <n v="0.9"/>
    <n v="2"/>
    <n v="2.2000000000000002"/>
    <n v="5.6"/>
    <n v="0.4"/>
    <n v="2"/>
    <n v="4"/>
    <n v="14"/>
    <n v="0.7"/>
    <n v="2"/>
    <n v="2.7"/>
    <n v="9.4"/>
    <n v="1"/>
    <n v="17.399999999999999"/>
    <n v="0.6"/>
    <n v="0.6"/>
    <n v="3"/>
    <n v="0.8"/>
    <n v="1.8"/>
    <n v="16"/>
    <n v="22.2"/>
    <n v="1.6"/>
    <n v="5"/>
    <n v="5"/>
    <n v="7"/>
    <n v="1.3"/>
    <n v="6"/>
    <n v="6"/>
    <n v="8"/>
    <n v="1.3"/>
    <n v="9"/>
    <n v="9"/>
    <n v="11"/>
    <n v="0.6"/>
    <n v="2"/>
    <n v="14.6"/>
    <n v="19.7"/>
    <n v="1.6"/>
    <n v="1"/>
    <n v="1"/>
    <n v="4"/>
    <n v="1.6"/>
    <n v="1"/>
    <n v="2"/>
    <n v="9"/>
    <n v="0.7"/>
    <n v="1.6"/>
  </r>
  <r>
    <s v="BU05130103"/>
    <s v="Raam e.o."/>
    <x v="14"/>
    <x v="21"/>
    <n v="70"/>
    <n v="65"/>
    <n v="25"/>
    <n v="15"/>
    <n v="50"/>
    <n v="30"/>
    <n v="15"/>
    <n v="0"/>
    <n v="60"/>
    <n v="10"/>
    <n v="20"/>
    <n v="70"/>
    <n v="35"/>
    <n v="20"/>
    <n v="0"/>
    <n v="10"/>
    <n v="1.9"/>
    <n v="65"/>
    <n v="45"/>
    <n v="0"/>
    <n v="0"/>
    <n v="10"/>
    <n v="15"/>
    <n v="0"/>
    <n v="0"/>
    <n v="0"/>
    <n v="50"/>
    <n v="50"/>
    <n v="15"/>
    <n v="35"/>
    <n v="0"/>
    <n v="162"/>
    <n v="1380"/>
    <n v="2480"/>
    <s v="40-60 midden"/>
    <n v="10"/>
    <n v="0.4"/>
    <n v="3.7"/>
    <n v="10.1"/>
    <n v="19.8"/>
    <n v="0.3"/>
    <n v="45.7"/>
    <n v="73.2"/>
    <n v="99.6"/>
    <n v="1.2"/>
    <n v="2"/>
    <n v="4.9000000000000004"/>
    <n v="21"/>
    <n v="0.1"/>
    <n v="24.2"/>
    <n v="30.1"/>
    <n v="32"/>
    <n v="0.3"/>
    <n v="29.3"/>
    <n v="49.6"/>
    <n v="62.1"/>
    <n v="0.2"/>
    <n v="4"/>
    <n v="8"/>
    <n v="26.7"/>
    <n v="0.2"/>
    <n v="48.5"/>
    <n v="63.7"/>
    <n v="75"/>
    <n v="0.7"/>
    <n v="2.8"/>
    <n v="15.3"/>
    <n v="25.5"/>
    <n v="0.5"/>
    <n v="4.8"/>
    <n v="16"/>
    <n v="22.8"/>
    <n v="2.1"/>
    <n v="1.2"/>
    <n v="1.3"/>
    <n v="1.3"/>
    <n v="3.2"/>
    <n v="2"/>
    <n v="7"/>
    <n v="52.5"/>
    <n v="0.7"/>
    <n v="2"/>
    <n v="2"/>
    <n v="5.5"/>
    <n v="0.5"/>
    <n v="2"/>
    <n v="4"/>
    <n v="14"/>
    <n v="0.4"/>
    <n v="2"/>
    <n v="2"/>
    <n v="9"/>
    <n v="1.1000000000000001"/>
    <n v="17.399999999999999"/>
    <n v="0.8"/>
    <n v="0.8"/>
    <n v="3.2"/>
    <n v="0.6"/>
    <n v="2"/>
    <n v="15.5"/>
    <n v="23.7"/>
    <n v="1.8"/>
    <n v="5"/>
    <n v="5"/>
    <n v="7"/>
    <n v="1.4"/>
    <n v="6"/>
    <n v="6"/>
    <n v="8"/>
    <n v="1.4"/>
    <n v="9"/>
    <n v="9"/>
    <n v="11"/>
    <n v="0.8"/>
    <n v="2.2000000000000002"/>
    <n v="13.8"/>
    <n v="19.899999999999999"/>
    <n v="1.8"/>
    <n v="1"/>
    <n v="1"/>
    <n v="4"/>
    <n v="1.8"/>
    <n v="1"/>
    <n v="2"/>
    <n v="9"/>
    <n v="0.8"/>
    <n v="1.8"/>
  </r>
  <r>
    <s v="BU05130103"/>
    <s v="Raam e.o."/>
    <x v="14"/>
    <x v="16"/>
    <n v="65"/>
    <n v="60"/>
    <n v="25"/>
    <n v="20"/>
    <n v="40"/>
    <n v="40"/>
    <n v="10"/>
    <n v="0"/>
    <n v="90"/>
    <n v="10"/>
    <n v="0"/>
    <n v="65"/>
    <n v="30"/>
    <n v="20"/>
    <n v="5"/>
    <n v="10"/>
    <n v="2"/>
    <n v="55"/>
    <n v="50"/>
    <n v="0"/>
    <n v="0"/>
    <n v="0"/>
    <n v="0"/>
    <n v="0"/>
    <n v="0"/>
    <n v="0"/>
    <n v="30"/>
    <n v="70"/>
    <n v="0"/>
    <n v="20"/>
    <n v="0"/>
    <n v="235"/>
    <n v="1410"/>
    <n v="2570"/>
    <s v="40-80 midden tot boven midden"/>
    <n v="5"/>
    <n v="0.4"/>
    <n v="3"/>
    <n v="10.7"/>
    <n v="19"/>
    <n v="0.1"/>
    <n v="48.6"/>
    <n v="76.2"/>
    <n v="101.5"/>
    <n v="1"/>
    <n v="2"/>
    <n v="4.5999999999999996"/>
    <n v="21"/>
    <n v="0.1"/>
    <n v="26.4"/>
    <n v="29.7"/>
    <n v="33"/>
    <n v="0.1"/>
    <n v="32.1"/>
    <n v="50.4"/>
    <n v="63.7"/>
    <n v="0.5"/>
    <n v="4"/>
    <n v="8"/>
    <n v="26.7"/>
    <n v="0.2"/>
    <n v="47.3"/>
    <n v="64.7"/>
    <n v="75.7"/>
    <n v="0.4"/>
    <n v="2"/>
    <n v="15.6"/>
    <n v="25"/>
    <n v="0.6"/>
    <n v="4.5"/>
    <n v="16"/>
    <n v="22.5"/>
    <n v="2"/>
    <n v="1.5"/>
    <n v="1.1000000000000001"/>
    <n v="1.1000000000000001"/>
    <n v="3.1"/>
    <n v="2"/>
    <n v="7"/>
    <n v="53"/>
    <n v="0.9"/>
    <n v="2"/>
    <n v="2.7"/>
    <n v="5.5"/>
    <n v="0.4"/>
    <n v="2"/>
    <n v="4"/>
    <n v="14"/>
    <n v="0.7"/>
    <n v="2"/>
    <n v="2.8"/>
    <n v="9.5"/>
    <n v="1.1000000000000001"/>
    <n v="17.3"/>
    <n v="0.5"/>
    <n v="0.6"/>
    <n v="3"/>
    <n v="0.8"/>
    <n v="1.8"/>
    <n v="16"/>
    <n v="23"/>
    <n v="1.6"/>
    <n v="5"/>
    <n v="5"/>
    <n v="7"/>
    <n v="1.3"/>
    <n v="6"/>
    <n v="6"/>
    <n v="8"/>
    <n v="1.3"/>
    <n v="9"/>
    <n v="9"/>
    <n v="11"/>
    <n v="0.6"/>
    <n v="2.2999999999999998"/>
    <n v="14.4"/>
    <n v="19.100000000000001"/>
    <n v="1.6"/>
    <n v="1"/>
    <n v="1"/>
    <n v="4"/>
    <n v="1.6"/>
    <n v="1"/>
    <n v="2"/>
    <n v="9"/>
    <n v="0.7"/>
    <n v="1.6"/>
  </r>
  <r>
    <s v="BU05130103"/>
    <s v="Raam e.o."/>
    <x v="14"/>
    <x v="42"/>
    <n v="75"/>
    <n v="75"/>
    <n v="20"/>
    <n v="20"/>
    <n v="65"/>
    <n v="35"/>
    <n v="10"/>
    <n v="0"/>
    <n v="60"/>
    <n v="10"/>
    <n v="30"/>
    <n v="80"/>
    <n v="40"/>
    <n v="20"/>
    <n v="0"/>
    <n v="20"/>
    <n v="1.9"/>
    <n v="85"/>
    <n v="35"/>
    <n v="0"/>
    <n v="0"/>
    <n v="15"/>
    <n v="25"/>
    <n v="0"/>
    <n v="5"/>
    <n v="0"/>
    <n v="60"/>
    <n v="40"/>
    <n v="30"/>
    <n v="55"/>
    <n v="0"/>
    <n v="144"/>
    <n v="890"/>
    <n v="2040"/>
    <s v="40-60 midden"/>
    <n v="20"/>
    <n v="0.4"/>
    <n v="3.7"/>
    <n v="10"/>
    <n v="19.5"/>
    <n v="0.2"/>
    <n v="44.8"/>
    <n v="73"/>
    <n v="99.7"/>
    <n v="1.2"/>
    <n v="2"/>
    <n v="4.8"/>
    <n v="21"/>
    <n v="0.1"/>
    <n v="24.2"/>
    <n v="30.5"/>
    <n v="32"/>
    <n v="0.2"/>
    <n v="29.5"/>
    <n v="49.1"/>
    <n v="62.1"/>
    <n v="0.5"/>
    <n v="4"/>
    <n v="8"/>
    <n v="26.6"/>
    <n v="0.2"/>
    <n v="46.5"/>
    <n v="63"/>
    <n v="74.8"/>
    <n v="0.6"/>
    <n v="3"/>
    <n v="13.9"/>
    <n v="25.7"/>
    <n v="0.6"/>
    <n v="5.3"/>
    <n v="15.9"/>
    <n v="22.8"/>
    <n v="2"/>
    <n v="1.4"/>
    <n v="1.3"/>
    <n v="1.3"/>
    <n v="3.1"/>
    <n v="2"/>
    <n v="7"/>
    <n v="52.2"/>
    <n v="0.6"/>
    <n v="2"/>
    <n v="2"/>
    <n v="5.8"/>
    <n v="0.6"/>
    <n v="2"/>
    <n v="3.4"/>
    <n v="14"/>
    <n v="0.4"/>
    <n v="2"/>
    <n v="2"/>
    <n v="9.5"/>
    <n v="1.1000000000000001"/>
    <n v="17.3"/>
    <n v="0.8"/>
    <n v="0.7"/>
    <n v="3.2"/>
    <n v="0.8"/>
    <n v="2.4"/>
    <n v="15.2"/>
    <n v="24.5"/>
    <n v="1.8"/>
    <n v="5"/>
    <n v="5"/>
    <n v="7"/>
    <n v="1.3"/>
    <n v="6"/>
    <n v="6"/>
    <n v="8"/>
    <n v="1.3"/>
    <n v="9"/>
    <n v="9"/>
    <n v="11"/>
    <n v="0.7"/>
    <n v="2.7"/>
    <n v="12.7"/>
    <n v="19.8"/>
    <n v="1.8"/>
    <n v="1"/>
    <n v="1"/>
    <n v="4.0999999999999996"/>
    <n v="1.8"/>
    <n v="1"/>
    <n v="2"/>
    <n v="9.1"/>
    <n v="0.8"/>
    <n v="1.8"/>
  </r>
  <r>
    <s v="BU05130103"/>
    <s v="Raam e.o."/>
    <x v="14"/>
    <x v="2"/>
    <n v="65"/>
    <n v="45"/>
    <n v="15"/>
    <n v="10"/>
    <n v="30"/>
    <n v="40"/>
    <n v="15"/>
    <n v="0"/>
    <n v="80"/>
    <n v="10"/>
    <n v="0"/>
    <n v="55"/>
    <n v="25"/>
    <n v="15"/>
    <n v="0"/>
    <n v="15"/>
    <n v="2"/>
    <n v="55"/>
    <n v="35"/>
    <n v="0"/>
    <n v="0"/>
    <n v="20"/>
    <n v="0"/>
    <n v="0"/>
    <n v="0"/>
    <n v="0"/>
    <n v="40"/>
    <n v="60"/>
    <n v="20"/>
    <n v="25"/>
    <n v="0"/>
    <n v="251"/>
    <n v="1760"/>
    <n v="3300"/>
    <s v="40-80 midden tot boven midden"/>
    <n v="15"/>
    <n v="0.5"/>
    <n v="3.3"/>
    <n v="10.7"/>
    <n v="21.3"/>
    <n v="0.2"/>
    <n v="47.7"/>
    <n v="76.2"/>
    <n v="104.1"/>
    <n v="1"/>
    <n v="2"/>
    <n v="5"/>
    <n v="21.4"/>
    <n v="0.1"/>
    <n v="26.5"/>
    <n v="30.1"/>
    <n v="33.299999999999997"/>
    <n v="0.3"/>
    <n v="32.6"/>
    <n v="50.5"/>
    <n v="65"/>
    <n v="0.3"/>
    <n v="4"/>
    <n v="8"/>
    <n v="27.7"/>
    <n v="0.2"/>
    <n v="46.9"/>
    <n v="64.900000000000006"/>
    <n v="76.5"/>
    <n v="0.3"/>
    <n v="2.2999999999999998"/>
    <n v="15.7"/>
    <n v="24.7"/>
    <n v="0.6"/>
    <n v="5.3"/>
    <n v="16.399999999999999"/>
    <n v="22.3"/>
    <n v="1.7"/>
    <n v="1.7"/>
    <n v="1.1000000000000001"/>
    <n v="1.1000000000000001"/>
    <n v="2.8"/>
    <n v="2"/>
    <n v="7"/>
    <n v="53"/>
    <n v="0.8"/>
    <n v="2"/>
    <n v="2.7"/>
    <n v="6"/>
    <n v="0.4"/>
    <n v="2"/>
    <n v="4"/>
    <n v="14"/>
    <n v="0.6"/>
    <n v="2"/>
    <n v="2.7"/>
    <n v="10"/>
    <n v="1.1000000000000001"/>
    <n v="17.100000000000001"/>
    <n v="0.3"/>
    <n v="0.4"/>
    <n v="3"/>
    <n v="0.9"/>
    <n v="1.2"/>
    <n v="16"/>
    <n v="23"/>
    <n v="1.6"/>
    <n v="5"/>
    <n v="5"/>
    <n v="7.3"/>
    <n v="1"/>
    <n v="6"/>
    <n v="6"/>
    <n v="8"/>
    <n v="1"/>
    <n v="9"/>
    <n v="9"/>
    <n v="11.3"/>
    <n v="0.4"/>
    <n v="2.9"/>
    <n v="14.7"/>
    <n v="19.899999999999999"/>
    <n v="1.6"/>
    <n v="1"/>
    <n v="1"/>
    <n v="4.7"/>
    <n v="1.6"/>
    <n v="1"/>
    <n v="2"/>
    <n v="9.6999999999999993"/>
    <n v="0.8"/>
    <n v="1.6"/>
  </r>
  <r>
    <s v="BU05130103"/>
    <s v="Raam e.o."/>
    <x v="14"/>
    <x v="4"/>
    <n v="35"/>
    <n v="35"/>
    <n v="5"/>
    <n v="5"/>
    <n v="10"/>
    <n v="35"/>
    <n v="15"/>
    <n v="0"/>
    <n v="80"/>
    <n v="20"/>
    <n v="0"/>
    <n v="40"/>
    <n v="15"/>
    <n v="15"/>
    <n v="0"/>
    <n v="5"/>
    <n v="1.8"/>
    <n v="40"/>
    <n v="35"/>
    <n v="0"/>
    <n v="0"/>
    <n v="0"/>
    <n v="0"/>
    <n v="0"/>
    <n v="0"/>
    <n v="0"/>
    <n v="20"/>
    <n v="80"/>
    <n v="0"/>
    <n v="25"/>
    <n v="5"/>
    <n v="223"/>
    <n v="1600"/>
    <n v="3100"/>
    <s v="60-80 boven midden"/>
    <n v="5"/>
    <n v="0.4"/>
    <n v="3"/>
    <n v="12.5"/>
    <n v="22"/>
    <n v="0.1"/>
    <n v="45.8"/>
    <n v="83.1"/>
    <n v="106"/>
    <n v="0.8"/>
    <n v="2"/>
    <n v="5"/>
    <n v="22"/>
    <n v="0.1"/>
    <n v="26.7"/>
    <n v="30"/>
    <n v="34"/>
    <n v="0.3"/>
    <n v="34.1"/>
    <n v="53.5"/>
    <n v="66"/>
    <n v="0.1"/>
    <n v="4"/>
    <n v="8"/>
    <n v="28"/>
    <n v="0.1"/>
    <n v="46.2"/>
    <n v="66.5"/>
    <n v="78"/>
    <n v="0.3"/>
    <n v="2"/>
    <n v="16"/>
    <n v="24"/>
    <n v="0.4"/>
    <n v="5.5"/>
    <n v="18"/>
    <n v="22"/>
    <n v="1.6"/>
    <n v="1.7"/>
    <n v="0.9"/>
    <n v="0.9"/>
    <n v="2.6"/>
    <n v="2"/>
    <n v="7"/>
    <n v="53"/>
    <n v="0.7"/>
    <n v="2"/>
    <n v="3"/>
    <n v="6"/>
    <n v="0.4"/>
    <n v="2"/>
    <n v="4"/>
    <n v="14"/>
    <n v="0.6"/>
    <n v="2"/>
    <n v="3"/>
    <n v="10"/>
    <n v="1"/>
    <n v="16.899999999999999"/>
    <n v="0.4"/>
    <n v="0.2"/>
    <n v="2.8"/>
    <n v="1"/>
    <n v="1"/>
    <n v="16"/>
    <n v="22"/>
    <n v="1.4"/>
    <n v="5"/>
    <n v="5"/>
    <n v="8"/>
    <n v="0.8"/>
    <n v="6"/>
    <n v="6"/>
    <n v="8"/>
    <n v="0.8"/>
    <n v="9"/>
    <n v="9"/>
    <n v="12"/>
    <n v="0.2"/>
    <n v="3"/>
    <n v="15"/>
    <n v="20"/>
    <n v="1.4"/>
    <n v="1"/>
    <n v="1"/>
    <n v="5"/>
    <n v="1.4"/>
    <n v="1"/>
    <n v="2"/>
    <n v="10"/>
    <n v="0.8"/>
    <n v="1.4"/>
  </r>
  <r>
    <s v="BU05130103"/>
    <s v="Raam e.o."/>
    <x v="14"/>
    <x v="9"/>
    <n v="35"/>
    <n v="45"/>
    <n v="10"/>
    <n v="0"/>
    <n v="35"/>
    <n v="25"/>
    <n v="0"/>
    <n v="0"/>
    <n v="70"/>
    <n v="0"/>
    <n v="20"/>
    <n v="45"/>
    <n v="20"/>
    <n v="15"/>
    <n v="0"/>
    <n v="5"/>
    <n v="1.8"/>
    <n v="45"/>
    <n v="5"/>
    <n v="0"/>
    <n v="0"/>
    <n v="0"/>
    <n v="0"/>
    <n v="0"/>
    <n v="40"/>
    <n v="0"/>
    <n v="70"/>
    <n v="30"/>
    <n v="30"/>
    <n v="40"/>
    <n v="0"/>
    <n v="181"/>
    <n v="840"/>
    <n v="2050"/>
    <s v="60-80 boven midden"/>
    <n v="10"/>
    <n v="0.3"/>
    <n v="4"/>
    <n v="10.8"/>
    <n v="21.3"/>
    <n v="0.3"/>
    <n v="36.5"/>
    <n v="76.400000000000006"/>
    <n v="104.9"/>
    <n v="1"/>
    <n v="2"/>
    <n v="5"/>
    <n v="22"/>
    <n v="0.2"/>
    <n v="22.4"/>
    <n v="30.7"/>
    <n v="33.4"/>
    <n v="0.3"/>
    <n v="29.1"/>
    <n v="51.1"/>
    <n v="65.099999999999994"/>
    <n v="0.2"/>
    <n v="4"/>
    <n v="8"/>
    <n v="28"/>
    <n v="0.1"/>
    <n v="42.6"/>
    <n v="65.5"/>
    <n v="77.5"/>
    <n v="0.5"/>
    <n v="3"/>
    <n v="15.7"/>
    <n v="26"/>
    <n v="0.5"/>
    <n v="5.5"/>
    <n v="16.100000000000001"/>
    <n v="23"/>
    <n v="1.5"/>
    <n v="1.6"/>
    <n v="0.9"/>
    <n v="0.9"/>
    <n v="2.6"/>
    <n v="2"/>
    <n v="7"/>
    <n v="53"/>
    <n v="0.6"/>
    <n v="2"/>
    <n v="2.7"/>
    <n v="6"/>
    <n v="0.6"/>
    <n v="2"/>
    <n v="4"/>
    <n v="14"/>
    <n v="0.5"/>
    <n v="2"/>
    <n v="2.9"/>
    <n v="10"/>
    <n v="0.9"/>
    <n v="16.899999999999999"/>
    <n v="0.6"/>
    <n v="0.4"/>
    <n v="3"/>
    <n v="0.9"/>
    <n v="1"/>
    <n v="16"/>
    <n v="25"/>
    <n v="1.6"/>
    <n v="5"/>
    <n v="5"/>
    <n v="8"/>
    <n v="0.8"/>
    <n v="6"/>
    <n v="6"/>
    <n v="8"/>
    <n v="0.8"/>
    <n v="9"/>
    <n v="9"/>
    <n v="12"/>
    <n v="0.3"/>
    <n v="3.2"/>
    <n v="14.5"/>
    <n v="20"/>
    <n v="1.6"/>
    <n v="1"/>
    <n v="1"/>
    <n v="5"/>
    <n v="1.6"/>
    <n v="1"/>
    <n v="2"/>
    <n v="10"/>
    <n v="0.8"/>
    <n v="1.6"/>
  </r>
  <r>
    <s v="BU05130103"/>
    <s v="Raam e.o."/>
    <x v="14"/>
    <x v="3"/>
    <n v="40"/>
    <n v="55"/>
    <n v="25"/>
    <n v="10"/>
    <n v="35"/>
    <n v="25"/>
    <n v="0"/>
    <n v="0"/>
    <n v="80"/>
    <n v="10"/>
    <n v="10"/>
    <n v="50"/>
    <n v="20"/>
    <n v="10"/>
    <n v="10"/>
    <n v="10"/>
    <n v="2"/>
    <n v="55"/>
    <n v="10"/>
    <n v="0"/>
    <n v="0"/>
    <n v="0"/>
    <n v="5"/>
    <n v="15"/>
    <n v="15"/>
    <n v="5"/>
    <n v="50"/>
    <n v="50"/>
    <n v="20"/>
    <n v="45"/>
    <n v="5"/>
    <n v="198"/>
    <n v="940"/>
    <n v="2260"/>
    <s v="40-80 midden tot boven midden"/>
    <n v="10"/>
    <n v="0.2"/>
    <n v="4"/>
    <n v="10.8"/>
    <n v="21"/>
    <n v="0.2"/>
    <n v="38.799999999999997"/>
    <n v="76.400000000000006"/>
    <n v="103.6"/>
    <n v="1"/>
    <n v="2"/>
    <n v="5"/>
    <n v="21.8"/>
    <n v="0.2"/>
    <n v="22.9"/>
    <n v="30.3"/>
    <n v="33.1"/>
    <n v="0.2"/>
    <n v="29.2"/>
    <n v="50.6"/>
    <n v="64.5"/>
    <n v="0.2"/>
    <n v="4"/>
    <n v="8"/>
    <n v="27.9"/>
    <n v="0.2"/>
    <n v="45.1"/>
    <n v="64.8"/>
    <n v="76.900000000000006"/>
    <n v="0.5"/>
    <n v="3"/>
    <n v="15.4"/>
    <n v="26"/>
    <n v="0.5"/>
    <n v="6"/>
    <n v="16"/>
    <n v="23"/>
    <n v="1.7"/>
    <n v="1.6"/>
    <n v="1.1000000000000001"/>
    <n v="1.1000000000000001"/>
    <n v="2.8"/>
    <n v="2"/>
    <n v="7"/>
    <n v="52.9"/>
    <n v="0.6"/>
    <n v="2"/>
    <n v="2.7"/>
    <n v="6"/>
    <n v="0.6"/>
    <n v="2"/>
    <n v="4"/>
    <n v="14"/>
    <n v="0.5"/>
    <n v="2"/>
    <n v="2.8"/>
    <n v="10"/>
    <n v="1.1000000000000001"/>
    <n v="17"/>
    <n v="0.6"/>
    <n v="0.4"/>
    <n v="3"/>
    <n v="1"/>
    <n v="0.5"/>
    <n v="15.9"/>
    <n v="24.9"/>
    <n v="1.6"/>
    <n v="5"/>
    <n v="5"/>
    <n v="7.7"/>
    <n v="0.9"/>
    <n v="6"/>
    <n v="6"/>
    <n v="8"/>
    <n v="0.9"/>
    <n v="9"/>
    <n v="9"/>
    <n v="11.7"/>
    <n v="0.4"/>
    <n v="3"/>
    <n v="14.2"/>
    <n v="20"/>
    <n v="1.6"/>
    <n v="1"/>
    <n v="1"/>
    <n v="4.8"/>
    <n v="1.6"/>
    <n v="1"/>
    <n v="2"/>
    <n v="9.8000000000000007"/>
    <n v="0.9"/>
    <n v="1.6"/>
  </r>
  <r>
    <s v="BU05130102"/>
    <s v="Turfmarkt e.o."/>
    <x v="14"/>
    <x v="18"/>
    <n v="70"/>
    <n v="60"/>
    <n v="15"/>
    <n v="10"/>
    <n v="65"/>
    <n v="35"/>
    <n v="0"/>
    <n v="0"/>
    <n v="80"/>
    <n v="20"/>
    <n v="10"/>
    <n v="65"/>
    <n v="35"/>
    <n v="15"/>
    <n v="0"/>
    <n v="10"/>
    <n v="1.7"/>
    <n v="85"/>
    <n v="45"/>
    <n v="0"/>
    <n v="0"/>
    <n v="0"/>
    <n v="0"/>
    <n v="10"/>
    <n v="5"/>
    <n v="25"/>
    <n v="40"/>
    <n v="40"/>
    <n v="0"/>
    <n v="65"/>
    <n v="10"/>
    <n v="214"/>
    <n v="1230"/>
    <n v="2320"/>
    <s v="40-60 midden"/>
    <n v="25"/>
    <n v="0.3"/>
    <n v="3.8"/>
    <n v="10.1"/>
    <n v="20"/>
    <n v="0.2"/>
    <n v="39.700000000000003"/>
    <n v="73.5"/>
    <n v="100.1"/>
    <n v="1.2"/>
    <n v="2"/>
    <n v="5"/>
    <n v="21"/>
    <n v="0.2"/>
    <n v="20.8"/>
    <n v="30.5"/>
    <n v="32.1"/>
    <n v="0.2"/>
    <n v="27.2"/>
    <n v="49.1"/>
    <n v="62.7"/>
    <n v="0.4"/>
    <n v="4"/>
    <n v="8"/>
    <n v="27.2"/>
    <n v="0.2"/>
    <n v="44.3"/>
    <n v="63.8"/>
    <n v="75.099999999999994"/>
    <n v="0.5"/>
    <n v="3.1"/>
    <n v="14.7"/>
    <n v="25.2"/>
    <n v="0.6"/>
    <n v="5.0999999999999996"/>
    <n v="16"/>
    <n v="22.7"/>
    <n v="1.8"/>
    <n v="1.5"/>
    <n v="1.2"/>
    <n v="1.2"/>
    <n v="2.9"/>
    <n v="2"/>
    <n v="7"/>
    <n v="52.7"/>
    <n v="0.6"/>
    <n v="2"/>
    <n v="2"/>
    <n v="6"/>
    <n v="0.6"/>
    <n v="2"/>
    <n v="3.9"/>
    <n v="14"/>
    <n v="0.5"/>
    <n v="2"/>
    <n v="2.1"/>
    <n v="10"/>
    <n v="1.2"/>
    <n v="17.2"/>
    <n v="0.7"/>
    <n v="0.5"/>
    <n v="3.1"/>
    <n v="1"/>
    <n v="1.4"/>
    <n v="15.7"/>
    <n v="23.6"/>
    <n v="1.7"/>
    <n v="5"/>
    <n v="5"/>
    <n v="7"/>
    <n v="1.1000000000000001"/>
    <n v="6"/>
    <n v="6"/>
    <n v="8"/>
    <n v="1.1000000000000001"/>
    <n v="9"/>
    <n v="9"/>
    <n v="11"/>
    <n v="0.5"/>
    <n v="2.8"/>
    <n v="13.6"/>
    <n v="20"/>
    <n v="1.7"/>
    <n v="1"/>
    <n v="1"/>
    <n v="4.2"/>
    <n v="1.7"/>
    <n v="1"/>
    <n v="2"/>
    <n v="9.1999999999999993"/>
    <n v="0.9"/>
    <n v="1.7"/>
  </r>
  <r>
    <s v="BU05130102"/>
    <s v="Turfmarkt e.o."/>
    <x v="14"/>
    <x v="7"/>
    <n v="60"/>
    <n v="80"/>
    <n v="15"/>
    <n v="15"/>
    <n v="40"/>
    <n v="50"/>
    <n v="15"/>
    <n v="0"/>
    <n v="70"/>
    <n v="20"/>
    <n v="10"/>
    <n v="75"/>
    <n v="30"/>
    <n v="20"/>
    <n v="5"/>
    <n v="15"/>
    <n v="1.9"/>
    <n v="70"/>
    <n v="45"/>
    <n v="0"/>
    <n v="0"/>
    <n v="0"/>
    <n v="20"/>
    <n v="0"/>
    <n v="0"/>
    <n v="0"/>
    <n v="30"/>
    <n v="70"/>
    <n v="10"/>
    <n v="20"/>
    <n v="0"/>
    <n v="184"/>
    <n v="1330"/>
    <n v="2470"/>
    <s v="40-60 midden"/>
    <n v="15"/>
    <n v="0.5"/>
    <n v="3"/>
    <n v="14"/>
    <n v="22"/>
    <n v="0.1"/>
    <n v="45.6"/>
    <n v="86"/>
    <n v="106"/>
    <n v="0.7"/>
    <n v="2"/>
    <n v="5"/>
    <n v="21.4"/>
    <n v="0.1"/>
    <n v="27"/>
    <n v="30"/>
    <n v="34"/>
    <n v="0.3"/>
    <n v="35.5"/>
    <n v="53.4"/>
    <n v="66"/>
    <n v="0.2"/>
    <n v="4"/>
    <n v="8"/>
    <n v="28"/>
    <n v="0.1"/>
    <n v="45.4"/>
    <n v="66"/>
    <n v="77.2"/>
    <n v="0.5"/>
    <n v="2"/>
    <n v="17"/>
    <n v="24"/>
    <n v="0.4"/>
    <n v="4.7"/>
    <n v="18"/>
    <n v="22"/>
    <n v="1.7"/>
    <n v="1.8"/>
    <n v="0.8"/>
    <n v="0.8"/>
    <n v="2.8"/>
    <n v="2"/>
    <n v="7.3"/>
    <n v="53"/>
    <n v="0.9"/>
    <n v="2"/>
    <n v="3"/>
    <n v="6"/>
    <n v="0.4"/>
    <n v="2"/>
    <n v="4"/>
    <n v="14"/>
    <n v="0.7"/>
    <n v="2"/>
    <n v="3"/>
    <n v="10"/>
    <n v="1.1000000000000001"/>
    <n v="17"/>
    <n v="0.6"/>
    <n v="0.1"/>
    <n v="2.7"/>
    <n v="1"/>
    <n v="0.4"/>
    <n v="16"/>
    <n v="22"/>
    <n v="1.3"/>
    <n v="5"/>
    <n v="5"/>
    <n v="7.3"/>
    <n v="1"/>
    <n v="6"/>
    <n v="6"/>
    <n v="8"/>
    <n v="1"/>
    <n v="9"/>
    <n v="9"/>
    <n v="11.3"/>
    <n v="0.1"/>
    <n v="3"/>
    <n v="15"/>
    <n v="20.100000000000001"/>
    <n v="1.3"/>
    <n v="1"/>
    <n v="1"/>
    <n v="4.9000000000000004"/>
    <n v="1.3"/>
    <n v="1"/>
    <n v="2"/>
    <n v="9.9"/>
    <n v="0.8"/>
    <n v="1.3"/>
  </r>
  <r>
    <s v="BU05130101"/>
    <s v="De Baan e.o."/>
    <x v="14"/>
    <x v="30"/>
    <n v="85"/>
    <n v="80"/>
    <n v="30"/>
    <n v="10"/>
    <n v="65"/>
    <n v="45"/>
    <n v="15"/>
    <n v="0"/>
    <n v="70"/>
    <n v="10"/>
    <n v="20"/>
    <n v="90"/>
    <n v="45"/>
    <n v="20"/>
    <n v="10"/>
    <n v="15"/>
    <n v="1.9"/>
    <n v="90"/>
    <n v="45"/>
    <n v="0"/>
    <n v="0"/>
    <n v="25"/>
    <n v="20"/>
    <n v="0"/>
    <n v="0"/>
    <n v="0"/>
    <n v="60"/>
    <n v="40"/>
    <n v="45"/>
    <n v="60"/>
    <n v="0"/>
    <n v="132"/>
    <n v="910"/>
    <n v="1830"/>
    <s v="20-40 onder midden"/>
    <n v="35"/>
    <n v="0.7"/>
    <n v="1.1000000000000001"/>
    <n v="11"/>
    <n v="21.9"/>
    <n v="0"/>
    <n v="38"/>
    <n v="74.900000000000006"/>
    <n v="107.8"/>
    <n v="1.1000000000000001"/>
    <n v="2"/>
    <n v="4"/>
    <n v="22"/>
    <n v="0.4"/>
    <n v="21.6"/>
    <n v="29.9"/>
    <n v="35.5"/>
    <n v="0.2"/>
    <n v="29.2"/>
    <n v="50"/>
    <n v="66.400000000000006"/>
    <n v="0.4"/>
    <n v="4.0999999999999996"/>
    <n v="8"/>
    <n v="26"/>
    <n v="0.3"/>
    <n v="38.200000000000003"/>
    <n v="64.2"/>
    <n v="77.5"/>
    <n v="0.8"/>
    <n v="1.8"/>
    <n v="19"/>
    <n v="24.4"/>
    <n v="0.2"/>
    <n v="4.2"/>
    <n v="18"/>
    <n v="22.4"/>
    <n v="2.6"/>
    <n v="0.8"/>
    <n v="1.3"/>
    <n v="1.3"/>
    <n v="3.4"/>
    <n v="2"/>
    <n v="8"/>
    <n v="53"/>
    <n v="1.3"/>
    <n v="2"/>
    <n v="3"/>
    <n v="5"/>
    <n v="0.5"/>
    <n v="3"/>
    <n v="4"/>
    <n v="13.9"/>
    <n v="0.8"/>
    <n v="2"/>
    <n v="3"/>
    <n v="9"/>
    <n v="0.6"/>
    <n v="17.899999999999999"/>
    <n v="1.1000000000000001"/>
    <n v="1.2"/>
    <n v="3.2"/>
    <n v="0.2"/>
    <n v="2.1"/>
    <n v="17.899999999999999"/>
    <n v="22"/>
    <n v="1.5"/>
    <n v="5"/>
    <n v="5"/>
    <n v="7"/>
    <n v="1.6"/>
    <n v="6"/>
    <n v="6"/>
    <n v="8"/>
    <n v="1.5"/>
    <n v="9"/>
    <n v="9"/>
    <n v="11"/>
    <n v="0.8"/>
    <n v="1.1000000000000001"/>
    <n v="14.3"/>
    <n v="19.899999999999999"/>
    <n v="1.8"/>
    <n v="1"/>
    <n v="1"/>
    <n v="4"/>
    <n v="1.8"/>
    <n v="1"/>
    <n v="2"/>
    <n v="9"/>
    <n v="0.7"/>
    <n v="1.8"/>
  </r>
  <r>
    <s v="BU05130101"/>
    <s v="De Baan e.o."/>
    <x v="14"/>
    <x v="8"/>
    <n v="15"/>
    <n v="15"/>
    <n v="0"/>
    <n v="0"/>
    <n v="0"/>
    <n v="15"/>
    <n v="0"/>
    <n v="0"/>
    <n v="70"/>
    <n v="30"/>
    <n v="0"/>
    <n v="15"/>
    <n v="0"/>
    <n v="5"/>
    <n v="0"/>
    <n v="5"/>
    <n v="2.2999999999999998"/>
    <n v="15"/>
    <n v="15"/>
    <n v="0"/>
    <n v="0"/>
    <n v="0"/>
    <n v="0"/>
    <n v="0"/>
    <n v="0"/>
    <n v="0"/>
    <n v="0"/>
    <n v="90"/>
    <n v="0"/>
    <n v="0"/>
    <n v="0"/>
    <n v="253"/>
    <n v="1720"/>
    <n v="3150"/>
    <s v="60-100 boven midden-hoog"/>
    <n v="0"/>
    <n v="0.9"/>
    <n v="2"/>
    <n v="11"/>
    <n v="21.1"/>
    <n v="0.1"/>
    <n v="25.5"/>
    <n v="76"/>
    <n v="110.4"/>
    <n v="1.1000000000000001"/>
    <n v="2"/>
    <n v="4"/>
    <n v="22"/>
    <n v="0.5"/>
    <n v="13.6"/>
    <n v="29.2"/>
    <n v="37"/>
    <n v="0.3"/>
    <n v="20.9"/>
    <n v="50"/>
    <n v="67.8"/>
    <n v="0.5"/>
    <n v="5"/>
    <n v="8.1999999999999993"/>
    <n v="26"/>
    <n v="0.4"/>
    <n v="26.5"/>
    <n v="65.099999999999994"/>
    <n v="79.400000000000006"/>
    <n v="0.1"/>
    <n v="2"/>
    <n v="20.6"/>
    <n v="24"/>
    <n v="0"/>
    <n v="6"/>
    <n v="19.7"/>
    <n v="22"/>
    <n v="2.9"/>
    <n v="0.5"/>
    <n v="1.2"/>
    <n v="1.2"/>
    <n v="3.4"/>
    <n v="2"/>
    <n v="8"/>
    <n v="53"/>
    <n v="1.6"/>
    <n v="2"/>
    <n v="3"/>
    <n v="5"/>
    <n v="1"/>
    <n v="3"/>
    <n v="4"/>
    <n v="13.2"/>
    <n v="0.9"/>
    <n v="2"/>
    <n v="3"/>
    <n v="9"/>
    <n v="0.4"/>
    <n v="17.8"/>
    <n v="1.3"/>
    <n v="1.4"/>
    <n v="3.1"/>
    <n v="0.6"/>
    <n v="3"/>
    <n v="19"/>
    <n v="22"/>
    <n v="0.9"/>
    <n v="5"/>
    <n v="5"/>
    <n v="7"/>
    <n v="1.5"/>
    <n v="6"/>
    <n v="6"/>
    <n v="8"/>
    <n v="0.9"/>
    <n v="9"/>
    <n v="9"/>
    <n v="11"/>
    <n v="0.6"/>
    <n v="3"/>
    <n v="14.7"/>
    <n v="20"/>
    <n v="1.7"/>
    <n v="1"/>
    <n v="1"/>
    <n v="4"/>
    <n v="1.7"/>
    <n v="1"/>
    <n v="2"/>
    <n v="9"/>
    <n v="0.7"/>
    <n v="1.7"/>
  </r>
  <r>
    <s v="BU05130101"/>
    <s v="De Baan e.o."/>
    <x v="14"/>
    <x v="2"/>
    <n v="60"/>
    <n v="50"/>
    <n v="15"/>
    <n v="20"/>
    <n v="40"/>
    <n v="20"/>
    <n v="10"/>
    <n v="0"/>
    <n v="90"/>
    <n v="10"/>
    <n v="0"/>
    <n v="60"/>
    <n v="35"/>
    <n v="15"/>
    <n v="0"/>
    <n v="10"/>
    <n v="1.7"/>
    <n v="50"/>
    <n v="45"/>
    <n v="0"/>
    <n v="0"/>
    <n v="5"/>
    <n v="0"/>
    <n v="0"/>
    <n v="0"/>
    <n v="0"/>
    <n v="40"/>
    <n v="60"/>
    <n v="10"/>
    <n v="35"/>
    <n v="5"/>
    <n v="246"/>
    <n v="1350"/>
    <n v="2130"/>
    <s v="40-80 midden tot boven midden"/>
    <n v="5"/>
    <n v="0.6"/>
    <n v="1.8"/>
    <n v="10.7"/>
    <n v="19.3"/>
    <n v="0.2"/>
    <n v="41.5"/>
    <n v="73.7"/>
    <n v="101.8"/>
    <n v="1.3"/>
    <n v="2"/>
    <n v="4"/>
    <n v="21.7"/>
    <n v="0.4"/>
    <n v="23.7"/>
    <n v="29.8"/>
    <n v="33.6"/>
    <n v="0.2"/>
    <n v="30.2"/>
    <n v="50.2"/>
    <n v="63.4"/>
    <n v="0.5"/>
    <n v="4.0999999999999996"/>
    <n v="8"/>
    <n v="26.5"/>
    <n v="0.1"/>
    <n v="44.1"/>
    <n v="63.7"/>
    <n v="76.8"/>
    <n v="0.8"/>
    <n v="1.9"/>
    <n v="14.9"/>
    <n v="25.4"/>
    <n v="0.2"/>
    <n v="4.0999999999999996"/>
    <n v="16.100000000000001"/>
    <n v="22.7"/>
    <n v="2.4"/>
    <n v="0.9"/>
    <n v="1.4"/>
    <n v="1.4"/>
    <n v="3.5"/>
    <n v="2"/>
    <n v="7"/>
    <n v="52.7"/>
    <n v="1"/>
    <n v="2"/>
    <n v="2"/>
    <n v="5"/>
    <n v="0.2"/>
    <n v="2.7"/>
    <n v="3.2"/>
    <n v="14"/>
    <n v="0.8"/>
    <n v="2"/>
    <n v="2.2000000000000002"/>
    <n v="9"/>
    <n v="1"/>
    <n v="17.7"/>
    <n v="0.9"/>
    <n v="1"/>
    <n v="3.3"/>
    <n v="0.3"/>
    <n v="2"/>
    <n v="15.7"/>
    <n v="23.4"/>
    <n v="1.6"/>
    <n v="5"/>
    <n v="5"/>
    <n v="7"/>
    <n v="1.7"/>
    <n v="6"/>
    <n v="6"/>
    <n v="8"/>
    <n v="1.6"/>
    <n v="9"/>
    <n v="9"/>
    <n v="11"/>
    <n v="1"/>
    <n v="0.2"/>
    <n v="12.6"/>
    <n v="19.5"/>
    <n v="1.9"/>
    <n v="1"/>
    <n v="1"/>
    <n v="4"/>
    <n v="1.9"/>
    <n v="1"/>
    <n v="2"/>
    <n v="9"/>
    <n v="0.9"/>
    <n v="1.9"/>
  </r>
  <r>
    <s v="BU05130101"/>
    <s v="De Baan e.o."/>
    <x v="14"/>
    <x v="17"/>
    <n v="55"/>
    <n v="65"/>
    <n v="10"/>
    <n v="10"/>
    <n v="45"/>
    <n v="30"/>
    <n v="20"/>
    <n v="0"/>
    <n v="80"/>
    <n v="10"/>
    <n v="10"/>
    <n v="75"/>
    <n v="40"/>
    <n v="20"/>
    <n v="0"/>
    <n v="5"/>
    <n v="1.6"/>
    <n v="75"/>
    <n v="30"/>
    <n v="0"/>
    <n v="0"/>
    <n v="40"/>
    <n v="0"/>
    <n v="0"/>
    <n v="0"/>
    <n v="0"/>
    <n v="20"/>
    <n v="80"/>
    <n v="0"/>
    <n v="45"/>
    <n v="0"/>
    <n v="154"/>
    <n v="980"/>
    <n v="2060"/>
    <s v="40-80 midden tot boven midden"/>
    <n v="10"/>
    <n v="0.6"/>
    <n v="1.9"/>
    <n v="11"/>
    <n v="21.2"/>
    <n v="0"/>
    <n v="41.5"/>
    <n v="74.099999999999994"/>
    <n v="106.2"/>
    <n v="1.3"/>
    <n v="2"/>
    <n v="4"/>
    <n v="22"/>
    <n v="0.4"/>
    <n v="23.8"/>
    <n v="30"/>
    <n v="35.299999999999997"/>
    <n v="0"/>
    <n v="31.1"/>
    <n v="50.9"/>
    <n v="65.900000000000006"/>
    <n v="0.4"/>
    <n v="4"/>
    <n v="8"/>
    <n v="26.2"/>
    <n v="0.2"/>
    <n v="43.5"/>
    <n v="64"/>
    <n v="77.599999999999994"/>
    <n v="0.8"/>
    <n v="2"/>
    <n v="16.3"/>
    <n v="25.4"/>
    <n v="0.1"/>
    <n v="4.0999999999999996"/>
    <n v="16.600000000000001"/>
    <n v="22.8"/>
    <n v="2.4"/>
    <n v="0.8"/>
    <n v="1.4"/>
    <n v="1.4"/>
    <n v="3.5"/>
    <n v="2"/>
    <n v="7.1"/>
    <n v="53"/>
    <n v="1.1000000000000001"/>
    <n v="2"/>
    <n v="2.8"/>
    <n v="5"/>
    <n v="0.3"/>
    <n v="3"/>
    <n v="3.1"/>
    <n v="14"/>
    <n v="0.7"/>
    <n v="2"/>
    <n v="3"/>
    <n v="9"/>
    <n v="0.8"/>
    <n v="17.8"/>
    <n v="0.9"/>
    <n v="1"/>
    <n v="3.3"/>
    <n v="0.1"/>
    <n v="2"/>
    <n v="17"/>
    <n v="23.3"/>
    <n v="1.6"/>
    <n v="5"/>
    <n v="5"/>
    <n v="7"/>
    <n v="1.7"/>
    <n v="6"/>
    <n v="6"/>
    <n v="8"/>
    <n v="1.6"/>
    <n v="9"/>
    <n v="9"/>
    <n v="11"/>
    <n v="1"/>
    <n v="0.8"/>
    <n v="12.5"/>
    <n v="20"/>
    <n v="1.9"/>
    <n v="1"/>
    <n v="1"/>
    <n v="4"/>
    <n v="1.9"/>
    <n v="1"/>
    <n v="2"/>
    <n v="9"/>
    <n v="0.8"/>
    <n v="1.9"/>
  </r>
  <r>
    <s v="BU05130101"/>
    <s v="De Baan e.o."/>
    <x v="14"/>
    <x v="2"/>
    <n v="60"/>
    <n v="50"/>
    <n v="10"/>
    <n v="15"/>
    <n v="20"/>
    <n v="50"/>
    <n v="15"/>
    <n v="0"/>
    <n v="80"/>
    <n v="10"/>
    <n v="20"/>
    <n v="65"/>
    <n v="30"/>
    <n v="20"/>
    <n v="0"/>
    <n v="5"/>
    <n v="1.7"/>
    <n v="60"/>
    <n v="40"/>
    <n v="0"/>
    <n v="0"/>
    <n v="25"/>
    <n v="0"/>
    <n v="0"/>
    <n v="0"/>
    <n v="0"/>
    <n v="40"/>
    <n v="60"/>
    <n v="25"/>
    <n v="35"/>
    <n v="0"/>
    <n v="202"/>
    <n v="1310"/>
    <n v="2360"/>
    <s v="20-60 onder midden tot midden"/>
    <n v="10"/>
    <n v="0.4"/>
    <n v="2.7"/>
    <n v="10.199999999999999"/>
    <n v="20"/>
    <n v="0.2"/>
    <n v="43.7"/>
    <n v="73.2"/>
    <n v="99.3"/>
    <n v="1.2"/>
    <n v="2"/>
    <n v="4.2"/>
    <n v="21.2"/>
    <n v="0.3"/>
    <n v="24.5"/>
    <n v="29.9"/>
    <n v="32.299999999999997"/>
    <n v="0.2"/>
    <n v="30.2"/>
    <n v="49.9"/>
    <n v="62.6"/>
    <n v="0.3"/>
    <n v="4"/>
    <n v="8"/>
    <n v="26.4"/>
    <n v="0.2"/>
    <n v="47.4"/>
    <n v="63.4"/>
    <n v="75.2"/>
    <n v="0.7"/>
    <n v="2.1"/>
    <n v="15.3"/>
    <n v="24.1"/>
    <n v="0.5"/>
    <n v="4.0999999999999996"/>
    <n v="16"/>
    <n v="22.1"/>
    <n v="2.2000000000000002"/>
    <n v="1.2"/>
    <n v="1.3"/>
    <n v="1.3"/>
    <n v="3.3"/>
    <n v="2"/>
    <n v="7"/>
    <n v="52.8"/>
    <n v="0.9"/>
    <n v="2"/>
    <n v="2"/>
    <n v="5"/>
    <n v="0.5"/>
    <n v="2.2000000000000002"/>
    <n v="3.8"/>
    <n v="14"/>
    <n v="0.6"/>
    <n v="2"/>
    <n v="2"/>
    <n v="9"/>
    <n v="1"/>
    <n v="17.600000000000001"/>
    <n v="0.8"/>
    <n v="0.8"/>
    <n v="3.2"/>
    <n v="0.6"/>
    <n v="2"/>
    <n v="16"/>
    <n v="22"/>
    <n v="1.7"/>
    <n v="5"/>
    <n v="5"/>
    <n v="7"/>
    <n v="1.5"/>
    <n v="6"/>
    <n v="6"/>
    <n v="8"/>
    <n v="1.5"/>
    <n v="9"/>
    <n v="9"/>
    <n v="11"/>
    <n v="0.9"/>
    <n v="1"/>
    <n v="13.8"/>
    <n v="19.899999999999999"/>
    <n v="1.8"/>
    <n v="1"/>
    <n v="1"/>
    <n v="4"/>
    <n v="1.8"/>
    <n v="1"/>
    <n v="2"/>
    <n v="9"/>
    <n v="0.8"/>
    <n v="1.8"/>
  </r>
  <r>
    <s v="BU05130101"/>
    <s v="De Baan e.o."/>
    <x v="14"/>
    <x v="14"/>
    <n v="20"/>
    <n v="15"/>
    <n v="0"/>
    <n v="0"/>
    <n v="10"/>
    <n v="15"/>
    <n v="0"/>
    <n v="0"/>
    <n v="90"/>
    <n v="0"/>
    <n v="0"/>
    <n v="20"/>
    <n v="10"/>
    <n v="5"/>
    <n v="0"/>
    <n v="0"/>
    <n v="1.7"/>
    <n v="20"/>
    <n v="15"/>
    <n v="0"/>
    <n v="0"/>
    <n v="0"/>
    <n v="0"/>
    <n v="0"/>
    <n v="0"/>
    <n v="0"/>
    <n v="40"/>
    <n v="60"/>
    <n v="0"/>
    <n v="5"/>
    <n v="0"/>
    <n v="322"/>
    <n v="1170"/>
    <n v="2390"/>
    <s v="60-80 boven midden"/>
    <n v="0"/>
    <n v="0.5"/>
    <n v="1.6"/>
    <n v="10.4"/>
    <n v="18.8"/>
    <n v="0.3"/>
    <n v="42.4"/>
    <n v="73.400000000000006"/>
    <n v="98.6"/>
    <n v="1.2"/>
    <n v="2"/>
    <n v="4"/>
    <n v="21.4"/>
    <n v="0.3"/>
    <n v="24.1"/>
    <n v="29.5"/>
    <n v="32"/>
    <n v="0.1"/>
    <n v="29"/>
    <n v="49.4"/>
    <n v="62.3"/>
    <n v="0.7"/>
    <n v="4"/>
    <n v="8"/>
    <n v="27"/>
    <n v="0.2"/>
    <n v="44.4"/>
    <n v="63.6"/>
    <n v="74.599999999999994"/>
    <n v="0.7"/>
    <n v="1"/>
    <n v="15.5"/>
    <n v="24"/>
    <n v="0.2"/>
    <n v="3"/>
    <n v="16.100000000000001"/>
    <n v="22"/>
    <n v="2.2999999999999998"/>
    <n v="1.1000000000000001"/>
    <n v="1.3"/>
    <n v="1.3"/>
    <n v="3.4"/>
    <n v="2"/>
    <n v="7"/>
    <n v="52.5"/>
    <n v="1.1000000000000001"/>
    <n v="2"/>
    <n v="2"/>
    <n v="5"/>
    <n v="0"/>
    <n v="2.5"/>
    <n v="3.6"/>
    <n v="14"/>
    <n v="1"/>
    <n v="2"/>
    <n v="2"/>
    <n v="9"/>
    <n v="1"/>
    <n v="17.7"/>
    <n v="0.8"/>
    <n v="0.9"/>
    <n v="3.2"/>
    <n v="0.4"/>
    <n v="2"/>
    <n v="15.5"/>
    <n v="22"/>
    <n v="1.8"/>
    <n v="5"/>
    <n v="5"/>
    <n v="7"/>
    <n v="1.6"/>
    <n v="6"/>
    <n v="6"/>
    <n v="8"/>
    <n v="1.6"/>
    <n v="9"/>
    <n v="9"/>
    <n v="11"/>
    <n v="1"/>
    <n v="0.6"/>
    <n v="14.4"/>
    <n v="19.3"/>
    <n v="1.8"/>
    <n v="1"/>
    <n v="1"/>
    <n v="4"/>
    <n v="1.8"/>
    <n v="1"/>
    <n v="2"/>
    <n v="9"/>
    <n v="0.8"/>
    <n v="1.8"/>
  </r>
  <r>
    <s v="BU05130101"/>
    <s v="De Baan e.o."/>
    <x v="14"/>
    <x v="32"/>
    <n v="60"/>
    <n v="55"/>
    <n v="15"/>
    <n v="15"/>
    <n v="30"/>
    <n v="35"/>
    <n v="20"/>
    <n v="0"/>
    <n v="90"/>
    <n v="10"/>
    <n v="0"/>
    <n v="55"/>
    <n v="15"/>
    <n v="25"/>
    <n v="0"/>
    <n v="10"/>
    <n v="2.1"/>
    <n v="55"/>
    <n v="55"/>
    <n v="0"/>
    <n v="0"/>
    <n v="0"/>
    <n v="0"/>
    <n v="0"/>
    <n v="0"/>
    <n v="0"/>
    <n v="30"/>
    <n v="70"/>
    <n v="0"/>
    <n v="30"/>
    <n v="5"/>
    <n v="249"/>
    <n v="1710"/>
    <n v="3310"/>
    <s v="60-80 boven midden"/>
    <n v="5"/>
    <n v="0.4"/>
    <n v="2.9"/>
    <n v="10.9"/>
    <n v="19.8"/>
    <n v="0.2"/>
    <n v="47"/>
    <n v="75.5"/>
    <n v="100.8"/>
    <n v="1"/>
    <n v="2"/>
    <n v="5"/>
    <n v="21"/>
    <n v="0.2"/>
    <n v="26.2"/>
    <n v="29.9"/>
    <n v="32.6"/>
    <n v="0.2"/>
    <n v="32.200000000000003"/>
    <n v="51.2"/>
    <n v="63.5"/>
    <n v="0.6"/>
    <n v="4"/>
    <n v="8"/>
    <n v="26.3"/>
    <n v="0.2"/>
    <n v="47.8"/>
    <n v="64.7"/>
    <n v="75.7"/>
    <n v="0.5"/>
    <n v="2.2000000000000002"/>
    <n v="15.7"/>
    <n v="24.3"/>
    <n v="0.6"/>
    <n v="4.7"/>
    <n v="16.100000000000001"/>
    <n v="22.2"/>
    <n v="2"/>
    <n v="1.5"/>
    <n v="1.1000000000000001"/>
    <n v="1.1000000000000001"/>
    <n v="3.1"/>
    <n v="2"/>
    <n v="7"/>
    <n v="53"/>
    <n v="0.9"/>
    <n v="2"/>
    <n v="2.2000000000000002"/>
    <n v="5.6"/>
    <n v="0.4"/>
    <n v="2"/>
    <n v="4"/>
    <n v="14"/>
    <n v="0.7"/>
    <n v="2"/>
    <n v="2.7"/>
    <n v="9.4"/>
    <n v="1"/>
    <n v="17.399999999999999"/>
    <n v="0.6"/>
    <n v="0.6"/>
    <n v="3"/>
    <n v="0.8"/>
    <n v="1.8"/>
    <n v="16"/>
    <n v="22.2"/>
    <n v="1.6"/>
    <n v="5"/>
    <n v="5"/>
    <n v="7"/>
    <n v="1.3"/>
    <n v="6"/>
    <n v="6"/>
    <n v="8"/>
    <n v="1.3"/>
    <n v="9"/>
    <n v="9"/>
    <n v="11"/>
    <n v="0.6"/>
    <n v="2"/>
    <n v="14.6"/>
    <n v="19.7"/>
    <n v="1.6"/>
    <n v="1"/>
    <n v="1"/>
    <n v="4"/>
    <n v="1.6"/>
    <n v="1"/>
    <n v="2"/>
    <n v="9"/>
    <n v="0.7"/>
    <n v="1.6"/>
  </r>
  <r>
    <s v="BU05130101"/>
    <s v="De Baan e.o."/>
    <x v="14"/>
    <x v="11"/>
    <n v="60"/>
    <n v="45"/>
    <n v="15"/>
    <n v="25"/>
    <n v="35"/>
    <n v="25"/>
    <n v="5"/>
    <n v="0"/>
    <n v="70"/>
    <n v="10"/>
    <n v="20"/>
    <n v="65"/>
    <n v="40"/>
    <n v="15"/>
    <n v="0"/>
    <n v="5"/>
    <n v="1.6"/>
    <n v="65"/>
    <n v="65"/>
    <n v="0"/>
    <n v="0"/>
    <n v="0"/>
    <n v="0"/>
    <n v="0"/>
    <n v="0"/>
    <n v="0"/>
    <n v="70"/>
    <n v="30"/>
    <n v="40"/>
    <n v="55"/>
    <n v="0"/>
    <n v="166"/>
    <n v="890"/>
    <n v="2390"/>
    <s v="20-40 onder midden"/>
    <n v="15"/>
    <n v="0.4"/>
    <n v="1.9"/>
    <n v="11.5"/>
    <n v="20.5"/>
    <n v="0.1"/>
    <n v="46.2"/>
    <n v="77.3"/>
    <n v="103"/>
    <n v="1.2"/>
    <n v="2"/>
    <n v="4.5999999999999996"/>
    <n v="21.9"/>
    <n v="0.2"/>
    <n v="25.7"/>
    <n v="30.5"/>
    <n v="33.4"/>
    <n v="0.2"/>
    <n v="31.9"/>
    <n v="51.9"/>
    <n v="63.7"/>
    <n v="0.5"/>
    <n v="4"/>
    <n v="8"/>
    <n v="26.6"/>
    <n v="0.1"/>
    <n v="45.8"/>
    <n v="65.400000000000006"/>
    <n v="76.8"/>
    <n v="0.7"/>
    <n v="2.5"/>
    <n v="16.3"/>
    <n v="24"/>
    <n v="0.3"/>
    <n v="4.5"/>
    <n v="16.5"/>
    <n v="22"/>
    <n v="2.2999999999999998"/>
    <n v="1"/>
    <n v="1.2"/>
    <n v="1.2"/>
    <n v="3.4"/>
    <n v="2"/>
    <n v="7"/>
    <n v="52.6"/>
    <n v="1"/>
    <n v="2"/>
    <n v="2.5"/>
    <n v="5.0999999999999996"/>
    <n v="0.2"/>
    <n v="2.9"/>
    <n v="3.6"/>
    <n v="14"/>
    <n v="0.8"/>
    <n v="2"/>
    <n v="2.6"/>
    <n v="9"/>
    <n v="0.9"/>
    <n v="17.600000000000001"/>
    <n v="0.7"/>
    <n v="0.8"/>
    <n v="3.1"/>
    <n v="0.4"/>
    <n v="2"/>
    <n v="16.5"/>
    <n v="22"/>
    <n v="1.6"/>
    <n v="5"/>
    <n v="5"/>
    <n v="7"/>
    <n v="1.5"/>
    <n v="6"/>
    <n v="6"/>
    <n v="8"/>
    <n v="1.5"/>
    <n v="9"/>
    <n v="9"/>
    <n v="11"/>
    <n v="0.9"/>
    <n v="0.6"/>
    <n v="14"/>
    <n v="19.899999999999999"/>
    <n v="1.7"/>
    <n v="1"/>
    <n v="1"/>
    <n v="4"/>
    <n v="1.7"/>
    <n v="1"/>
    <n v="2"/>
    <n v="9"/>
    <n v="0.7"/>
    <n v="1.7"/>
  </r>
  <r>
    <s v="BU05130101"/>
    <s v="De Baan e.o."/>
    <x v="14"/>
    <x v="16"/>
    <n v="60"/>
    <n v="65"/>
    <n v="15"/>
    <n v="10"/>
    <n v="45"/>
    <n v="30"/>
    <n v="25"/>
    <n v="0"/>
    <n v="80"/>
    <n v="10"/>
    <n v="0"/>
    <n v="85"/>
    <n v="55"/>
    <n v="20"/>
    <n v="5"/>
    <n v="5"/>
    <n v="1.5"/>
    <n v="90"/>
    <n v="60"/>
    <n v="0"/>
    <n v="0"/>
    <n v="30"/>
    <n v="0"/>
    <n v="0"/>
    <n v="0"/>
    <n v="0"/>
    <n v="70"/>
    <n v="30"/>
    <n v="35"/>
    <n v="50"/>
    <n v="10"/>
    <n v="140"/>
    <n v="1060"/>
    <n v="1870"/>
    <s v="20-60 onder midden tot midden"/>
    <n v="10"/>
    <n v="0.5"/>
    <n v="1.6"/>
    <n v="11.3"/>
    <n v="20.9"/>
    <n v="0.1"/>
    <n v="44"/>
    <n v="76.2"/>
    <n v="103.3"/>
    <n v="1.1000000000000001"/>
    <n v="2"/>
    <n v="4"/>
    <n v="22"/>
    <n v="0.2"/>
    <n v="23.5"/>
    <n v="30"/>
    <n v="33"/>
    <n v="0.1"/>
    <n v="31.4"/>
    <n v="50.9"/>
    <n v="64.8"/>
    <n v="0.4"/>
    <n v="4"/>
    <n v="8"/>
    <n v="26.9"/>
    <n v="0.2"/>
    <n v="43.2"/>
    <n v="64.900000000000006"/>
    <n v="76.400000000000006"/>
    <n v="0.8"/>
    <n v="2.4"/>
    <n v="17.7"/>
    <n v="24"/>
    <n v="0.2"/>
    <n v="4.8"/>
    <n v="17.8"/>
    <n v="22"/>
    <n v="2.5"/>
    <n v="0.9"/>
    <n v="1.2"/>
    <n v="1.2"/>
    <n v="3.4"/>
    <n v="2"/>
    <n v="7.4"/>
    <n v="53"/>
    <n v="1.2"/>
    <n v="2"/>
    <n v="2.4"/>
    <n v="5"/>
    <n v="0.4"/>
    <n v="3"/>
    <n v="4"/>
    <n v="14"/>
    <n v="0.8"/>
    <n v="2"/>
    <n v="2.8"/>
    <n v="9"/>
    <n v="0.7"/>
    <n v="17.7"/>
    <n v="0.9"/>
    <n v="1"/>
    <n v="3.1"/>
    <n v="0.1"/>
    <n v="2.2999999999999998"/>
    <n v="17.3"/>
    <n v="22"/>
    <n v="1.5"/>
    <n v="5"/>
    <n v="5"/>
    <n v="7"/>
    <n v="1.5"/>
    <n v="6"/>
    <n v="6"/>
    <n v="8"/>
    <n v="1.5"/>
    <n v="9"/>
    <n v="9"/>
    <n v="11"/>
    <n v="0.8"/>
    <n v="1"/>
    <n v="14.4"/>
    <n v="20.3"/>
    <n v="1.7"/>
    <n v="1"/>
    <n v="1"/>
    <n v="4"/>
    <n v="1.7"/>
    <n v="1"/>
    <n v="2"/>
    <n v="9"/>
    <n v="0.7"/>
    <n v="1.7"/>
  </r>
  <r>
    <s v="BU05130101"/>
    <s v="De Baan e.o."/>
    <x v="14"/>
    <x v="12"/>
    <n v="25"/>
    <n v="60"/>
    <n v="0"/>
    <n v="0"/>
    <n v="5"/>
    <n v="15"/>
    <n v="60"/>
    <n v="0"/>
    <n v="80"/>
    <n v="10"/>
    <n v="10"/>
    <n v="70"/>
    <n v="60"/>
    <n v="10"/>
    <n v="0"/>
    <n v="0"/>
    <n v="1.2"/>
    <n v="75"/>
    <n v="5"/>
    <n v="0"/>
    <n v="0"/>
    <n v="70"/>
    <n v="0"/>
    <n v="0"/>
    <n v="0"/>
    <n v="0"/>
    <n v="100"/>
    <n v="0"/>
    <n v="70"/>
    <n v="70"/>
    <n v="0"/>
    <n v="112"/>
    <n v="1090"/>
    <n v="2120"/>
    <s v="00-40 laag tot onder midden"/>
    <n v="10"/>
    <n v="0.7"/>
    <n v="1"/>
    <n v="11.3"/>
    <n v="21.1"/>
    <n v="0.1"/>
    <n v="41"/>
    <n v="77.099999999999994"/>
    <n v="105.8"/>
    <n v="1"/>
    <n v="2"/>
    <n v="4"/>
    <n v="21.7"/>
    <n v="0.3"/>
    <n v="21.6"/>
    <n v="29.7"/>
    <n v="34"/>
    <n v="0.2"/>
    <n v="31"/>
    <n v="50.3"/>
    <n v="66"/>
    <n v="0.3"/>
    <n v="4"/>
    <n v="8"/>
    <n v="26.3"/>
    <n v="0.3"/>
    <n v="39.6"/>
    <n v="65.2"/>
    <n v="76.3"/>
    <n v="0.9"/>
    <n v="2.5"/>
    <n v="19.3"/>
    <n v="24"/>
    <n v="0.4"/>
    <n v="4.5999999999999996"/>
    <n v="18.600000000000001"/>
    <n v="22"/>
    <n v="2.7"/>
    <n v="1"/>
    <n v="1.2"/>
    <n v="1.2"/>
    <n v="3.3"/>
    <n v="2"/>
    <n v="8"/>
    <n v="53"/>
    <n v="1.4"/>
    <n v="2"/>
    <n v="3"/>
    <n v="5"/>
    <n v="0.6"/>
    <n v="2.7"/>
    <n v="4"/>
    <n v="13.6"/>
    <n v="0.8"/>
    <n v="2"/>
    <n v="3"/>
    <n v="9"/>
    <n v="0.5"/>
    <n v="17.8"/>
    <n v="1"/>
    <n v="1.1000000000000001"/>
    <n v="3.1"/>
    <n v="0.2"/>
    <n v="2.2999999999999998"/>
    <n v="18"/>
    <n v="22"/>
    <n v="1.4"/>
    <n v="5"/>
    <n v="5"/>
    <n v="7"/>
    <n v="1.5"/>
    <n v="6"/>
    <n v="6"/>
    <n v="8"/>
    <n v="1.4"/>
    <n v="9"/>
    <n v="9"/>
    <n v="11"/>
    <n v="0.7"/>
    <n v="1"/>
    <n v="15"/>
    <n v="20"/>
    <n v="1.7"/>
    <n v="1"/>
    <n v="1"/>
    <n v="4"/>
    <n v="1.7"/>
    <n v="1"/>
    <n v="2"/>
    <n v="9"/>
    <n v="0.6"/>
    <n v="1.7"/>
  </r>
  <r>
    <s v="BU05130101"/>
    <s v="De Baan e.o."/>
    <x v="14"/>
    <x v="2"/>
    <n v="60"/>
    <n v="45"/>
    <n v="15"/>
    <n v="15"/>
    <n v="30"/>
    <n v="35"/>
    <n v="10"/>
    <n v="0"/>
    <n v="70"/>
    <n v="10"/>
    <n v="10"/>
    <n v="65"/>
    <n v="40"/>
    <n v="10"/>
    <n v="0"/>
    <n v="10"/>
    <n v="1.7"/>
    <n v="35"/>
    <n v="20"/>
    <n v="0"/>
    <n v="0"/>
    <n v="0"/>
    <n v="15"/>
    <n v="0"/>
    <n v="0"/>
    <n v="0"/>
    <n v="30"/>
    <n v="80"/>
    <n v="0"/>
    <n v="5"/>
    <n v="0"/>
    <n v="246"/>
    <n v="1500"/>
    <n v="3230"/>
    <s v="20-60 onder midden tot midden"/>
    <n v="15"/>
    <n v="0.6"/>
    <n v="1"/>
    <n v="13.1"/>
    <n v="18.3"/>
    <n v="0.2"/>
    <n v="45"/>
    <n v="85.1"/>
    <n v="103.5"/>
    <n v="0.8"/>
    <n v="2"/>
    <n v="5.2"/>
    <n v="21.4"/>
    <n v="0.2"/>
    <n v="21.3"/>
    <n v="29"/>
    <n v="35.200000000000003"/>
    <n v="0.1"/>
    <n v="36.4"/>
    <n v="54.3"/>
    <n v="64.400000000000006"/>
    <n v="0.1"/>
    <n v="4"/>
    <n v="7.4"/>
    <n v="26.4"/>
    <n v="0.1"/>
    <n v="42.2"/>
    <n v="66.099999999999994"/>
    <n v="77.2"/>
    <n v="0.5"/>
    <n v="3"/>
    <n v="20"/>
    <n v="24"/>
    <n v="0.4"/>
    <n v="7"/>
    <n v="22"/>
    <n v="22"/>
    <n v="2.6"/>
    <n v="0.9"/>
    <n v="0.9"/>
    <n v="0.9"/>
    <n v="3.1"/>
    <n v="2"/>
    <n v="8"/>
    <n v="53"/>
    <n v="1.5"/>
    <n v="2"/>
    <n v="3"/>
    <n v="5"/>
    <n v="0.7"/>
    <n v="3"/>
    <n v="4"/>
    <n v="14"/>
    <n v="0.6"/>
    <n v="2"/>
    <n v="3"/>
    <n v="9"/>
    <n v="0.2"/>
    <n v="17.5"/>
    <n v="1"/>
    <n v="1.1000000000000001"/>
    <n v="2.8"/>
    <n v="0.3"/>
    <n v="3"/>
    <n v="18"/>
    <n v="21.2"/>
    <n v="1.1000000000000001"/>
    <n v="5"/>
    <n v="5"/>
    <n v="7"/>
    <n v="1.3"/>
    <n v="6"/>
    <n v="6"/>
    <n v="8"/>
    <n v="1.1000000000000001"/>
    <n v="9"/>
    <n v="9"/>
    <n v="11"/>
    <n v="0.4"/>
    <n v="2.7"/>
    <n v="16"/>
    <n v="19.2"/>
    <n v="1.4"/>
    <n v="1"/>
    <n v="1"/>
    <n v="4"/>
    <n v="1.4"/>
    <n v="1"/>
    <n v="2"/>
    <n v="9"/>
    <n v="0.3"/>
    <n v="1.4"/>
  </r>
  <r>
    <s v="BU05130101"/>
    <s v="De Baan e.o."/>
    <x v="14"/>
    <x v="10"/>
    <n v="25"/>
    <n v="50"/>
    <n v="0"/>
    <n v="0"/>
    <n v="5"/>
    <n v="15"/>
    <n v="50"/>
    <n v="0"/>
    <n v="90"/>
    <n v="0"/>
    <n v="0"/>
    <n v="60"/>
    <n v="50"/>
    <n v="10"/>
    <n v="0"/>
    <n v="0"/>
    <n v="1.3"/>
    <n v="65"/>
    <n v="0"/>
    <n v="0"/>
    <n v="0"/>
    <n v="60"/>
    <n v="0"/>
    <n v="0"/>
    <n v="0"/>
    <n v="0"/>
    <n v="90"/>
    <n v="10"/>
    <n v="60"/>
    <n v="60"/>
    <n v="0"/>
    <n v="120"/>
    <n v="1220"/>
    <n v="2050"/>
    <s v="00-40 laag tot onder midden"/>
    <n v="5"/>
    <n v="0.6"/>
    <n v="1"/>
    <n v="12"/>
    <n v="20.100000000000001"/>
    <n v="0.2"/>
    <n v="45.4"/>
    <n v="80.2"/>
    <n v="105.5"/>
    <n v="0.9"/>
    <n v="2"/>
    <n v="4.7"/>
    <n v="21"/>
    <n v="0.2"/>
    <n v="21.7"/>
    <n v="29"/>
    <n v="34.4"/>
    <n v="0.2"/>
    <n v="33.700000000000003"/>
    <n v="51.5"/>
    <n v="65.900000000000006"/>
    <n v="0.1"/>
    <n v="4.0999999999999996"/>
    <n v="8"/>
    <n v="26.9"/>
    <n v="0.2"/>
    <n v="40.200000000000003"/>
    <n v="66"/>
    <n v="76.8"/>
    <n v="0.7"/>
    <n v="2.9"/>
    <n v="20"/>
    <n v="24"/>
    <n v="0.5"/>
    <n v="5.9"/>
    <n v="20.3"/>
    <n v="22"/>
    <n v="2.7"/>
    <n v="1.1000000000000001"/>
    <n v="1.1000000000000001"/>
    <n v="1.1000000000000001"/>
    <n v="3.2"/>
    <n v="2"/>
    <n v="8"/>
    <n v="53"/>
    <n v="1.5"/>
    <n v="2"/>
    <n v="3"/>
    <n v="5"/>
    <n v="0.8"/>
    <n v="2.2000000000000002"/>
    <n v="4"/>
    <n v="14"/>
    <n v="0.7"/>
    <n v="2"/>
    <n v="3"/>
    <n v="9"/>
    <n v="0.3"/>
    <n v="17.7"/>
    <n v="1"/>
    <n v="1.1000000000000001"/>
    <n v="2.9"/>
    <n v="0.1"/>
    <n v="3"/>
    <n v="18"/>
    <n v="21.9"/>
    <n v="1.2"/>
    <n v="5"/>
    <n v="5"/>
    <n v="7"/>
    <n v="1.4"/>
    <n v="6"/>
    <n v="6"/>
    <n v="8"/>
    <n v="1.2"/>
    <n v="9"/>
    <n v="9"/>
    <n v="11"/>
    <n v="0.5"/>
    <n v="1.3"/>
    <n v="15.7"/>
    <n v="20"/>
    <n v="1.5"/>
    <n v="1"/>
    <n v="1"/>
    <n v="4"/>
    <n v="1.5"/>
    <n v="1"/>
    <n v="2"/>
    <n v="9"/>
    <n v="0.4"/>
    <n v="1.5"/>
  </r>
  <r>
    <s v="BU05130101"/>
    <s v="De Baan e.o."/>
    <x v="14"/>
    <x v="16"/>
    <n v="70"/>
    <n v="55"/>
    <n v="10"/>
    <n v="20"/>
    <n v="55"/>
    <n v="30"/>
    <n v="10"/>
    <n v="0"/>
    <n v="80"/>
    <n v="10"/>
    <n v="10"/>
    <n v="75"/>
    <n v="40"/>
    <n v="20"/>
    <n v="0"/>
    <n v="10"/>
    <n v="1.7"/>
    <n v="60"/>
    <n v="55"/>
    <n v="0"/>
    <n v="0"/>
    <n v="0"/>
    <n v="0"/>
    <n v="5"/>
    <n v="0"/>
    <n v="0"/>
    <n v="50"/>
    <n v="50"/>
    <n v="0"/>
    <n v="45"/>
    <n v="0"/>
    <n v="163"/>
    <n v="1150"/>
    <n v="2340"/>
    <s v="40-60 midden"/>
    <n v="15"/>
    <n v="0.4"/>
    <n v="1"/>
    <n v="12.5"/>
    <n v="18.8"/>
    <n v="0"/>
    <n v="49.4"/>
    <n v="83.9"/>
    <n v="104.1"/>
    <n v="0.7"/>
    <n v="2"/>
    <n v="5.4"/>
    <n v="22"/>
    <n v="0"/>
    <n v="24.5"/>
    <n v="29"/>
    <n v="34"/>
    <n v="0"/>
    <n v="37"/>
    <n v="55"/>
    <n v="65.2"/>
    <n v="0.1"/>
    <n v="4"/>
    <n v="8"/>
    <n v="27"/>
    <n v="0"/>
    <n v="45.4"/>
    <n v="66.099999999999994"/>
    <n v="76"/>
    <n v="0.7"/>
    <n v="3"/>
    <n v="20"/>
    <n v="24"/>
    <n v="0.5"/>
    <n v="6.9"/>
    <n v="21.9"/>
    <n v="22"/>
    <n v="2.5"/>
    <n v="1"/>
    <n v="0.9"/>
    <n v="0.9"/>
    <n v="3.1"/>
    <n v="2"/>
    <n v="8"/>
    <n v="53"/>
    <n v="1.4"/>
    <n v="2"/>
    <n v="3"/>
    <n v="5"/>
    <n v="0.6"/>
    <n v="3"/>
    <n v="4"/>
    <n v="14"/>
    <n v="0.6"/>
    <n v="2"/>
    <n v="3"/>
    <n v="9"/>
    <n v="0.3"/>
    <n v="17.5"/>
    <n v="0.8"/>
    <n v="0.9"/>
    <n v="2.8"/>
    <n v="0.1"/>
    <n v="3"/>
    <n v="18"/>
    <n v="21.3"/>
    <n v="1.2"/>
    <n v="5"/>
    <n v="5"/>
    <n v="7"/>
    <n v="1.3"/>
    <n v="6"/>
    <n v="6"/>
    <n v="8"/>
    <n v="1.2"/>
    <n v="9"/>
    <n v="9"/>
    <n v="11"/>
    <n v="0.5"/>
    <n v="2.7"/>
    <n v="16"/>
    <n v="19.3"/>
    <n v="1.4"/>
    <n v="1"/>
    <n v="1"/>
    <n v="4"/>
    <n v="1.4"/>
    <n v="1"/>
    <n v="2"/>
    <n v="9"/>
    <n v="0.3"/>
    <n v="1.4"/>
  </r>
  <r>
    <s v="BU05130101"/>
    <s v="De Baan e.o."/>
    <x v="14"/>
    <x v="5"/>
    <n v="25"/>
    <n v="20"/>
    <n v="0"/>
    <n v="15"/>
    <n v="15"/>
    <n v="15"/>
    <n v="0"/>
    <n v="0"/>
    <n v="80"/>
    <n v="0"/>
    <n v="0"/>
    <n v="25"/>
    <n v="20"/>
    <n v="0"/>
    <n v="0"/>
    <n v="0"/>
    <n v="1.8"/>
    <n v="30"/>
    <n v="15"/>
    <n v="0"/>
    <n v="0"/>
    <n v="15"/>
    <n v="0"/>
    <n v="0"/>
    <n v="0"/>
    <n v="0"/>
    <n v="80"/>
    <n v="20"/>
    <n v="25"/>
    <n v="25"/>
    <n v="0"/>
    <n v="115"/>
    <n v="950"/>
    <n v="2210"/>
    <s v="00-40 laag tot onder midden"/>
    <n v="5"/>
    <n v="0.5"/>
    <n v="1.5"/>
    <n v="11.5"/>
    <n v="20.6"/>
    <n v="0.2"/>
    <n v="46.6"/>
    <n v="77.3"/>
    <n v="102.5"/>
    <n v="1"/>
    <n v="2"/>
    <n v="4.3"/>
    <n v="21.7"/>
    <n v="0.2"/>
    <n v="24.2"/>
    <n v="29.7"/>
    <n v="33.1"/>
    <n v="0.1"/>
    <n v="33.1"/>
    <n v="51.4"/>
    <n v="64.5"/>
    <n v="0.4"/>
    <n v="4"/>
    <n v="8"/>
    <n v="27"/>
    <n v="0.1"/>
    <n v="44.5"/>
    <n v="65.7"/>
    <n v="76"/>
    <n v="0.7"/>
    <n v="2.5"/>
    <n v="18.5"/>
    <n v="24"/>
    <n v="0.3"/>
    <n v="4.8"/>
    <n v="18.5"/>
    <n v="22"/>
    <n v="2.4"/>
    <n v="1"/>
    <n v="1.1000000000000001"/>
    <n v="1.1000000000000001"/>
    <n v="3.3"/>
    <n v="2"/>
    <n v="7.5"/>
    <n v="53"/>
    <n v="1.3"/>
    <n v="2"/>
    <n v="2.5"/>
    <n v="5"/>
    <n v="0.4"/>
    <n v="2.8"/>
    <n v="4"/>
    <n v="14"/>
    <n v="0.8"/>
    <n v="2"/>
    <n v="2.5"/>
    <n v="9"/>
    <n v="0.6"/>
    <n v="17.600000000000001"/>
    <n v="0.8"/>
    <n v="0.9"/>
    <n v="3"/>
    <n v="0.2"/>
    <n v="2.5"/>
    <n v="17.5"/>
    <n v="21.9"/>
    <n v="1.5"/>
    <n v="5"/>
    <n v="5"/>
    <n v="7"/>
    <n v="1.5"/>
    <n v="6"/>
    <n v="6"/>
    <n v="8"/>
    <n v="1.4"/>
    <n v="9"/>
    <n v="9"/>
    <n v="11"/>
    <n v="0.7"/>
    <n v="1.1000000000000001"/>
    <n v="15.3"/>
    <n v="20.2"/>
    <n v="1.6"/>
    <n v="1"/>
    <n v="1"/>
    <n v="4"/>
    <n v="1.6"/>
    <n v="1"/>
    <n v="2"/>
    <n v="9"/>
    <n v="0.6"/>
    <n v="1.6"/>
  </r>
  <r>
    <s v="BU05130101"/>
    <s v="De Baan e.o."/>
    <x v="14"/>
    <x v="11"/>
    <n v="55"/>
    <n v="50"/>
    <n v="10"/>
    <n v="25"/>
    <n v="45"/>
    <n v="25"/>
    <n v="0"/>
    <n v="0"/>
    <n v="80"/>
    <n v="20"/>
    <n v="10"/>
    <n v="60"/>
    <n v="30"/>
    <n v="20"/>
    <n v="0"/>
    <n v="5"/>
    <n v="1.7"/>
    <n v="65"/>
    <n v="60"/>
    <n v="0"/>
    <n v="0"/>
    <n v="0"/>
    <n v="0"/>
    <n v="0"/>
    <n v="0"/>
    <n v="0"/>
    <n v="70"/>
    <n v="20"/>
    <n v="0"/>
    <n v="55"/>
    <n v="15"/>
    <n v="158"/>
    <n v="1320"/>
    <n v="2410"/>
    <s v="40-60 midden"/>
    <n v="5"/>
    <n v="0.3"/>
    <n v="1.5"/>
    <n v="12.3"/>
    <n v="18.600000000000001"/>
    <n v="0.1"/>
    <n v="50.3"/>
    <n v="80.400000000000006"/>
    <n v="102.4"/>
    <n v="0.8"/>
    <n v="2"/>
    <n v="4.5"/>
    <n v="20.8"/>
    <n v="0"/>
    <n v="26.1"/>
    <n v="29"/>
    <n v="33.700000000000003"/>
    <n v="0.1"/>
    <n v="36.4"/>
    <n v="54"/>
    <n v="64.599999999999994"/>
    <n v="0.4"/>
    <n v="4"/>
    <n v="8"/>
    <n v="26.3"/>
    <n v="0"/>
    <n v="47.4"/>
    <n v="65.900000000000006"/>
    <n v="75.599999999999994"/>
    <n v="0.6"/>
    <n v="2"/>
    <n v="18.5"/>
    <n v="24"/>
    <n v="0.6"/>
    <n v="4.7"/>
    <n v="19.100000000000001"/>
    <n v="22"/>
    <n v="2.2999999999999998"/>
    <n v="1.2"/>
    <n v="1"/>
    <n v="1"/>
    <n v="3.1"/>
    <n v="2"/>
    <n v="7.7"/>
    <n v="53"/>
    <n v="1.2"/>
    <n v="2"/>
    <n v="3"/>
    <n v="5"/>
    <n v="0.4"/>
    <n v="2"/>
    <n v="4"/>
    <n v="14"/>
    <n v="0.8"/>
    <n v="2"/>
    <n v="3"/>
    <n v="9"/>
    <n v="0.6"/>
    <n v="17.600000000000001"/>
    <n v="0.6"/>
    <n v="0.7"/>
    <n v="2.9"/>
    <n v="0.4"/>
    <n v="2.5"/>
    <n v="17"/>
    <n v="21.5"/>
    <n v="1.4"/>
    <n v="5"/>
    <n v="5"/>
    <n v="7"/>
    <n v="1.4"/>
    <n v="6"/>
    <n v="6"/>
    <n v="8"/>
    <n v="1.4"/>
    <n v="9"/>
    <n v="9"/>
    <n v="11"/>
    <n v="0.7"/>
    <n v="1.7"/>
    <n v="15.7"/>
    <n v="19"/>
    <n v="1.5"/>
    <n v="1"/>
    <n v="1"/>
    <n v="4"/>
    <n v="1.5"/>
    <n v="1"/>
    <n v="2"/>
    <n v="9"/>
    <n v="0.4"/>
    <n v="1.5"/>
  </r>
  <r>
    <s v="BU05130101"/>
    <s v="De Baan e.o."/>
    <x v="14"/>
    <x v="8"/>
    <n v="15"/>
    <n v="15"/>
    <n v="0"/>
    <n v="0"/>
    <n v="15"/>
    <n v="10"/>
    <n v="5"/>
    <n v="0"/>
    <n v="90"/>
    <n v="0"/>
    <n v="0"/>
    <n v="20"/>
    <n v="15"/>
    <n v="5"/>
    <n v="0"/>
    <n v="0"/>
    <n v="1.4"/>
    <n v="25"/>
    <n v="25"/>
    <n v="0"/>
    <n v="0"/>
    <n v="0"/>
    <n v="0"/>
    <n v="0"/>
    <n v="0"/>
    <n v="0"/>
    <n v="80"/>
    <n v="0"/>
    <n v="10"/>
    <n v="20"/>
    <n v="0"/>
    <n v="137"/>
    <n v="1240"/>
    <n v="2230"/>
    <s v="40-60 midden"/>
    <n v="0"/>
    <n v="0.3"/>
    <n v="1.9"/>
    <n v="11.5"/>
    <n v="20.6"/>
    <n v="0.2"/>
    <n v="47.9"/>
    <n v="76"/>
    <n v="102.3"/>
    <n v="1"/>
    <n v="2"/>
    <n v="4.5"/>
    <n v="21.5"/>
    <n v="0.1"/>
    <n v="26.3"/>
    <n v="29.8"/>
    <n v="33"/>
    <n v="0.1"/>
    <n v="34.1"/>
    <n v="52.5"/>
    <n v="64.400000000000006"/>
    <n v="0.6"/>
    <n v="4"/>
    <n v="8"/>
    <n v="26.5"/>
    <n v="0.1"/>
    <n v="47.2"/>
    <n v="65.7"/>
    <n v="75.900000000000006"/>
    <n v="0.6"/>
    <n v="1.4"/>
    <n v="17.2"/>
    <n v="24"/>
    <n v="0.3"/>
    <n v="3.4"/>
    <n v="16.7"/>
    <n v="22"/>
    <n v="2.2000000000000002"/>
    <n v="1.2"/>
    <n v="1.1000000000000001"/>
    <n v="1.1000000000000001"/>
    <n v="3.3"/>
    <n v="2"/>
    <n v="7.1"/>
    <n v="53"/>
    <n v="1"/>
    <n v="2"/>
    <n v="2.5"/>
    <n v="5"/>
    <n v="0.2"/>
    <n v="2.5"/>
    <n v="4"/>
    <n v="14"/>
    <n v="0.8"/>
    <n v="2"/>
    <n v="2.6"/>
    <n v="9"/>
    <n v="0.9"/>
    <n v="17.600000000000001"/>
    <n v="0.6"/>
    <n v="0.7"/>
    <n v="3"/>
    <n v="0.4"/>
    <n v="2.1"/>
    <n v="16.600000000000001"/>
    <n v="21.9"/>
    <n v="1.6"/>
    <n v="5"/>
    <n v="5"/>
    <n v="7"/>
    <n v="1.5"/>
    <n v="6"/>
    <n v="6"/>
    <n v="8"/>
    <n v="1.5"/>
    <n v="9"/>
    <n v="9"/>
    <n v="11"/>
    <n v="0.8"/>
    <n v="1.1000000000000001"/>
    <n v="15.1"/>
    <n v="19.5"/>
    <n v="1.6"/>
    <n v="1"/>
    <n v="1"/>
    <n v="4"/>
    <n v="1.6"/>
    <n v="1"/>
    <n v="2"/>
    <n v="9"/>
    <n v="0.6"/>
    <n v="1.6"/>
  </r>
  <r>
    <s v="BU05130102"/>
    <s v="Turfmarkt e.o."/>
    <x v="14"/>
    <x v="29"/>
    <n v="10"/>
    <n v="10"/>
    <n v="0"/>
    <n v="0"/>
    <n v="0"/>
    <n v="10"/>
    <n v="10"/>
    <n v="0"/>
    <n v="80"/>
    <n v="20"/>
    <n v="0"/>
    <n v="15"/>
    <n v="5"/>
    <n v="5"/>
    <n v="0"/>
    <n v="0"/>
    <n v="1.7"/>
    <n v="10"/>
    <n v="10"/>
    <n v="0"/>
    <n v="0"/>
    <n v="0"/>
    <n v="0"/>
    <n v="0"/>
    <n v="0"/>
    <n v="0"/>
    <n v="0"/>
    <n v="80"/>
    <n v="0"/>
    <n v="0"/>
    <n v="0"/>
    <n v="295"/>
    <n v="2070"/>
    <n v="2890"/>
    <s v="40-80 midden tot boven midden"/>
    <n v="0"/>
    <n v="0.7"/>
    <n v="3.1"/>
    <n v="16"/>
    <n v="22"/>
    <n v="0.3"/>
    <n v="36.5"/>
    <n v="87"/>
    <n v="106"/>
    <n v="0.6"/>
    <n v="2"/>
    <n v="6"/>
    <n v="21.4"/>
    <n v="0.3"/>
    <n v="22.2"/>
    <n v="30"/>
    <n v="34"/>
    <n v="0.3"/>
    <n v="36.200000000000003"/>
    <n v="56"/>
    <n v="66"/>
    <n v="0.5"/>
    <n v="4"/>
    <n v="8"/>
    <n v="28"/>
    <n v="0.3"/>
    <n v="38"/>
    <n v="66"/>
    <n v="77"/>
    <n v="0.9"/>
    <n v="2"/>
    <n v="18.100000000000001"/>
    <n v="24"/>
    <n v="0.6"/>
    <n v="3"/>
    <n v="18"/>
    <n v="22"/>
    <n v="1.7"/>
    <n v="1.7"/>
    <n v="0.4"/>
    <n v="0.4"/>
    <n v="2.7"/>
    <n v="2"/>
    <n v="8"/>
    <n v="53"/>
    <n v="0.9"/>
    <n v="2"/>
    <n v="3"/>
    <n v="6"/>
    <n v="0.8"/>
    <n v="2"/>
    <n v="4"/>
    <n v="14"/>
    <n v="0.5"/>
    <n v="2"/>
    <n v="3"/>
    <n v="10"/>
    <n v="0.9"/>
    <n v="17"/>
    <n v="0.9"/>
    <n v="0.7"/>
    <n v="2.5"/>
    <n v="1"/>
    <n v="0"/>
    <n v="16"/>
    <n v="22"/>
    <n v="1.1000000000000001"/>
    <n v="5"/>
    <n v="5"/>
    <n v="7"/>
    <n v="0.7"/>
    <n v="6"/>
    <n v="6"/>
    <n v="8"/>
    <n v="0.7"/>
    <n v="9"/>
    <n v="9"/>
    <n v="11"/>
    <n v="0.5"/>
    <n v="3.1"/>
    <n v="16"/>
    <n v="20.9"/>
    <n v="1.1000000000000001"/>
    <n v="1"/>
    <n v="1"/>
    <n v="4.9000000000000004"/>
    <n v="1.1000000000000001"/>
    <n v="1"/>
    <n v="2"/>
    <n v="9.9"/>
    <n v="0.6"/>
    <n v="1.1000000000000001"/>
  </r>
  <r>
    <s v="BU05130102"/>
    <s v="Turfmarkt e.o."/>
    <x v="14"/>
    <x v="12"/>
    <n v="45"/>
    <n v="40"/>
    <n v="5"/>
    <n v="10"/>
    <n v="25"/>
    <n v="30"/>
    <n v="10"/>
    <n v="0"/>
    <n v="80"/>
    <n v="20"/>
    <n v="0"/>
    <n v="50"/>
    <n v="30"/>
    <n v="15"/>
    <n v="0"/>
    <n v="5"/>
    <n v="1.6"/>
    <n v="50"/>
    <n v="40"/>
    <n v="0"/>
    <n v="0"/>
    <n v="0"/>
    <n v="0"/>
    <n v="0"/>
    <n v="0"/>
    <n v="0"/>
    <n v="40"/>
    <n v="50"/>
    <n v="0"/>
    <n v="35"/>
    <n v="10"/>
    <n v="218"/>
    <n v="1620"/>
    <n v="3030"/>
    <s v="40-60 midden"/>
    <n v="5"/>
    <n v="0.1"/>
    <n v="2.9"/>
    <n v="14.8"/>
    <n v="18.100000000000001"/>
    <n v="0"/>
    <n v="48.4"/>
    <n v="86.4"/>
    <n v="102.3"/>
    <n v="0.7"/>
    <n v="2"/>
    <n v="5"/>
    <n v="21"/>
    <n v="0.2"/>
    <n v="27"/>
    <n v="29"/>
    <n v="34"/>
    <n v="0.1"/>
    <n v="38.9"/>
    <n v="56"/>
    <n v="64.2"/>
    <n v="0.5"/>
    <n v="4"/>
    <n v="8"/>
    <n v="26.5"/>
    <n v="0.1"/>
    <n v="46.6"/>
    <n v="67"/>
    <n v="76"/>
    <n v="0.2"/>
    <n v="1"/>
    <n v="18"/>
    <n v="24"/>
    <n v="0.4"/>
    <n v="4"/>
    <n v="18"/>
    <n v="22"/>
    <n v="2"/>
    <n v="1.5"/>
    <n v="0.8"/>
    <n v="0.8"/>
    <n v="2.9"/>
    <n v="2"/>
    <n v="7.3"/>
    <n v="53"/>
    <n v="1.1000000000000001"/>
    <n v="2"/>
    <n v="3"/>
    <n v="6"/>
    <n v="0.1"/>
    <n v="2"/>
    <n v="4"/>
    <n v="14"/>
    <n v="0.7"/>
    <n v="2"/>
    <n v="3"/>
    <n v="9.8000000000000007"/>
    <n v="0.8"/>
    <n v="17.3"/>
    <n v="0.3"/>
    <n v="0.4"/>
    <n v="2.7"/>
    <n v="0.6"/>
    <n v="2"/>
    <n v="16"/>
    <n v="21.1"/>
    <n v="1.3"/>
    <n v="5"/>
    <n v="5"/>
    <n v="7"/>
    <n v="1.2"/>
    <n v="6"/>
    <n v="6"/>
    <n v="8"/>
    <n v="1.2"/>
    <n v="9"/>
    <n v="9"/>
    <n v="11"/>
    <n v="0.5"/>
    <n v="2.9"/>
    <n v="16"/>
    <n v="18.2"/>
    <n v="1.3"/>
    <n v="1"/>
    <n v="1"/>
    <n v="4"/>
    <n v="1.3"/>
    <n v="1"/>
    <n v="2"/>
    <n v="9"/>
    <n v="0.5"/>
    <n v="1.3"/>
  </r>
  <r>
    <s v="BU05130102"/>
    <s v="Turfmarkt e.o."/>
    <x v="14"/>
    <x v="12"/>
    <n v="50"/>
    <n v="35"/>
    <n v="5"/>
    <n v="20"/>
    <n v="40"/>
    <n v="25"/>
    <n v="0"/>
    <n v="0"/>
    <n v="90"/>
    <n v="0"/>
    <n v="10"/>
    <n v="55"/>
    <n v="30"/>
    <n v="15"/>
    <n v="0"/>
    <n v="5"/>
    <n v="1.6"/>
    <n v="50"/>
    <n v="35"/>
    <n v="0"/>
    <n v="0"/>
    <n v="10"/>
    <n v="0"/>
    <n v="0"/>
    <n v="0"/>
    <n v="0"/>
    <n v="60"/>
    <n v="30"/>
    <n v="0"/>
    <n v="40"/>
    <n v="5"/>
    <n v="177"/>
    <n v="1290"/>
    <n v="2860"/>
    <s v="20-60 onder midden tot midden"/>
    <n v="5"/>
    <n v="0.5"/>
    <n v="3"/>
    <n v="15.6"/>
    <n v="18"/>
    <n v="0.1"/>
    <n v="45.3"/>
    <n v="87.2"/>
    <n v="100.6"/>
    <n v="0.4"/>
    <n v="2"/>
    <n v="5.9"/>
    <n v="20.8"/>
    <n v="0.2"/>
    <n v="25.4"/>
    <n v="29"/>
    <n v="33.700000000000003"/>
    <n v="0.1"/>
    <n v="40.5"/>
    <n v="56.7"/>
    <n v="63.7"/>
    <n v="0.5"/>
    <n v="4"/>
    <n v="7.7"/>
    <n v="26.6"/>
    <n v="0.1"/>
    <n v="46"/>
    <n v="66.599999999999994"/>
    <n v="75"/>
    <n v="0.5"/>
    <n v="1.5"/>
    <n v="19.2"/>
    <n v="24"/>
    <n v="0.2"/>
    <n v="3.5"/>
    <n v="18"/>
    <n v="22"/>
    <n v="2"/>
    <n v="1.6"/>
    <n v="0.5"/>
    <n v="0.5"/>
    <n v="2.6"/>
    <n v="2"/>
    <n v="8"/>
    <n v="53"/>
    <n v="1.1000000000000001"/>
    <n v="2"/>
    <n v="3"/>
    <n v="6"/>
    <n v="0.3"/>
    <n v="2"/>
    <n v="4"/>
    <n v="14"/>
    <n v="0.4"/>
    <n v="2"/>
    <n v="3"/>
    <n v="10"/>
    <n v="0.9"/>
    <n v="17.100000000000001"/>
    <n v="0.6"/>
    <n v="0.4"/>
    <n v="2.4"/>
    <n v="0.9"/>
    <n v="1.2"/>
    <n v="17"/>
    <n v="21"/>
    <n v="1"/>
    <n v="5"/>
    <n v="5"/>
    <n v="7.2"/>
    <n v="1"/>
    <n v="6"/>
    <n v="6"/>
    <n v="8"/>
    <n v="1"/>
    <n v="9"/>
    <n v="9"/>
    <n v="11.2"/>
    <n v="0.4"/>
    <n v="3.6"/>
    <n v="15.9"/>
    <n v="19"/>
    <n v="1"/>
    <n v="1"/>
    <n v="1"/>
    <n v="4.5"/>
    <n v="1"/>
    <n v="1"/>
    <n v="1.7"/>
    <n v="9.5"/>
    <n v="0.5"/>
    <n v="1"/>
  </r>
  <r>
    <s v="BU05130102"/>
    <s v="Turfmarkt e.o."/>
    <x v="14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5"/>
    <n v="0"/>
    <n v="0"/>
    <n v="0"/>
    <n v="5"/>
    <n v="0"/>
    <n v="0"/>
    <n v="0"/>
    <n v="30"/>
    <n v="70"/>
    <n v="0"/>
    <n v="15"/>
    <n v="0"/>
    <n v="167"/>
    <n v="1090"/>
    <n v="255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102"/>
    <s v="Turfmarkt e.o."/>
    <x v="14"/>
    <x v="4"/>
    <n v="40"/>
    <n v="30"/>
    <n v="5"/>
    <n v="15"/>
    <n v="15"/>
    <n v="25"/>
    <n v="10"/>
    <n v="0"/>
    <n v="90"/>
    <n v="0"/>
    <n v="0"/>
    <n v="25"/>
    <n v="10"/>
    <n v="5"/>
    <n v="0"/>
    <n v="10"/>
    <n v="2.6"/>
    <n v="25"/>
    <n v="25"/>
    <n v="0"/>
    <n v="0"/>
    <n v="0"/>
    <n v="0"/>
    <n v="0"/>
    <n v="0"/>
    <n v="0"/>
    <n v="20"/>
    <n v="80"/>
    <n v="0"/>
    <n v="5"/>
    <n v="0"/>
    <n v="302"/>
    <n v="2160"/>
    <n v="3740"/>
    <s v="60-100 boven midden-hoog"/>
    <n v="0"/>
    <n v="0.6"/>
    <n v="3"/>
    <n v="14.5"/>
    <n v="20.9"/>
    <n v="0.2"/>
    <n v="43.6"/>
    <n v="86.2"/>
    <n v="105.6"/>
    <n v="0.6"/>
    <n v="2"/>
    <n v="5.9"/>
    <n v="21.2"/>
    <n v="0.2"/>
    <n v="25.7"/>
    <n v="29.6"/>
    <n v="34"/>
    <n v="0.3"/>
    <n v="36.4"/>
    <n v="55.3"/>
    <n v="65.8"/>
    <n v="0.3"/>
    <n v="4"/>
    <n v="8"/>
    <n v="27.6"/>
    <n v="0.3"/>
    <n v="43.9"/>
    <n v="66"/>
    <n v="76.599999999999994"/>
    <n v="0.6"/>
    <n v="1.6"/>
    <n v="17.5"/>
    <n v="24"/>
    <n v="0.2"/>
    <n v="3.3"/>
    <n v="18"/>
    <n v="22"/>
    <n v="1.8"/>
    <n v="1.8"/>
    <n v="0.6"/>
    <n v="0.6"/>
    <n v="2.8"/>
    <n v="2"/>
    <n v="8"/>
    <n v="53"/>
    <n v="0.9"/>
    <n v="2"/>
    <n v="3"/>
    <n v="6"/>
    <n v="0.4"/>
    <n v="2"/>
    <n v="4"/>
    <n v="14"/>
    <n v="0.6"/>
    <n v="2"/>
    <n v="3"/>
    <n v="10"/>
    <n v="1"/>
    <n v="17.100000000000001"/>
    <n v="0.6"/>
    <n v="0.4"/>
    <n v="2.5"/>
    <n v="1"/>
    <n v="0.6"/>
    <n v="16"/>
    <n v="22"/>
    <n v="1.1000000000000001"/>
    <n v="5"/>
    <n v="5"/>
    <n v="7.2"/>
    <n v="1"/>
    <n v="6"/>
    <n v="6"/>
    <n v="8"/>
    <n v="1"/>
    <n v="9"/>
    <n v="9"/>
    <n v="11.2"/>
    <n v="0.4"/>
    <n v="3"/>
    <n v="15.5"/>
    <n v="20.100000000000001"/>
    <n v="1.1000000000000001"/>
    <n v="1"/>
    <n v="1"/>
    <n v="4.2"/>
    <n v="1.1000000000000001"/>
    <n v="1"/>
    <n v="2"/>
    <n v="9.1999999999999993"/>
    <n v="0.6"/>
    <n v="1.1000000000000001"/>
  </r>
  <r>
    <s v="BU05130102"/>
    <s v="Turfmarkt e.o."/>
    <x v="14"/>
    <x v="18"/>
    <n v="65"/>
    <n v="65"/>
    <n v="30"/>
    <n v="15"/>
    <n v="40"/>
    <n v="30"/>
    <n v="10"/>
    <n v="0"/>
    <n v="80"/>
    <n v="10"/>
    <n v="10"/>
    <n v="60"/>
    <n v="20"/>
    <n v="10"/>
    <n v="10"/>
    <n v="15"/>
    <n v="2.1"/>
    <n v="55"/>
    <n v="45"/>
    <n v="0"/>
    <n v="0"/>
    <n v="0"/>
    <n v="10"/>
    <n v="0"/>
    <n v="0"/>
    <n v="0"/>
    <n v="20"/>
    <n v="80"/>
    <n v="0"/>
    <n v="20"/>
    <n v="0"/>
    <n v="175"/>
    <n v="1410"/>
    <n v="2340"/>
    <s v="40-80 midden tot boven midden"/>
    <n v="10"/>
    <n v="0.4"/>
    <n v="3"/>
    <n v="15"/>
    <n v="19.2"/>
    <n v="0.1"/>
    <n v="47.4"/>
    <n v="86.4"/>
    <n v="104.6"/>
    <n v="0.5"/>
    <n v="2"/>
    <n v="6"/>
    <n v="21"/>
    <n v="0.1"/>
    <n v="27"/>
    <n v="29"/>
    <n v="34"/>
    <n v="0.1"/>
    <n v="40.6"/>
    <n v="55.6"/>
    <n v="65.400000000000006"/>
    <n v="0.4"/>
    <n v="4"/>
    <n v="8"/>
    <n v="27.2"/>
    <n v="0.1"/>
    <n v="46.8"/>
    <n v="66"/>
    <n v="76.2"/>
    <n v="0.4"/>
    <n v="1.2"/>
    <n v="18"/>
    <n v="24"/>
    <n v="0.2"/>
    <n v="4.2"/>
    <n v="18"/>
    <n v="22"/>
    <n v="1.8"/>
    <n v="1.6"/>
    <n v="0.6"/>
    <n v="0.6"/>
    <n v="2.8"/>
    <n v="2"/>
    <n v="8"/>
    <n v="53"/>
    <n v="1"/>
    <n v="2"/>
    <n v="3"/>
    <n v="6"/>
    <n v="0.2"/>
    <n v="2"/>
    <n v="4"/>
    <n v="14"/>
    <n v="0.5"/>
    <n v="2"/>
    <n v="3"/>
    <n v="10"/>
    <n v="1"/>
    <n v="17.2"/>
    <n v="0.4"/>
    <n v="0.2"/>
    <n v="2.5"/>
    <n v="0.8"/>
    <n v="1.9"/>
    <n v="16"/>
    <n v="21.7"/>
    <n v="1.1000000000000001"/>
    <n v="5"/>
    <n v="5"/>
    <n v="7"/>
    <n v="1.1000000000000001"/>
    <n v="6"/>
    <n v="6"/>
    <n v="8"/>
    <n v="1.1000000000000001"/>
    <n v="9"/>
    <n v="9"/>
    <n v="11"/>
    <n v="0.3"/>
    <n v="3"/>
    <n v="15.8"/>
    <n v="19.600000000000001"/>
    <n v="1.1000000000000001"/>
    <n v="1"/>
    <n v="1"/>
    <n v="4"/>
    <n v="1.1000000000000001"/>
    <n v="1"/>
    <n v="2"/>
    <n v="9"/>
    <n v="0.6"/>
    <n v="1.1000000000000001"/>
  </r>
  <r>
    <s v="BU05130101"/>
    <s v="De Baan e.o."/>
    <x v="14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102"/>
    <s v="Turfmarkt e.o."/>
    <x v="14"/>
    <x v="9"/>
    <n v="35"/>
    <n v="40"/>
    <n v="0"/>
    <n v="10"/>
    <n v="10"/>
    <n v="35"/>
    <n v="15"/>
    <n v="0"/>
    <n v="90"/>
    <n v="0"/>
    <n v="10"/>
    <n v="40"/>
    <n v="15"/>
    <n v="15"/>
    <n v="0"/>
    <n v="5"/>
    <n v="1.9"/>
    <n v="40"/>
    <n v="20"/>
    <n v="0"/>
    <n v="0"/>
    <n v="0"/>
    <n v="0"/>
    <n v="15"/>
    <n v="0"/>
    <n v="0"/>
    <n v="0"/>
    <n v="90"/>
    <n v="0"/>
    <n v="10"/>
    <n v="0"/>
    <n v="313"/>
    <n v="1580"/>
    <n v="2890"/>
    <s v="60-100 boven midden-hoog"/>
    <n v="0"/>
    <n v="0.6"/>
    <n v="2.7"/>
    <n v="14"/>
    <n v="22"/>
    <n v="0.5"/>
    <n v="27.7"/>
    <n v="86"/>
    <n v="106"/>
    <n v="0.7"/>
    <n v="2"/>
    <n v="5.2"/>
    <n v="22"/>
    <n v="0.4"/>
    <n v="17.399999999999999"/>
    <n v="30"/>
    <n v="34"/>
    <n v="0.4"/>
    <n v="25"/>
    <n v="54.4"/>
    <n v="66"/>
    <n v="0.4"/>
    <n v="4"/>
    <n v="8"/>
    <n v="28"/>
    <n v="0.4"/>
    <n v="24.1"/>
    <n v="66.400000000000006"/>
    <n v="78"/>
    <n v="0.8"/>
    <n v="2"/>
    <n v="17.100000000000001"/>
    <n v="24"/>
    <n v="0.6"/>
    <n v="3.4"/>
    <n v="18"/>
    <n v="22"/>
    <n v="1.6"/>
    <n v="1.9"/>
    <n v="0.5"/>
    <n v="0.5"/>
    <n v="2.7"/>
    <n v="2"/>
    <n v="7.7"/>
    <n v="53"/>
    <n v="0.8"/>
    <n v="2"/>
    <n v="3"/>
    <n v="6"/>
    <n v="0.8"/>
    <n v="2"/>
    <n v="4"/>
    <n v="14"/>
    <n v="0.6"/>
    <n v="2"/>
    <n v="3"/>
    <n v="10"/>
    <n v="1"/>
    <n v="16.899999999999999"/>
    <n v="0.8"/>
    <n v="0.6"/>
    <n v="2.6"/>
    <n v="1"/>
    <n v="0.4"/>
    <n v="16"/>
    <n v="22"/>
    <n v="1.2"/>
    <n v="5"/>
    <n v="5"/>
    <n v="8"/>
    <n v="0.6"/>
    <n v="6"/>
    <n v="6"/>
    <n v="8"/>
    <n v="0.6"/>
    <n v="9"/>
    <n v="9"/>
    <n v="12"/>
    <n v="0.4"/>
    <n v="3"/>
    <n v="15"/>
    <n v="20.7"/>
    <n v="1.2"/>
    <n v="1"/>
    <n v="1"/>
    <n v="5"/>
    <n v="1.2"/>
    <n v="1"/>
    <n v="2"/>
    <n v="10"/>
    <n v="0.8"/>
    <n v="1.2"/>
  </r>
  <r>
    <s v="BU05130101"/>
    <s v="De Baan e.o."/>
    <x v="14"/>
    <x v="24"/>
    <n v="25"/>
    <n v="30"/>
    <n v="10"/>
    <n v="0"/>
    <n v="5"/>
    <n v="20"/>
    <n v="15"/>
    <n v="0"/>
    <n v="80"/>
    <n v="10"/>
    <n v="10"/>
    <n v="25"/>
    <n v="5"/>
    <n v="10"/>
    <n v="0"/>
    <n v="5"/>
    <n v="2.2999999999999998"/>
    <n v="25"/>
    <n v="25"/>
    <n v="0"/>
    <n v="0"/>
    <n v="0"/>
    <n v="0"/>
    <n v="0"/>
    <n v="0"/>
    <n v="0"/>
    <n v="30"/>
    <n v="80"/>
    <n v="0"/>
    <n v="10"/>
    <n v="0"/>
    <n v="365"/>
    <n v="1640"/>
    <n v="3590"/>
    <s v="40-80 midden tot boven midden"/>
    <n v="0"/>
    <n v="0.7"/>
    <n v="2"/>
    <n v="11"/>
    <n v="20.9"/>
    <n v="0.2"/>
    <n v="40.700000000000003"/>
    <n v="74"/>
    <n v="104.5"/>
    <n v="1.4"/>
    <n v="2"/>
    <n v="4"/>
    <n v="22"/>
    <n v="0.5"/>
    <n v="21.2"/>
    <n v="30.8"/>
    <n v="34.6"/>
    <n v="0.3"/>
    <n v="29.5"/>
    <n v="50.5"/>
    <n v="64.3"/>
    <n v="0.5"/>
    <n v="4.8"/>
    <n v="8"/>
    <n v="26.2"/>
    <n v="0.2"/>
    <n v="41.9"/>
    <n v="64"/>
    <n v="78.2"/>
    <n v="0.6"/>
    <n v="1.6"/>
    <n v="15.5"/>
    <n v="25.6"/>
    <n v="0.4"/>
    <n v="4.5999999999999996"/>
    <n v="16.8"/>
    <n v="22.8"/>
    <n v="2.5"/>
    <n v="0.7"/>
    <n v="1.6"/>
    <n v="1.6"/>
    <n v="3.6"/>
    <n v="2"/>
    <n v="7"/>
    <n v="52.4"/>
    <n v="1"/>
    <n v="2"/>
    <n v="2"/>
    <n v="5"/>
    <n v="0.4"/>
    <n v="3"/>
    <n v="3"/>
    <n v="14"/>
    <n v="0.6"/>
    <n v="2"/>
    <n v="2.2999999999999998"/>
    <n v="9"/>
    <n v="1"/>
    <n v="17.7"/>
    <n v="1.1000000000000001"/>
    <n v="1.1000000000000001"/>
    <n v="3.5"/>
    <n v="0.3"/>
    <n v="2"/>
    <n v="15.9"/>
    <n v="24.4"/>
    <n v="1.5"/>
    <n v="5"/>
    <n v="5"/>
    <n v="7"/>
    <n v="1.7"/>
    <n v="6"/>
    <n v="6"/>
    <n v="8"/>
    <n v="1.4"/>
    <n v="9"/>
    <n v="9"/>
    <n v="11"/>
    <n v="1"/>
    <n v="0"/>
    <n v="12"/>
    <n v="20.8"/>
    <n v="2"/>
    <n v="1"/>
    <n v="1"/>
    <n v="4.4000000000000004"/>
    <n v="2"/>
    <n v="1"/>
    <n v="2"/>
    <n v="9.4"/>
    <n v="1"/>
    <n v="2"/>
  </r>
  <r>
    <s v="BU05130101"/>
    <s v="De Baan e.o."/>
    <x v="14"/>
    <x v="29"/>
    <n v="10"/>
    <n v="10"/>
    <n v="0"/>
    <n v="0"/>
    <n v="5"/>
    <n v="0"/>
    <n v="5"/>
    <n v="0"/>
    <n v="70"/>
    <n v="30"/>
    <n v="0"/>
    <n v="10"/>
    <n v="5"/>
    <n v="0"/>
    <n v="0"/>
    <n v="0"/>
    <n v="2"/>
    <n v="5"/>
    <n v="5"/>
    <n v="0"/>
    <n v="0"/>
    <n v="0"/>
    <n v="0"/>
    <n v="0"/>
    <n v="0"/>
    <n v="0"/>
    <n v="0"/>
    <n v="0"/>
    <n v="0"/>
    <n v="0"/>
    <n v="0"/>
    <n v="399"/>
    <n v="0"/>
    <n v="0"/>
    <s v="onclassificeerbaar"/>
    <n v="5"/>
    <n v="0.8"/>
    <n v="1.5"/>
    <n v="11"/>
    <n v="21"/>
    <n v="0.3"/>
    <n v="42.5"/>
    <n v="74"/>
    <n v="105"/>
    <n v="1.4"/>
    <n v="2"/>
    <n v="4"/>
    <n v="22"/>
    <n v="0.6"/>
    <n v="20.5"/>
    <n v="31"/>
    <n v="35"/>
    <n v="0.3"/>
    <n v="31"/>
    <n v="50"/>
    <n v="65"/>
    <n v="0.6"/>
    <n v="5"/>
    <n v="8"/>
    <n v="26"/>
    <n v="0.1"/>
    <n v="41.5"/>
    <n v="64"/>
    <n v="79"/>
    <n v="0.5"/>
    <n v="1"/>
    <n v="15.9"/>
    <n v="26"/>
    <n v="0.3"/>
    <n v="5"/>
    <n v="17.5"/>
    <n v="23"/>
    <n v="2.6"/>
    <n v="0.5"/>
    <n v="1.6"/>
    <n v="1.6"/>
    <n v="3.7"/>
    <n v="2"/>
    <n v="7"/>
    <n v="53"/>
    <n v="1.1000000000000001"/>
    <n v="2"/>
    <n v="2"/>
    <n v="5"/>
    <n v="0.4"/>
    <n v="3"/>
    <n v="3"/>
    <n v="14"/>
    <n v="0.7"/>
    <n v="2"/>
    <n v="2"/>
    <n v="9"/>
    <n v="0.9"/>
    <n v="17.7"/>
    <n v="1.1000000000000001"/>
    <n v="1.2"/>
    <n v="3.5"/>
    <n v="0.2"/>
    <n v="2"/>
    <n v="15.9"/>
    <n v="25"/>
    <n v="1.3"/>
    <n v="5"/>
    <n v="5"/>
    <n v="7"/>
    <n v="1.9"/>
    <n v="6"/>
    <n v="6"/>
    <n v="8"/>
    <n v="1.3"/>
    <n v="9"/>
    <n v="9"/>
    <n v="11"/>
    <n v="1"/>
    <n v="0"/>
    <n v="12"/>
    <n v="21"/>
    <n v="2.1"/>
    <n v="1"/>
    <n v="1"/>
    <n v="4"/>
    <n v="2.1"/>
    <n v="1"/>
    <n v="2"/>
    <n v="9"/>
    <n v="1"/>
    <n v="2.1"/>
  </r>
  <r>
    <s v="BU05130101"/>
    <s v="De Baan e.o."/>
    <x v="14"/>
    <x v="8"/>
    <n v="20"/>
    <n v="15"/>
    <n v="0"/>
    <n v="0"/>
    <n v="5"/>
    <n v="15"/>
    <n v="10"/>
    <n v="0"/>
    <n v="70"/>
    <n v="0"/>
    <n v="20"/>
    <n v="5"/>
    <n v="0"/>
    <n v="0"/>
    <n v="0"/>
    <n v="0"/>
    <n v="1.6"/>
    <n v="5"/>
    <n v="5"/>
    <n v="0"/>
    <n v="0"/>
    <n v="0"/>
    <n v="0"/>
    <n v="0"/>
    <n v="0"/>
    <n v="0"/>
    <n v="0"/>
    <n v="0"/>
    <n v="0"/>
    <n v="0"/>
    <n v="0"/>
    <n v="386"/>
    <n v="2030"/>
    <n v="0"/>
    <s v="onclassificeerbaar"/>
    <n v="15"/>
    <n v="1"/>
    <n v="0.3"/>
    <n v="11"/>
    <n v="23"/>
    <n v="0.2"/>
    <n v="22.2"/>
    <n v="76"/>
    <n v="111"/>
    <n v="1.2"/>
    <n v="2"/>
    <n v="4"/>
    <n v="22"/>
    <n v="0.6"/>
    <n v="12.1"/>
    <n v="30"/>
    <n v="37"/>
    <n v="0.4"/>
    <n v="12.7"/>
    <n v="50"/>
    <n v="68"/>
    <n v="0.6"/>
    <n v="5"/>
    <n v="9"/>
    <n v="26"/>
    <n v="0.5"/>
    <n v="20.8"/>
    <n v="64"/>
    <n v="80"/>
    <n v="0"/>
    <n v="1.2"/>
    <n v="20.8"/>
    <n v="24"/>
    <n v="0"/>
    <n v="6"/>
    <n v="19.8"/>
    <n v="22"/>
    <n v="3"/>
    <n v="0.4"/>
    <n v="1.3"/>
    <n v="1.3"/>
    <n v="3.5"/>
    <n v="2"/>
    <n v="8"/>
    <n v="53"/>
    <n v="1.5"/>
    <n v="2"/>
    <n v="3"/>
    <n v="5"/>
    <n v="0.9"/>
    <n v="3"/>
    <n v="3.2"/>
    <n v="13"/>
    <n v="1"/>
    <n v="2"/>
    <n v="3"/>
    <n v="9"/>
    <n v="0.5"/>
    <n v="17.899999999999999"/>
    <n v="1.4"/>
    <n v="1.5"/>
    <n v="3.2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7"/>
    <n v="3"/>
    <n v="13.9"/>
    <n v="20.9"/>
    <n v="1.8"/>
    <n v="1"/>
    <n v="1"/>
    <n v="4"/>
    <n v="1.8"/>
    <n v="1"/>
    <n v="2"/>
    <n v="9"/>
    <n v="0.8"/>
    <n v="1.8"/>
  </r>
  <r>
    <s v="BU05130101"/>
    <s v="De Baan e.o."/>
    <x v="14"/>
    <x v="4"/>
    <n v="35"/>
    <n v="30"/>
    <n v="0"/>
    <n v="5"/>
    <n v="20"/>
    <n v="30"/>
    <n v="10"/>
    <n v="0"/>
    <n v="80"/>
    <n v="10"/>
    <n v="10"/>
    <n v="45"/>
    <n v="25"/>
    <n v="15"/>
    <n v="0"/>
    <n v="5"/>
    <n v="1.6"/>
    <n v="40"/>
    <n v="35"/>
    <n v="0"/>
    <n v="0"/>
    <n v="0"/>
    <n v="0"/>
    <n v="0"/>
    <n v="0"/>
    <n v="0"/>
    <n v="30"/>
    <n v="70"/>
    <n v="5"/>
    <n v="20"/>
    <n v="0"/>
    <n v="226"/>
    <n v="1550"/>
    <n v="2630"/>
    <s v="40-80 midden tot boven midden"/>
    <n v="5"/>
    <n v="0.6"/>
    <n v="2.2000000000000002"/>
    <n v="11"/>
    <n v="20.100000000000001"/>
    <n v="0.2"/>
    <n v="36"/>
    <n v="73.900000000000006"/>
    <n v="99.6"/>
    <n v="1.4"/>
    <n v="2"/>
    <n v="4"/>
    <n v="21.9"/>
    <n v="0.4"/>
    <n v="21.4"/>
    <n v="30.1"/>
    <n v="32.200000000000003"/>
    <n v="0.4"/>
    <n v="26.6"/>
    <n v="50"/>
    <n v="62.2"/>
    <n v="0.4"/>
    <n v="4.0999999999999996"/>
    <n v="8"/>
    <n v="27"/>
    <n v="0.3"/>
    <n v="41.5"/>
    <n v="64"/>
    <n v="75.7"/>
    <n v="0.9"/>
    <n v="2.5"/>
    <n v="14.1"/>
    <n v="24.1"/>
    <n v="0.4"/>
    <n v="3.7"/>
    <n v="15.7"/>
    <n v="22.1"/>
    <n v="2.2999999999999998"/>
    <n v="1"/>
    <n v="1.5"/>
    <n v="1.5"/>
    <n v="3.4"/>
    <n v="2"/>
    <n v="7"/>
    <n v="52"/>
    <n v="0.9"/>
    <n v="2"/>
    <n v="2"/>
    <n v="5"/>
    <n v="0.5"/>
    <n v="3"/>
    <n v="3"/>
    <n v="14"/>
    <n v="0.4"/>
    <n v="2"/>
    <n v="2"/>
    <n v="9"/>
    <n v="1.1000000000000001"/>
    <n v="17.7"/>
    <n v="1"/>
    <n v="1"/>
    <n v="3.4"/>
    <n v="0.5"/>
    <n v="2"/>
    <n v="15.6"/>
    <n v="22.3"/>
    <n v="1.8"/>
    <n v="5"/>
    <n v="5"/>
    <n v="7"/>
    <n v="1.6"/>
    <n v="6"/>
    <n v="6"/>
    <n v="8"/>
    <n v="1.6"/>
    <n v="9"/>
    <n v="9"/>
    <n v="11"/>
    <n v="1"/>
    <n v="0.4"/>
    <n v="12"/>
    <n v="20.100000000000001"/>
    <n v="2"/>
    <n v="1"/>
    <n v="1"/>
    <n v="4"/>
    <n v="2"/>
    <n v="1"/>
    <n v="2"/>
    <n v="9"/>
    <n v="1"/>
    <n v="2"/>
  </r>
  <r>
    <s v="BU05130101"/>
    <s v="De Baan e.o."/>
    <x v="14"/>
    <x v="10"/>
    <n v="40"/>
    <n v="40"/>
    <n v="15"/>
    <n v="5"/>
    <n v="25"/>
    <n v="20"/>
    <n v="10"/>
    <n v="0"/>
    <n v="90"/>
    <n v="10"/>
    <n v="0"/>
    <n v="40"/>
    <n v="20"/>
    <n v="10"/>
    <n v="0"/>
    <n v="10"/>
    <n v="1.9"/>
    <n v="40"/>
    <n v="40"/>
    <n v="0"/>
    <n v="0"/>
    <n v="0"/>
    <n v="0"/>
    <n v="0"/>
    <n v="0"/>
    <n v="0"/>
    <n v="20"/>
    <n v="70"/>
    <n v="0"/>
    <n v="20"/>
    <n v="0"/>
    <n v="284"/>
    <n v="1570"/>
    <n v="3050"/>
    <s v="60-80 boven midden"/>
    <n v="0"/>
    <n v="0.7"/>
    <n v="2"/>
    <n v="11"/>
    <n v="21.8"/>
    <n v="0.1"/>
    <n v="41.3"/>
    <n v="74"/>
    <n v="108.1"/>
    <n v="1.3"/>
    <n v="2"/>
    <n v="4"/>
    <n v="22"/>
    <n v="0.5"/>
    <n v="21.9"/>
    <n v="30.6"/>
    <n v="35.700000000000003"/>
    <n v="0.2"/>
    <n v="30.4"/>
    <n v="51"/>
    <n v="66.3"/>
    <n v="0.5"/>
    <n v="4.5999999999999996"/>
    <n v="8"/>
    <n v="26"/>
    <n v="0.2"/>
    <n v="41.4"/>
    <n v="64"/>
    <n v="78.599999999999994"/>
    <n v="0.7"/>
    <n v="1.9"/>
    <n v="16.2"/>
    <n v="25.7"/>
    <n v="0.2"/>
    <n v="4.0999999999999996"/>
    <n v="16.7"/>
    <n v="22.8"/>
    <n v="2.5"/>
    <n v="0.7"/>
    <n v="1.4"/>
    <n v="1.4"/>
    <n v="3.5"/>
    <n v="2"/>
    <n v="7"/>
    <n v="52.8"/>
    <n v="1.1000000000000001"/>
    <n v="2"/>
    <n v="2.7"/>
    <n v="5"/>
    <n v="0.3"/>
    <n v="3"/>
    <n v="3"/>
    <n v="14"/>
    <n v="0.7"/>
    <n v="2"/>
    <n v="2.7"/>
    <n v="9"/>
    <n v="0.8"/>
    <n v="17.8"/>
    <n v="1"/>
    <n v="1.1000000000000001"/>
    <n v="3.3"/>
    <n v="0.1"/>
    <n v="2"/>
    <n v="16.7"/>
    <n v="24.5"/>
    <n v="1.5"/>
    <n v="5"/>
    <n v="5"/>
    <n v="7"/>
    <n v="1.7"/>
    <n v="6"/>
    <n v="6"/>
    <n v="8"/>
    <n v="1.5"/>
    <n v="9"/>
    <n v="9"/>
    <n v="11"/>
    <n v="1"/>
    <n v="0.7"/>
    <n v="12.4"/>
    <n v="20.399999999999999"/>
    <n v="1.9"/>
    <n v="1"/>
    <n v="1"/>
    <n v="4.0999999999999996"/>
    <n v="1.9"/>
    <n v="1"/>
    <n v="2"/>
    <n v="9.1"/>
    <n v="0.8"/>
    <n v="1.9"/>
  </r>
  <r>
    <s v="BU05130101"/>
    <s v="De Baan e.o."/>
    <x v="14"/>
    <x v="24"/>
    <n v="30"/>
    <n v="25"/>
    <n v="10"/>
    <n v="0"/>
    <n v="20"/>
    <n v="20"/>
    <n v="0"/>
    <n v="0"/>
    <n v="70"/>
    <n v="10"/>
    <n v="20"/>
    <n v="30"/>
    <n v="15"/>
    <n v="5"/>
    <n v="0"/>
    <n v="5"/>
    <n v="1.9"/>
    <n v="30"/>
    <n v="20"/>
    <n v="0"/>
    <n v="0"/>
    <n v="10"/>
    <n v="0"/>
    <n v="0"/>
    <n v="0"/>
    <n v="0"/>
    <n v="50"/>
    <n v="50"/>
    <n v="10"/>
    <n v="20"/>
    <n v="0"/>
    <n v="170"/>
    <n v="1410"/>
    <n v="2090"/>
    <s v="40-60 midden"/>
    <n v="5"/>
    <n v="0.7"/>
    <n v="1.3"/>
    <n v="11"/>
    <n v="22"/>
    <n v="0.1"/>
    <n v="39.4"/>
    <n v="74"/>
    <n v="110.1"/>
    <n v="1.2"/>
    <n v="2"/>
    <n v="4"/>
    <n v="22"/>
    <n v="0.4"/>
    <n v="21.5"/>
    <n v="30.2"/>
    <n v="36.299999999999997"/>
    <n v="0.1"/>
    <n v="29.5"/>
    <n v="50.8"/>
    <n v="67.2"/>
    <n v="0.4"/>
    <n v="4.3"/>
    <n v="8"/>
    <n v="26"/>
    <n v="0.3"/>
    <n v="39"/>
    <n v="64"/>
    <n v="79"/>
    <n v="0.7"/>
    <n v="2"/>
    <n v="17.100000000000001"/>
    <n v="26"/>
    <n v="0.2"/>
    <n v="4"/>
    <n v="16.8"/>
    <n v="23"/>
    <n v="2.6"/>
    <n v="0.8"/>
    <n v="1.4"/>
    <n v="1.4"/>
    <n v="3.5"/>
    <n v="2"/>
    <n v="7.7"/>
    <n v="53"/>
    <n v="1.2"/>
    <n v="2"/>
    <n v="3"/>
    <n v="5"/>
    <n v="0.4"/>
    <n v="3"/>
    <n v="3.7"/>
    <n v="14"/>
    <n v="0.7"/>
    <n v="2"/>
    <n v="3"/>
    <n v="9"/>
    <n v="0.7"/>
    <n v="17.8"/>
    <n v="1"/>
    <n v="1.1000000000000001"/>
    <n v="3.2"/>
    <n v="0.1"/>
    <n v="2"/>
    <n v="17"/>
    <n v="24.3"/>
    <n v="1.5"/>
    <n v="5"/>
    <n v="5"/>
    <n v="7"/>
    <n v="1.7"/>
    <n v="6"/>
    <n v="6"/>
    <n v="8"/>
    <n v="1.5"/>
    <n v="9"/>
    <n v="9"/>
    <n v="11"/>
    <n v="0.8"/>
    <n v="1"/>
    <n v="13.7"/>
    <n v="20"/>
    <n v="1.8"/>
    <n v="1"/>
    <n v="1"/>
    <n v="4"/>
    <n v="1.8"/>
    <n v="1"/>
    <n v="2"/>
    <n v="9"/>
    <n v="0.7"/>
    <n v="1.8"/>
  </r>
  <r>
    <s v="BU05130101"/>
    <s v="De Baan e.o."/>
    <x v="14"/>
    <x v="6"/>
    <n v="95"/>
    <n v="65"/>
    <n v="25"/>
    <n v="20"/>
    <n v="45"/>
    <n v="50"/>
    <n v="20"/>
    <n v="0"/>
    <n v="70"/>
    <n v="10"/>
    <n v="20"/>
    <n v="90"/>
    <n v="55"/>
    <n v="15"/>
    <n v="5"/>
    <n v="15"/>
    <n v="1.7"/>
    <n v="90"/>
    <n v="35"/>
    <n v="0"/>
    <n v="0"/>
    <n v="40"/>
    <n v="5"/>
    <n v="0"/>
    <n v="0"/>
    <n v="0"/>
    <n v="50"/>
    <n v="40"/>
    <n v="40"/>
    <n v="55"/>
    <n v="0"/>
    <n v="176"/>
    <n v="1100"/>
    <n v="2420"/>
    <s v="40-60 midden"/>
    <n v="30"/>
    <n v="0.5"/>
    <n v="2.9"/>
    <n v="10.7"/>
    <n v="20"/>
    <n v="0.2"/>
    <n v="42.7"/>
    <n v="73.7"/>
    <n v="99.3"/>
    <n v="1.3"/>
    <n v="2"/>
    <n v="4.3"/>
    <n v="21.7"/>
    <n v="0.3"/>
    <n v="23.9"/>
    <n v="30"/>
    <n v="32.1"/>
    <n v="0.4"/>
    <n v="28.6"/>
    <n v="50.3"/>
    <n v="62"/>
    <n v="0.3"/>
    <n v="4"/>
    <n v="8"/>
    <n v="26.8"/>
    <n v="0.3"/>
    <n v="46.3"/>
    <n v="63.8"/>
    <n v="75.3"/>
    <n v="0.8"/>
    <n v="2.8"/>
    <n v="14.4"/>
    <n v="24.2"/>
    <n v="0.4"/>
    <n v="4.4000000000000004"/>
    <n v="16.2"/>
    <n v="22.1"/>
    <n v="2.2000000000000002"/>
    <n v="1.1000000000000001"/>
    <n v="1.4"/>
    <n v="1.4"/>
    <n v="3.3"/>
    <n v="2"/>
    <n v="7"/>
    <n v="52.1"/>
    <n v="0.8"/>
    <n v="2"/>
    <n v="2"/>
    <n v="5"/>
    <n v="0.5"/>
    <n v="2.8"/>
    <n v="3.3"/>
    <n v="14"/>
    <n v="0.4"/>
    <n v="2"/>
    <n v="2"/>
    <n v="9"/>
    <n v="1.1000000000000001"/>
    <n v="17.600000000000001"/>
    <n v="0.9"/>
    <n v="0.9"/>
    <n v="3.3"/>
    <n v="0.5"/>
    <n v="2"/>
    <n v="15.6"/>
    <n v="22.1"/>
    <n v="1.8"/>
    <n v="5"/>
    <n v="5"/>
    <n v="7"/>
    <n v="1.5"/>
    <n v="6"/>
    <n v="6"/>
    <n v="8"/>
    <n v="1.5"/>
    <n v="9"/>
    <n v="9"/>
    <n v="11"/>
    <n v="0.9"/>
    <n v="1.3"/>
    <n v="13"/>
    <n v="20"/>
    <n v="1.9"/>
    <n v="1"/>
    <n v="1"/>
    <n v="4"/>
    <n v="1.9"/>
    <n v="1"/>
    <n v="2"/>
    <n v="9"/>
    <n v="0.9"/>
    <n v="1.9"/>
  </r>
  <r>
    <s v="BU05130101"/>
    <s v="De Baan e.o."/>
    <x v="14"/>
    <x v="9"/>
    <n v="35"/>
    <n v="40"/>
    <n v="10"/>
    <n v="5"/>
    <n v="10"/>
    <n v="30"/>
    <n v="20"/>
    <n v="0"/>
    <n v="80"/>
    <n v="10"/>
    <n v="10"/>
    <n v="35"/>
    <n v="10"/>
    <n v="15"/>
    <n v="0"/>
    <n v="10"/>
    <n v="2.1"/>
    <n v="35"/>
    <n v="35"/>
    <n v="0"/>
    <n v="0"/>
    <n v="0"/>
    <n v="0"/>
    <n v="0"/>
    <n v="0"/>
    <n v="0"/>
    <n v="20"/>
    <n v="80"/>
    <n v="0"/>
    <n v="10"/>
    <n v="0"/>
    <n v="402"/>
    <n v="2050"/>
    <n v="3900"/>
    <s v="80-100 hoog"/>
    <n v="0"/>
    <n v="0.7"/>
    <n v="2.1"/>
    <n v="11"/>
    <n v="20.5"/>
    <n v="0.1"/>
    <n v="40.9"/>
    <n v="74"/>
    <n v="103.4"/>
    <n v="1.3"/>
    <n v="2"/>
    <n v="4"/>
    <n v="22"/>
    <n v="0.5"/>
    <n v="22.3"/>
    <n v="30.5"/>
    <n v="33.9"/>
    <n v="0.3"/>
    <n v="29.7"/>
    <n v="51"/>
    <n v="63.9"/>
    <n v="0.5"/>
    <n v="4.5"/>
    <n v="8"/>
    <n v="26.4"/>
    <n v="0.2"/>
    <n v="43.3"/>
    <n v="64"/>
    <n v="77.400000000000006"/>
    <n v="0.7"/>
    <n v="2.1"/>
    <n v="15.5"/>
    <n v="25.2"/>
    <n v="0.3"/>
    <n v="4.7"/>
    <n v="16.7"/>
    <n v="22.6"/>
    <n v="2.4"/>
    <n v="0.8"/>
    <n v="1.5"/>
    <n v="1.5"/>
    <n v="3.5"/>
    <n v="2"/>
    <n v="7"/>
    <n v="52.6"/>
    <n v="1"/>
    <n v="2"/>
    <n v="2"/>
    <n v="5"/>
    <n v="0.4"/>
    <n v="3"/>
    <n v="3"/>
    <n v="14"/>
    <n v="0.6"/>
    <n v="2"/>
    <n v="2.2000000000000002"/>
    <n v="9"/>
    <n v="0.9"/>
    <n v="17.7"/>
    <n v="1"/>
    <n v="1.1000000000000001"/>
    <n v="3.4"/>
    <n v="0.3"/>
    <n v="2"/>
    <n v="16"/>
    <n v="23.6"/>
    <n v="1.5"/>
    <n v="5"/>
    <n v="5"/>
    <n v="7"/>
    <n v="1.7"/>
    <n v="6"/>
    <n v="6"/>
    <n v="8"/>
    <n v="1.5"/>
    <n v="9"/>
    <n v="9"/>
    <n v="11"/>
    <n v="1"/>
    <n v="0.4"/>
    <n v="12.4"/>
    <n v="20.5"/>
    <n v="2"/>
    <n v="1"/>
    <n v="1"/>
    <n v="4"/>
    <n v="2"/>
    <n v="1"/>
    <n v="2"/>
    <n v="9"/>
    <n v="0.9"/>
    <n v="2"/>
  </r>
  <r>
    <s v="BU05130100"/>
    <s v="Nieuwe Markt e.o."/>
    <x v="14"/>
    <x v="13"/>
    <n v="20"/>
    <n v="30"/>
    <n v="5"/>
    <n v="15"/>
    <n v="20"/>
    <n v="10"/>
    <n v="0"/>
    <n v="0"/>
    <n v="70"/>
    <n v="10"/>
    <n v="20"/>
    <n v="30"/>
    <n v="20"/>
    <n v="5"/>
    <n v="0"/>
    <n v="0"/>
    <n v="1.6"/>
    <n v="30"/>
    <n v="20"/>
    <n v="0"/>
    <n v="0"/>
    <n v="0"/>
    <n v="5"/>
    <n v="0"/>
    <n v="0"/>
    <n v="0"/>
    <n v="0"/>
    <n v="0"/>
    <n v="0"/>
    <n v="25"/>
    <n v="0"/>
    <n v="173"/>
    <n v="1170"/>
    <n v="1970"/>
    <s v="20-40 onder midden"/>
    <n v="0"/>
    <n v="0.1"/>
    <n v="2.2000000000000002"/>
    <n v="14.3"/>
    <n v="18.7"/>
    <n v="0"/>
    <n v="50.4"/>
    <n v="87.5"/>
    <n v="103.8"/>
    <n v="0.7"/>
    <n v="2"/>
    <n v="5"/>
    <n v="20.9"/>
    <n v="0.1"/>
    <n v="26.9"/>
    <n v="29"/>
    <n v="34"/>
    <n v="0"/>
    <n v="38.299999999999997"/>
    <n v="55.9"/>
    <n v="64.8"/>
    <n v="0.5"/>
    <n v="4"/>
    <n v="8"/>
    <n v="25.9"/>
    <n v="0"/>
    <n v="46.7"/>
    <n v="66.900000000000006"/>
    <n v="75.900000000000006"/>
    <n v="0.4"/>
    <n v="1.9"/>
    <n v="18.8"/>
    <n v="24"/>
    <n v="0.5"/>
    <n v="4.5999999999999996"/>
    <n v="18.899999999999999"/>
    <n v="22"/>
    <n v="2.1"/>
    <n v="1.4"/>
    <n v="0.9"/>
    <n v="0.9"/>
    <n v="3"/>
    <n v="2"/>
    <n v="7.5"/>
    <n v="53"/>
    <n v="1.1000000000000001"/>
    <n v="2"/>
    <n v="3"/>
    <n v="5.5"/>
    <n v="0.2"/>
    <n v="2"/>
    <n v="4"/>
    <n v="14"/>
    <n v="0.8"/>
    <n v="2"/>
    <n v="3"/>
    <n v="9"/>
    <n v="0.6"/>
    <n v="17.399999999999999"/>
    <n v="0.4"/>
    <n v="0.5"/>
    <n v="2.8"/>
    <n v="0.5"/>
    <n v="2"/>
    <n v="16.8"/>
    <n v="21.3"/>
    <n v="1.4"/>
    <n v="5"/>
    <n v="5"/>
    <n v="7"/>
    <n v="1.3"/>
    <n v="6"/>
    <n v="6"/>
    <n v="8"/>
    <n v="1.3"/>
    <n v="9"/>
    <n v="9"/>
    <n v="11"/>
    <n v="0.6"/>
    <n v="2.5"/>
    <n v="16"/>
    <n v="18.3"/>
    <n v="1.3"/>
    <n v="1"/>
    <n v="1"/>
    <n v="4"/>
    <n v="1.3"/>
    <n v="1"/>
    <n v="2"/>
    <n v="9"/>
    <n v="0.3"/>
    <n v="1.3"/>
  </r>
  <r>
    <s v="BU05130100"/>
    <s v="Nieuwe Markt e.o."/>
    <x v="14"/>
    <x v="15"/>
    <n v="50"/>
    <n v="40"/>
    <n v="5"/>
    <n v="25"/>
    <n v="40"/>
    <n v="10"/>
    <n v="5"/>
    <n v="0"/>
    <n v="90"/>
    <n v="0"/>
    <n v="10"/>
    <n v="65"/>
    <n v="50"/>
    <n v="10"/>
    <n v="0"/>
    <n v="0"/>
    <n v="1.3"/>
    <n v="65"/>
    <n v="40"/>
    <n v="0"/>
    <n v="0"/>
    <n v="0"/>
    <n v="0"/>
    <n v="0"/>
    <n v="15"/>
    <n v="5"/>
    <n v="60"/>
    <n v="40"/>
    <n v="0"/>
    <n v="35"/>
    <n v="10"/>
    <n v="148"/>
    <n v="1030"/>
    <n v="2450"/>
    <s v="20-60 onder midden tot midden"/>
    <n v="10"/>
    <n v="0.3"/>
    <n v="1"/>
    <n v="14.1"/>
    <n v="18"/>
    <n v="0.1"/>
    <n v="51.5"/>
    <n v="88.1"/>
    <n v="100.9"/>
    <n v="0.6"/>
    <n v="2"/>
    <n v="5.4"/>
    <n v="20.2"/>
    <n v="0"/>
    <n v="25.5"/>
    <n v="29"/>
    <n v="34"/>
    <n v="0.1"/>
    <n v="38.4"/>
    <n v="55.8"/>
    <n v="63.9"/>
    <n v="0.3"/>
    <n v="4"/>
    <n v="7.9"/>
    <n v="26"/>
    <n v="0.1"/>
    <n v="47"/>
    <n v="66.8"/>
    <n v="75"/>
    <n v="0.6"/>
    <n v="3"/>
    <n v="20"/>
    <n v="24"/>
    <n v="0.7"/>
    <n v="6"/>
    <n v="21.4"/>
    <n v="22"/>
    <n v="2.2999999999999998"/>
    <n v="1.2"/>
    <n v="0.8"/>
    <n v="0.8"/>
    <n v="3"/>
    <n v="2"/>
    <n v="8"/>
    <n v="53"/>
    <n v="1.3"/>
    <n v="2"/>
    <n v="3"/>
    <n v="5.5"/>
    <n v="0.4"/>
    <n v="2"/>
    <n v="4"/>
    <n v="14"/>
    <n v="0.7"/>
    <n v="2"/>
    <n v="3"/>
    <n v="9"/>
    <n v="0.4"/>
    <n v="17.399999999999999"/>
    <n v="0.6"/>
    <n v="0.7"/>
    <n v="2.7"/>
    <n v="0.3"/>
    <n v="3"/>
    <n v="18"/>
    <n v="21"/>
    <n v="1.3"/>
    <n v="5"/>
    <n v="5"/>
    <n v="7"/>
    <n v="1.3"/>
    <n v="6"/>
    <n v="6"/>
    <n v="8"/>
    <n v="1.3"/>
    <n v="9"/>
    <n v="9"/>
    <n v="11"/>
    <n v="0.6"/>
    <n v="2"/>
    <n v="16"/>
    <n v="18.8"/>
    <n v="1.3"/>
    <n v="1"/>
    <n v="1"/>
    <n v="4"/>
    <n v="1.3"/>
    <n v="1"/>
    <n v="2"/>
    <n v="9"/>
    <n v="0.2"/>
    <n v="1.3"/>
  </r>
  <r>
    <s v="BU05130100"/>
    <s v="Nieuwe Markt e.o."/>
    <x v="14"/>
    <x v="21"/>
    <n v="65"/>
    <n v="75"/>
    <n v="15"/>
    <n v="15"/>
    <n v="30"/>
    <n v="40"/>
    <n v="40"/>
    <n v="0"/>
    <n v="70"/>
    <n v="10"/>
    <n v="10"/>
    <n v="85"/>
    <n v="55"/>
    <n v="15"/>
    <n v="5"/>
    <n v="10"/>
    <n v="1.6"/>
    <n v="80"/>
    <n v="10"/>
    <n v="0"/>
    <n v="0"/>
    <n v="50"/>
    <n v="25"/>
    <n v="0"/>
    <n v="0"/>
    <n v="0"/>
    <n v="90"/>
    <n v="10"/>
    <n v="70"/>
    <n v="75"/>
    <n v="0"/>
    <n v="132"/>
    <n v="930"/>
    <n v="1880"/>
    <s v="20-40 onder midden"/>
    <n v="25"/>
    <n v="0.4"/>
    <n v="1"/>
    <n v="14.9"/>
    <n v="18"/>
    <n v="0.1"/>
    <n v="48.8"/>
    <n v="88.8"/>
    <n v="99.2"/>
    <n v="0.5"/>
    <n v="2"/>
    <n v="5.9"/>
    <n v="20.3"/>
    <n v="0.1"/>
    <n v="24.2"/>
    <n v="29"/>
    <n v="33.1"/>
    <n v="0.1"/>
    <n v="38.4"/>
    <n v="56"/>
    <n v="63.1"/>
    <n v="0.3"/>
    <n v="4"/>
    <n v="7"/>
    <n v="26.4"/>
    <n v="0.2"/>
    <n v="43.8"/>
    <n v="67"/>
    <n v="74.099999999999994"/>
    <n v="0.6"/>
    <n v="2.8"/>
    <n v="21"/>
    <n v="24"/>
    <n v="0.6"/>
    <n v="6.2"/>
    <n v="22"/>
    <n v="22"/>
    <n v="2.4"/>
    <n v="1.1000000000000001"/>
    <n v="0.7"/>
    <n v="0.7"/>
    <n v="2.8"/>
    <n v="2"/>
    <n v="8"/>
    <n v="53"/>
    <n v="1.3"/>
    <n v="2"/>
    <n v="3"/>
    <n v="6"/>
    <n v="0.6"/>
    <n v="2.4"/>
    <n v="4"/>
    <n v="14"/>
    <n v="0.5"/>
    <n v="2"/>
    <n v="3"/>
    <n v="9.9"/>
    <n v="0.3"/>
    <n v="17.3"/>
    <n v="0.8"/>
    <n v="0.8"/>
    <n v="2.6"/>
    <n v="0.4"/>
    <n v="3"/>
    <n v="18"/>
    <n v="21"/>
    <n v="1.2"/>
    <n v="5"/>
    <n v="5"/>
    <n v="7"/>
    <n v="1.2"/>
    <n v="6"/>
    <n v="6"/>
    <n v="8"/>
    <n v="1.2"/>
    <n v="9"/>
    <n v="9"/>
    <n v="11"/>
    <n v="0.5"/>
    <n v="2.2000000000000002"/>
    <n v="16"/>
    <n v="19"/>
    <n v="1.2"/>
    <n v="1"/>
    <n v="1"/>
    <n v="4"/>
    <n v="1.2"/>
    <n v="1"/>
    <n v="1.3"/>
    <n v="9"/>
    <n v="0.2"/>
    <n v="1.2"/>
  </r>
  <r>
    <s v="BU05130100"/>
    <s v="Nieuwe Markt e.o."/>
    <x v="14"/>
    <x v="12"/>
    <n v="45"/>
    <n v="40"/>
    <n v="5"/>
    <n v="10"/>
    <n v="25"/>
    <n v="30"/>
    <n v="10"/>
    <n v="0"/>
    <n v="80"/>
    <n v="20"/>
    <n v="0"/>
    <n v="50"/>
    <n v="30"/>
    <n v="15"/>
    <n v="0"/>
    <n v="5"/>
    <n v="1.6"/>
    <n v="50"/>
    <n v="40"/>
    <n v="0"/>
    <n v="0"/>
    <n v="0"/>
    <n v="0"/>
    <n v="0"/>
    <n v="0"/>
    <n v="0"/>
    <n v="40"/>
    <n v="50"/>
    <n v="0"/>
    <n v="35"/>
    <n v="10"/>
    <n v="218"/>
    <n v="1620"/>
    <n v="3030"/>
    <s v="40-60 midden"/>
    <n v="5"/>
    <n v="0.1"/>
    <n v="2.9"/>
    <n v="14.8"/>
    <n v="18.100000000000001"/>
    <n v="0"/>
    <n v="48.4"/>
    <n v="86.4"/>
    <n v="102.3"/>
    <n v="0.7"/>
    <n v="2"/>
    <n v="5"/>
    <n v="21"/>
    <n v="0.2"/>
    <n v="27"/>
    <n v="29"/>
    <n v="34"/>
    <n v="0.1"/>
    <n v="38.9"/>
    <n v="56"/>
    <n v="64.2"/>
    <n v="0.5"/>
    <n v="4"/>
    <n v="8"/>
    <n v="26.5"/>
    <n v="0.1"/>
    <n v="46.6"/>
    <n v="67"/>
    <n v="76"/>
    <n v="0.2"/>
    <n v="1"/>
    <n v="18"/>
    <n v="24"/>
    <n v="0.4"/>
    <n v="4"/>
    <n v="18"/>
    <n v="22"/>
    <n v="2"/>
    <n v="1.5"/>
    <n v="0.8"/>
    <n v="0.8"/>
    <n v="2.9"/>
    <n v="2"/>
    <n v="7.3"/>
    <n v="53"/>
    <n v="1.1000000000000001"/>
    <n v="2"/>
    <n v="3"/>
    <n v="6"/>
    <n v="0.1"/>
    <n v="2"/>
    <n v="4"/>
    <n v="14"/>
    <n v="0.7"/>
    <n v="2"/>
    <n v="3"/>
    <n v="9.8000000000000007"/>
    <n v="0.8"/>
    <n v="17.3"/>
    <n v="0.3"/>
    <n v="0.4"/>
    <n v="2.7"/>
    <n v="0.6"/>
    <n v="2"/>
    <n v="16"/>
    <n v="21.1"/>
    <n v="1.3"/>
    <n v="5"/>
    <n v="5"/>
    <n v="7"/>
    <n v="1.2"/>
    <n v="6"/>
    <n v="6"/>
    <n v="8"/>
    <n v="1.2"/>
    <n v="9"/>
    <n v="9"/>
    <n v="11"/>
    <n v="0.5"/>
    <n v="2.9"/>
    <n v="16"/>
    <n v="18.2"/>
    <n v="1.3"/>
    <n v="1"/>
    <n v="1"/>
    <n v="4"/>
    <n v="1.3"/>
    <n v="1"/>
    <n v="2"/>
    <n v="9"/>
    <n v="0.5"/>
    <n v="1.3"/>
  </r>
  <r>
    <s v="BU05130100"/>
    <s v="Nieuwe Markt e.o."/>
    <x v="14"/>
    <x v="19"/>
    <n v="75"/>
    <n v="70"/>
    <n v="15"/>
    <n v="25"/>
    <n v="45"/>
    <n v="25"/>
    <n v="30"/>
    <n v="0"/>
    <n v="60"/>
    <n v="10"/>
    <n v="30"/>
    <n v="85"/>
    <n v="50"/>
    <n v="20"/>
    <n v="5"/>
    <n v="5"/>
    <n v="1.5"/>
    <n v="105"/>
    <n v="10"/>
    <n v="0"/>
    <n v="0"/>
    <n v="0"/>
    <n v="75"/>
    <n v="5"/>
    <n v="10"/>
    <n v="0"/>
    <n v="90"/>
    <n v="10"/>
    <n v="35"/>
    <n v="100"/>
    <n v="10"/>
    <n v="129"/>
    <n v="780"/>
    <n v="1740"/>
    <s v="40-60 midden"/>
    <n v="25"/>
    <n v="0.3"/>
    <n v="1"/>
    <n v="15"/>
    <n v="18"/>
    <n v="0.1"/>
    <n v="51"/>
    <n v="89"/>
    <n v="100.2"/>
    <n v="0.5"/>
    <n v="2"/>
    <n v="5.2"/>
    <n v="20"/>
    <n v="0"/>
    <n v="25.3"/>
    <n v="29"/>
    <n v="33.9"/>
    <n v="0"/>
    <n v="39.1"/>
    <n v="56"/>
    <n v="63.5"/>
    <n v="0.3"/>
    <n v="4"/>
    <n v="7.3"/>
    <n v="26.1"/>
    <n v="0.1"/>
    <n v="46.4"/>
    <n v="67"/>
    <n v="74.900000000000006"/>
    <n v="0.6"/>
    <n v="3"/>
    <n v="20.3"/>
    <n v="24"/>
    <n v="0.6"/>
    <n v="6"/>
    <n v="21.2"/>
    <n v="22"/>
    <n v="2.2999999999999998"/>
    <n v="1.2"/>
    <n v="0.7"/>
    <n v="0.7"/>
    <n v="2.9"/>
    <n v="2"/>
    <n v="8"/>
    <n v="53"/>
    <n v="1.3"/>
    <n v="2"/>
    <n v="3"/>
    <n v="6"/>
    <n v="0.4"/>
    <n v="2"/>
    <n v="4"/>
    <n v="14"/>
    <n v="0.6"/>
    <n v="2"/>
    <n v="3"/>
    <n v="9.1999999999999993"/>
    <n v="0.4"/>
    <n v="17.3"/>
    <n v="0.6"/>
    <n v="0.7"/>
    <n v="2.6"/>
    <n v="0.3"/>
    <n v="2.9"/>
    <n v="18"/>
    <n v="21"/>
    <n v="1.2"/>
    <n v="5"/>
    <n v="5"/>
    <n v="7"/>
    <n v="1.2"/>
    <n v="6"/>
    <n v="6"/>
    <n v="8"/>
    <n v="1.2"/>
    <n v="9"/>
    <n v="9"/>
    <n v="11"/>
    <n v="0.6"/>
    <n v="2"/>
    <n v="16"/>
    <n v="18.899999999999999"/>
    <n v="1.2"/>
    <n v="1"/>
    <n v="1"/>
    <n v="4"/>
    <n v="1.2"/>
    <n v="1"/>
    <n v="2"/>
    <n v="9"/>
    <n v="0.1"/>
    <n v="1.2"/>
  </r>
  <r>
    <s v="BU05130100"/>
    <s v="Nieuwe Markt e.o."/>
    <x v="14"/>
    <x v="15"/>
    <n v="45"/>
    <n v="40"/>
    <n v="10"/>
    <n v="10"/>
    <n v="20"/>
    <n v="35"/>
    <n v="20"/>
    <n v="0"/>
    <n v="70"/>
    <n v="20"/>
    <n v="10"/>
    <n v="60"/>
    <n v="35"/>
    <n v="15"/>
    <n v="0"/>
    <n v="5"/>
    <n v="1.5"/>
    <n v="45"/>
    <n v="25"/>
    <n v="0"/>
    <n v="0"/>
    <n v="0"/>
    <n v="20"/>
    <n v="0"/>
    <n v="0"/>
    <n v="0"/>
    <n v="30"/>
    <n v="70"/>
    <n v="10"/>
    <n v="15"/>
    <n v="0"/>
    <n v="188"/>
    <n v="1320"/>
    <n v="2030"/>
    <s v="20-60 onder midden tot midden"/>
    <n v="5"/>
    <n v="0.8"/>
    <n v="1"/>
    <n v="15.4"/>
    <n v="18"/>
    <n v="0.3"/>
    <n v="47.9"/>
    <n v="89.4"/>
    <n v="98.1"/>
    <n v="0.6"/>
    <n v="2"/>
    <n v="5.4"/>
    <n v="20"/>
    <n v="0.3"/>
    <n v="22"/>
    <n v="29"/>
    <n v="33"/>
    <n v="0.2"/>
    <n v="38.200000000000003"/>
    <n v="56"/>
    <n v="63"/>
    <n v="0.4"/>
    <n v="4"/>
    <n v="7"/>
    <n v="26.9"/>
    <n v="0.3"/>
    <n v="40.799999999999997"/>
    <n v="67"/>
    <n v="72.900000000000006"/>
    <n v="0.7"/>
    <n v="2.9"/>
    <n v="21"/>
    <n v="24"/>
    <n v="0.6"/>
    <n v="6.1"/>
    <n v="22"/>
    <n v="22"/>
    <n v="2.2999999999999998"/>
    <n v="1.2"/>
    <n v="0.6"/>
    <n v="0.6"/>
    <n v="2.8"/>
    <n v="2"/>
    <n v="8"/>
    <n v="53"/>
    <n v="1.2"/>
    <n v="2"/>
    <n v="3"/>
    <n v="6"/>
    <n v="0.8"/>
    <n v="2"/>
    <n v="4"/>
    <n v="14"/>
    <n v="0.2"/>
    <n v="2"/>
    <n v="3"/>
    <n v="9.9"/>
    <n v="0.4"/>
    <n v="17.2"/>
    <n v="0.9"/>
    <n v="0.8"/>
    <n v="2.5"/>
    <n v="0.5"/>
    <n v="3"/>
    <n v="18.600000000000001"/>
    <n v="21"/>
    <n v="1"/>
    <n v="5"/>
    <n v="5"/>
    <n v="7"/>
    <n v="1"/>
    <n v="6"/>
    <n v="6"/>
    <n v="8"/>
    <n v="1"/>
    <n v="9"/>
    <n v="9"/>
    <n v="11"/>
    <n v="0.2"/>
    <n v="4.3"/>
    <n v="16"/>
    <n v="17.7"/>
    <n v="1.1000000000000001"/>
    <n v="1"/>
    <n v="1"/>
    <n v="4"/>
    <n v="1.1000000000000001"/>
    <n v="1"/>
    <n v="1"/>
    <n v="9"/>
    <n v="0.5"/>
    <n v="1.1000000000000001"/>
  </r>
  <r>
    <s v="BU05130100"/>
    <s v="Nieuwe Markt e.o."/>
    <x v="14"/>
    <x v="14"/>
    <n v="15"/>
    <n v="20"/>
    <n v="0"/>
    <n v="10"/>
    <n v="20"/>
    <n v="0"/>
    <n v="5"/>
    <n v="0"/>
    <n v="90"/>
    <n v="0"/>
    <n v="0"/>
    <n v="25"/>
    <n v="10"/>
    <n v="10"/>
    <n v="0"/>
    <n v="0"/>
    <n v="1.5"/>
    <n v="25"/>
    <n v="5"/>
    <n v="0"/>
    <n v="0"/>
    <n v="20"/>
    <n v="0"/>
    <n v="0"/>
    <n v="0"/>
    <n v="0"/>
    <n v="0"/>
    <n v="0"/>
    <n v="0"/>
    <n v="25"/>
    <n v="5"/>
    <n v="148"/>
    <n v="1120"/>
    <n v="2340"/>
    <s v="20-60 onder midden tot midden"/>
    <n v="5"/>
    <n v="0.4"/>
    <n v="1.1000000000000001"/>
    <n v="15.4"/>
    <n v="18"/>
    <n v="0"/>
    <n v="46.2"/>
    <n v="88.2"/>
    <n v="99.7"/>
    <n v="0.4"/>
    <n v="2"/>
    <n v="5"/>
    <n v="20"/>
    <n v="0.2"/>
    <n v="24.7"/>
    <n v="29"/>
    <n v="33.6"/>
    <n v="0"/>
    <n v="38"/>
    <n v="56"/>
    <n v="63.6"/>
    <n v="0.5"/>
    <n v="4"/>
    <n v="7.6"/>
    <n v="25.4"/>
    <n v="0.1"/>
    <n v="43.5"/>
    <n v="67"/>
    <n v="73.8"/>
    <n v="0.6"/>
    <n v="2.2000000000000002"/>
    <n v="19.100000000000001"/>
    <n v="24"/>
    <n v="0.6"/>
    <n v="3.7"/>
    <n v="19.2"/>
    <n v="22"/>
    <n v="2.2999999999999998"/>
    <n v="1.4"/>
    <n v="0.7"/>
    <n v="0.7"/>
    <n v="2.9"/>
    <n v="2"/>
    <n v="8"/>
    <n v="53"/>
    <n v="1.2"/>
    <n v="2"/>
    <n v="3"/>
    <n v="5.8"/>
    <n v="0.5"/>
    <n v="2"/>
    <n v="4"/>
    <n v="14"/>
    <n v="0.6"/>
    <n v="2"/>
    <n v="3"/>
    <n v="9.4"/>
    <n v="0.7"/>
    <n v="17.3"/>
    <n v="0.7"/>
    <n v="0.7"/>
    <n v="2.6"/>
    <n v="0.6"/>
    <n v="1.6"/>
    <n v="17.2"/>
    <n v="21"/>
    <n v="1.2"/>
    <n v="5"/>
    <n v="5"/>
    <n v="7"/>
    <n v="1.2"/>
    <n v="6"/>
    <n v="6"/>
    <n v="8"/>
    <n v="1.2"/>
    <n v="9"/>
    <n v="9"/>
    <n v="11"/>
    <n v="0.6"/>
    <n v="2.1"/>
    <n v="16"/>
    <n v="17.600000000000001"/>
    <n v="1.2"/>
    <n v="1"/>
    <n v="1"/>
    <n v="4"/>
    <n v="1.2"/>
    <n v="1"/>
    <n v="1.6"/>
    <n v="9"/>
    <n v="0.3"/>
    <n v="1.2"/>
  </r>
  <r>
    <s v="BU05130100"/>
    <s v="Nieuwe Markt e.o."/>
    <x v="14"/>
    <x v="27"/>
    <n v="40"/>
    <n v="60"/>
    <n v="15"/>
    <n v="0"/>
    <n v="25"/>
    <n v="30"/>
    <n v="25"/>
    <n v="0"/>
    <n v="60"/>
    <n v="10"/>
    <n v="20"/>
    <n v="65"/>
    <n v="40"/>
    <n v="10"/>
    <n v="10"/>
    <n v="0"/>
    <n v="1.5"/>
    <n v="70"/>
    <n v="0"/>
    <n v="0"/>
    <n v="0"/>
    <n v="0"/>
    <n v="65"/>
    <n v="0"/>
    <n v="0"/>
    <n v="0"/>
    <n v="90"/>
    <n v="10"/>
    <n v="60"/>
    <n v="65"/>
    <n v="0"/>
    <n v="135"/>
    <n v="870"/>
    <n v="1700"/>
    <s v="00-40 laag tot onder midden"/>
    <n v="25"/>
    <n v="0.5"/>
    <n v="1.3"/>
    <n v="16"/>
    <n v="18"/>
    <n v="0.2"/>
    <n v="47.9"/>
    <n v="90"/>
    <n v="98.5"/>
    <n v="0.4"/>
    <n v="2"/>
    <n v="5.7"/>
    <n v="20"/>
    <n v="0.2"/>
    <n v="24.5"/>
    <n v="29"/>
    <n v="33"/>
    <n v="0.2"/>
    <n v="40.5"/>
    <n v="56"/>
    <n v="63"/>
    <n v="0.4"/>
    <n v="4"/>
    <n v="7"/>
    <n v="27.1"/>
    <n v="0.3"/>
    <n v="43.4"/>
    <n v="67"/>
    <n v="73.2"/>
    <n v="0.7"/>
    <n v="3"/>
    <n v="20.6"/>
    <n v="24"/>
    <n v="0.5"/>
    <n v="5.8"/>
    <n v="20.7"/>
    <n v="22"/>
    <n v="2.2999999999999998"/>
    <n v="1.2"/>
    <n v="0.6"/>
    <n v="0.6"/>
    <n v="2.7"/>
    <n v="2"/>
    <n v="8"/>
    <n v="53"/>
    <n v="1.1000000000000001"/>
    <n v="2"/>
    <n v="3"/>
    <n v="6"/>
    <n v="0.6"/>
    <n v="2"/>
    <n v="4"/>
    <n v="14"/>
    <n v="0.4"/>
    <n v="2"/>
    <n v="3"/>
    <n v="10"/>
    <n v="0.4"/>
    <n v="17.2"/>
    <n v="0.8"/>
    <n v="0.7"/>
    <n v="2.5"/>
    <n v="0.5"/>
    <n v="2.6"/>
    <n v="18.100000000000001"/>
    <n v="21"/>
    <n v="1"/>
    <n v="5"/>
    <n v="5"/>
    <n v="7"/>
    <n v="1"/>
    <n v="6"/>
    <n v="6"/>
    <n v="8"/>
    <n v="1"/>
    <n v="9"/>
    <n v="9"/>
    <n v="11"/>
    <n v="0.4"/>
    <n v="2.2999999999999998"/>
    <n v="16"/>
    <n v="18.399999999999999"/>
    <n v="1"/>
    <n v="1"/>
    <n v="1"/>
    <n v="4"/>
    <n v="1"/>
    <n v="1"/>
    <n v="1"/>
    <n v="9"/>
    <n v="0.1"/>
    <n v="1"/>
  </r>
  <r>
    <s v="BU05130100"/>
    <s v="Nieuwe Markt e.o."/>
    <x v="14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25"/>
    <n v="15"/>
    <n v="0"/>
    <n v="0"/>
    <n v="0"/>
    <n v="5"/>
    <n v="0"/>
    <n v="0"/>
    <n v="0"/>
    <n v="30"/>
    <n v="70"/>
    <n v="0"/>
    <n v="15"/>
    <n v="0"/>
    <n v="167"/>
    <n v="1090"/>
    <n v="255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100"/>
    <s v="Nieuwe Markt e.o."/>
    <x v="14"/>
    <x v="25"/>
    <n v="15"/>
    <n v="10"/>
    <n v="0"/>
    <n v="10"/>
    <n v="5"/>
    <n v="0"/>
    <n v="0"/>
    <n v="0"/>
    <n v="60"/>
    <n v="0"/>
    <n v="20"/>
    <n v="20"/>
    <n v="15"/>
    <n v="0"/>
    <n v="0"/>
    <n v="0"/>
    <n v="1.2"/>
    <n v="20"/>
    <n v="5"/>
    <n v="0"/>
    <n v="0"/>
    <n v="15"/>
    <n v="0"/>
    <n v="0"/>
    <n v="0"/>
    <n v="0"/>
    <n v="0"/>
    <n v="0"/>
    <n v="0"/>
    <n v="20"/>
    <n v="0"/>
    <n v="87"/>
    <n v="580"/>
    <n v="1980"/>
    <s v="00-40 laag tot onder midden"/>
    <n v="0"/>
    <n v="0.7"/>
    <n v="2"/>
    <n v="16"/>
    <n v="18"/>
    <n v="0.1"/>
    <n v="42.8"/>
    <n v="88"/>
    <n v="98.1"/>
    <n v="0.1"/>
    <n v="2"/>
    <n v="5.9"/>
    <n v="20.100000000000001"/>
    <n v="0.2"/>
    <n v="23.1"/>
    <n v="29"/>
    <n v="33"/>
    <n v="0.1"/>
    <n v="38.1"/>
    <n v="57"/>
    <n v="63"/>
    <n v="0.7"/>
    <n v="4"/>
    <n v="7"/>
    <n v="27"/>
    <n v="0.2"/>
    <n v="44.1"/>
    <n v="67"/>
    <n v="73.2"/>
    <n v="0.7"/>
    <n v="1.9"/>
    <n v="19.2"/>
    <n v="24"/>
    <n v="0.4"/>
    <n v="1.9"/>
    <n v="18"/>
    <n v="22"/>
    <n v="2.2000000000000002"/>
    <n v="1.5"/>
    <n v="0.5"/>
    <n v="0.5"/>
    <n v="2.6"/>
    <n v="2"/>
    <n v="8"/>
    <n v="53"/>
    <n v="1.1000000000000001"/>
    <n v="2"/>
    <n v="3"/>
    <n v="6"/>
    <n v="0.6"/>
    <n v="2"/>
    <n v="4"/>
    <n v="14"/>
    <n v="0.4"/>
    <n v="2"/>
    <n v="3"/>
    <n v="10"/>
    <n v="0.7"/>
    <n v="17.100000000000001"/>
    <n v="0.8"/>
    <n v="0.6"/>
    <n v="2.4"/>
    <n v="0.8"/>
    <n v="1"/>
    <n v="17"/>
    <n v="21"/>
    <n v="1"/>
    <n v="5"/>
    <n v="5"/>
    <n v="7.1"/>
    <n v="1"/>
    <n v="6"/>
    <n v="6"/>
    <n v="8"/>
    <n v="1"/>
    <n v="9"/>
    <n v="9"/>
    <n v="11.1"/>
    <n v="0.4"/>
    <n v="3.1"/>
    <n v="16"/>
    <n v="18.7"/>
    <n v="0.9"/>
    <n v="1"/>
    <n v="1"/>
    <n v="4.0999999999999996"/>
    <n v="0.9"/>
    <n v="1"/>
    <n v="1"/>
    <n v="9.1"/>
    <n v="0.4"/>
    <n v="0.9"/>
  </r>
  <r>
    <s v="BU05130100"/>
    <s v="Nieuwe Markt e.o."/>
    <x v="14"/>
    <x v="18"/>
    <n v="65"/>
    <n v="65"/>
    <n v="30"/>
    <n v="15"/>
    <n v="40"/>
    <n v="30"/>
    <n v="10"/>
    <n v="0"/>
    <n v="80"/>
    <n v="10"/>
    <n v="10"/>
    <n v="60"/>
    <n v="20"/>
    <n v="10"/>
    <n v="10"/>
    <n v="15"/>
    <n v="2.1"/>
    <n v="55"/>
    <n v="45"/>
    <n v="0"/>
    <n v="0"/>
    <n v="0"/>
    <n v="10"/>
    <n v="0"/>
    <n v="0"/>
    <n v="0"/>
    <n v="20"/>
    <n v="80"/>
    <n v="0"/>
    <n v="20"/>
    <n v="0"/>
    <n v="175"/>
    <n v="1410"/>
    <n v="2340"/>
    <s v="40-80 midden tot boven midden"/>
    <n v="10"/>
    <n v="0.4"/>
    <n v="3"/>
    <n v="15"/>
    <n v="19.2"/>
    <n v="0.1"/>
    <n v="47.4"/>
    <n v="86.4"/>
    <n v="104.6"/>
    <n v="0.5"/>
    <n v="2"/>
    <n v="6"/>
    <n v="21"/>
    <n v="0.1"/>
    <n v="27"/>
    <n v="29"/>
    <n v="34"/>
    <n v="0.1"/>
    <n v="40.6"/>
    <n v="55.6"/>
    <n v="65.400000000000006"/>
    <n v="0.4"/>
    <n v="4"/>
    <n v="8"/>
    <n v="27.2"/>
    <n v="0.1"/>
    <n v="46.8"/>
    <n v="66"/>
    <n v="76.2"/>
    <n v="0.4"/>
    <n v="1.2"/>
    <n v="18"/>
    <n v="24"/>
    <n v="0.2"/>
    <n v="4.2"/>
    <n v="18"/>
    <n v="22"/>
    <n v="1.8"/>
    <n v="1.6"/>
    <n v="0.6"/>
    <n v="0.6"/>
    <n v="2.8"/>
    <n v="2"/>
    <n v="8"/>
    <n v="53"/>
    <n v="1"/>
    <n v="2"/>
    <n v="3"/>
    <n v="6"/>
    <n v="0.2"/>
    <n v="2"/>
    <n v="4"/>
    <n v="14"/>
    <n v="0.5"/>
    <n v="2"/>
    <n v="3"/>
    <n v="10"/>
    <n v="1"/>
    <n v="17.2"/>
    <n v="0.4"/>
    <n v="0.2"/>
    <n v="2.5"/>
    <n v="0.8"/>
    <n v="1.9"/>
    <n v="16"/>
    <n v="21.7"/>
    <n v="1.1000000000000001"/>
    <n v="5"/>
    <n v="5"/>
    <n v="7"/>
    <n v="1.1000000000000001"/>
    <n v="6"/>
    <n v="6"/>
    <n v="8"/>
    <n v="1.1000000000000001"/>
    <n v="9"/>
    <n v="9"/>
    <n v="11"/>
    <n v="0.3"/>
    <n v="3"/>
    <n v="15.8"/>
    <n v="19.600000000000001"/>
    <n v="1.1000000000000001"/>
    <n v="1"/>
    <n v="1"/>
    <n v="4"/>
    <n v="1.1000000000000001"/>
    <n v="1"/>
    <n v="2"/>
    <n v="9"/>
    <n v="0.6"/>
    <n v="1.1000000000000001"/>
  </r>
  <r>
    <s v="BU05130100"/>
    <s v="Nieuwe Markt e.o."/>
    <x v="14"/>
    <x v="12"/>
    <n v="50"/>
    <n v="35"/>
    <n v="5"/>
    <n v="20"/>
    <n v="40"/>
    <n v="25"/>
    <n v="0"/>
    <n v="0"/>
    <n v="90"/>
    <n v="0"/>
    <n v="10"/>
    <n v="55"/>
    <n v="30"/>
    <n v="15"/>
    <n v="0"/>
    <n v="5"/>
    <n v="1.6"/>
    <n v="50"/>
    <n v="35"/>
    <n v="0"/>
    <n v="0"/>
    <n v="10"/>
    <n v="0"/>
    <n v="0"/>
    <n v="0"/>
    <n v="0"/>
    <n v="60"/>
    <n v="30"/>
    <n v="0"/>
    <n v="40"/>
    <n v="5"/>
    <n v="177"/>
    <n v="1290"/>
    <n v="2860"/>
    <s v="20-60 onder midden tot midden"/>
    <n v="5"/>
    <n v="0.5"/>
    <n v="3"/>
    <n v="15.6"/>
    <n v="18"/>
    <n v="0.1"/>
    <n v="45.3"/>
    <n v="87.2"/>
    <n v="100.6"/>
    <n v="0.4"/>
    <n v="2"/>
    <n v="5.9"/>
    <n v="20.8"/>
    <n v="0.2"/>
    <n v="25.4"/>
    <n v="29"/>
    <n v="33.700000000000003"/>
    <n v="0.1"/>
    <n v="40.5"/>
    <n v="56.7"/>
    <n v="63.7"/>
    <n v="0.5"/>
    <n v="4"/>
    <n v="7.7"/>
    <n v="26.6"/>
    <n v="0.1"/>
    <n v="46"/>
    <n v="66.599999999999994"/>
    <n v="75"/>
    <n v="0.5"/>
    <n v="1.5"/>
    <n v="19.2"/>
    <n v="24"/>
    <n v="0.2"/>
    <n v="3.5"/>
    <n v="18"/>
    <n v="22"/>
    <n v="2"/>
    <n v="1.6"/>
    <n v="0.5"/>
    <n v="0.5"/>
    <n v="2.6"/>
    <n v="2"/>
    <n v="8"/>
    <n v="53"/>
    <n v="1.1000000000000001"/>
    <n v="2"/>
    <n v="3"/>
    <n v="6"/>
    <n v="0.3"/>
    <n v="2"/>
    <n v="4"/>
    <n v="14"/>
    <n v="0.4"/>
    <n v="2"/>
    <n v="3"/>
    <n v="10"/>
    <n v="0.9"/>
    <n v="17.100000000000001"/>
    <n v="0.6"/>
    <n v="0.4"/>
    <n v="2.4"/>
    <n v="0.9"/>
    <n v="1.2"/>
    <n v="17"/>
    <n v="21"/>
    <n v="1"/>
    <n v="5"/>
    <n v="5"/>
    <n v="7.2"/>
    <n v="1"/>
    <n v="6"/>
    <n v="6"/>
    <n v="8"/>
    <n v="1"/>
    <n v="9"/>
    <n v="9"/>
    <n v="11.2"/>
    <n v="0.4"/>
    <n v="3.6"/>
    <n v="15.9"/>
    <n v="19"/>
    <n v="1"/>
    <n v="1"/>
    <n v="1"/>
    <n v="4.5"/>
    <n v="1"/>
    <n v="1"/>
    <n v="1.7"/>
    <n v="9.5"/>
    <n v="0.5"/>
    <n v="1"/>
  </r>
  <r>
    <s v="BU05130100"/>
    <s v="Nieuwe Markt e.o."/>
    <x v="14"/>
    <x v="27"/>
    <n v="55"/>
    <n v="45"/>
    <n v="15"/>
    <n v="15"/>
    <n v="40"/>
    <n v="25"/>
    <n v="5"/>
    <n v="0"/>
    <n v="80"/>
    <n v="10"/>
    <n v="10"/>
    <n v="55"/>
    <n v="20"/>
    <n v="20"/>
    <n v="0"/>
    <n v="10"/>
    <n v="1.9"/>
    <n v="55"/>
    <n v="20"/>
    <n v="0"/>
    <n v="0"/>
    <n v="25"/>
    <n v="0"/>
    <n v="5"/>
    <n v="0"/>
    <n v="0"/>
    <n v="70"/>
    <n v="30"/>
    <n v="15"/>
    <n v="40"/>
    <n v="5"/>
    <n v="185"/>
    <n v="1140"/>
    <n v="2690"/>
    <s v="40-80 midden tot boven midden"/>
    <n v="10"/>
    <n v="0.7"/>
    <n v="2.1"/>
    <n v="16"/>
    <n v="18"/>
    <n v="0.1"/>
    <n v="46.7"/>
    <n v="88.9"/>
    <n v="99.1"/>
    <n v="0.2"/>
    <n v="2"/>
    <n v="6"/>
    <n v="21"/>
    <n v="0.1"/>
    <n v="23.9"/>
    <n v="29"/>
    <n v="33.4"/>
    <n v="0.1"/>
    <n v="39.799999999999997"/>
    <n v="58"/>
    <n v="63"/>
    <n v="0.6"/>
    <n v="4"/>
    <n v="7"/>
    <n v="27"/>
    <n v="0.1"/>
    <n v="45"/>
    <n v="67"/>
    <n v="74.8"/>
    <n v="0.7"/>
    <n v="2.8"/>
    <n v="21.5"/>
    <n v="24"/>
    <n v="0.3"/>
    <n v="3.4"/>
    <n v="18.899999999999999"/>
    <n v="22"/>
    <n v="2.1"/>
    <n v="1.4"/>
    <n v="0.4"/>
    <n v="0.4"/>
    <n v="2.5"/>
    <n v="2"/>
    <n v="8"/>
    <n v="53"/>
    <n v="1"/>
    <n v="2"/>
    <n v="3"/>
    <n v="6"/>
    <n v="0.5"/>
    <n v="2"/>
    <n v="4"/>
    <n v="14"/>
    <n v="0.2"/>
    <n v="2"/>
    <n v="3"/>
    <n v="10"/>
    <n v="0.6"/>
    <n v="17"/>
    <n v="0.7"/>
    <n v="0.5"/>
    <n v="2.2999999999999998"/>
    <n v="0.7"/>
    <n v="1"/>
    <n v="18.899999999999999"/>
    <n v="21"/>
    <n v="0.9"/>
    <n v="5"/>
    <n v="5"/>
    <n v="7.6"/>
    <n v="0.9"/>
    <n v="6"/>
    <n v="6"/>
    <n v="8"/>
    <n v="0.9"/>
    <n v="9"/>
    <n v="9"/>
    <n v="11.6"/>
    <n v="0.3"/>
    <n v="4.2"/>
    <n v="16"/>
    <n v="19"/>
    <n v="0.9"/>
    <n v="1"/>
    <n v="1"/>
    <n v="5"/>
    <n v="0.9"/>
    <n v="1"/>
    <n v="1.4"/>
    <n v="10"/>
    <n v="0.3"/>
    <n v="0.9"/>
  </r>
  <r>
    <s v="BU05130100"/>
    <s v="Nieuwe Markt e.o."/>
    <x v="14"/>
    <x v="24"/>
    <n v="30"/>
    <n v="25"/>
    <n v="5"/>
    <n v="15"/>
    <n v="20"/>
    <n v="10"/>
    <n v="0"/>
    <n v="0"/>
    <n v="90"/>
    <n v="0"/>
    <n v="0"/>
    <n v="40"/>
    <n v="25"/>
    <n v="5"/>
    <n v="0"/>
    <n v="0"/>
    <n v="1.5"/>
    <n v="25"/>
    <n v="20"/>
    <n v="0"/>
    <n v="0"/>
    <n v="5"/>
    <n v="0"/>
    <n v="0"/>
    <n v="0"/>
    <n v="0"/>
    <n v="20"/>
    <n v="80"/>
    <n v="0"/>
    <n v="10"/>
    <n v="0"/>
    <n v="203"/>
    <n v="1370"/>
    <n v="2640"/>
    <s v="40-60 midden"/>
    <n v="0"/>
    <n v="0.8"/>
    <n v="1.9"/>
    <n v="16"/>
    <n v="18"/>
    <n v="0.3"/>
    <n v="50.6"/>
    <n v="90"/>
    <n v="98.3"/>
    <n v="0.5"/>
    <n v="2"/>
    <n v="5.7"/>
    <n v="20"/>
    <n v="0.1"/>
    <n v="22.8"/>
    <n v="29"/>
    <n v="33"/>
    <n v="0.2"/>
    <n v="38.700000000000003"/>
    <n v="56.7"/>
    <n v="63"/>
    <n v="0.5"/>
    <n v="4"/>
    <n v="7"/>
    <n v="27.2"/>
    <n v="0.2"/>
    <n v="44.8"/>
    <n v="67"/>
    <n v="72.900000000000006"/>
    <n v="0.8"/>
    <n v="3.6"/>
    <n v="21.3"/>
    <n v="24"/>
    <n v="0.5"/>
    <n v="4.5"/>
    <n v="20.8"/>
    <n v="22"/>
    <n v="2.2000000000000002"/>
    <n v="1.3"/>
    <n v="0.5"/>
    <n v="0.5"/>
    <n v="2.6"/>
    <n v="2"/>
    <n v="8"/>
    <n v="53"/>
    <n v="1.1000000000000001"/>
    <n v="2"/>
    <n v="3"/>
    <n v="6"/>
    <n v="0.7"/>
    <n v="2"/>
    <n v="4"/>
    <n v="14"/>
    <n v="0.1"/>
    <n v="2"/>
    <n v="3"/>
    <n v="10"/>
    <n v="0.5"/>
    <n v="17.100000000000001"/>
    <n v="0.9"/>
    <n v="0.7"/>
    <n v="2.4"/>
    <n v="0.6"/>
    <n v="2.4"/>
    <n v="19.3"/>
    <n v="21"/>
    <n v="0.9"/>
    <n v="5"/>
    <n v="5"/>
    <n v="7"/>
    <n v="0.9"/>
    <n v="6"/>
    <n v="6"/>
    <n v="8"/>
    <n v="0.9"/>
    <n v="9"/>
    <n v="9"/>
    <n v="11"/>
    <n v="0.1"/>
    <n v="4.8"/>
    <n v="16"/>
    <n v="18.3"/>
    <n v="1"/>
    <n v="1"/>
    <n v="1"/>
    <n v="4.7"/>
    <n v="1"/>
    <n v="1"/>
    <n v="1"/>
    <n v="9.6999999999999993"/>
    <n v="0.5"/>
    <n v="1"/>
  </r>
  <r>
    <s v="BU05130100"/>
    <s v="Nieuwe Markt e.o."/>
    <x v="14"/>
    <x v="8"/>
    <n v="15"/>
    <n v="15"/>
    <n v="0"/>
    <n v="0"/>
    <n v="0"/>
    <n v="10"/>
    <n v="15"/>
    <n v="0"/>
    <n v="90"/>
    <n v="0"/>
    <n v="0"/>
    <n v="20"/>
    <n v="10"/>
    <n v="5"/>
    <n v="0"/>
    <n v="0"/>
    <n v="1.6"/>
    <n v="20"/>
    <n v="0"/>
    <n v="0"/>
    <n v="0"/>
    <n v="0"/>
    <n v="10"/>
    <n v="0"/>
    <n v="0"/>
    <n v="0"/>
    <n v="0"/>
    <n v="80"/>
    <n v="0"/>
    <n v="20"/>
    <n v="0"/>
    <n v="229"/>
    <n v="1410"/>
    <n v="3310"/>
    <s v="60-100 boven midden-hoog"/>
    <n v="0"/>
    <n v="0.6"/>
    <n v="3"/>
    <n v="16"/>
    <n v="18"/>
    <n v="0.1"/>
    <n v="45.9"/>
    <n v="88"/>
    <n v="101"/>
    <n v="0.3"/>
    <n v="2"/>
    <n v="6"/>
    <n v="21.6"/>
    <n v="0.1"/>
    <n v="24.4"/>
    <n v="29"/>
    <n v="34"/>
    <n v="0.1"/>
    <n v="39.4"/>
    <n v="58"/>
    <n v="63.6"/>
    <n v="0.7"/>
    <n v="4"/>
    <n v="7.6"/>
    <n v="27.4"/>
    <n v="0.1"/>
    <n v="47.2"/>
    <n v="67"/>
    <n v="76.400000000000006"/>
    <n v="0.6"/>
    <n v="2"/>
    <n v="21"/>
    <n v="24"/>
    <n v="0.3"/>
    <n v="3.6"/>
    <n v="18"/>
    <n v="22"/>
    <n v="2"/>
    <n v="1.5"/>
    <n v="0.4"/>
    <n v="0.4"/>
    <n v="2.5"/>
    <n v="2"/>
    <n v="8"/>
    <n v="53"/>
    <n v="1"/>
    <n v="2"/>
    <n v="3"/>
    <n v="6"/>
    <n v="0.5"/>
    <n v="2"/>
    <n v="4"/>
    <n v="14"/>
    <n v="0.3"/>
    <n v="2"/>
    <n v="3"/>
    <n v="10"/>
    <n v="0.7"/>
    <n v="17"/>
    <n v="0.7"/>
    <n v="0.5"/>
    <n v="2.2999999999999998"/>
    <n v="0.8"/>
    <n v="1"/>
    <n v="18"/>
    <n v="21"/>
    <n v="0.8"/>
    <n v="5"/>
    <n v="5"/>
    <n v="8"/>
    <n v="0.8"/>
    <n v="6"/>
    <n v="6"/>
    <n v="8"/>
    <n v="0.8"/>
    <n v="9"/>
    <n v="9"/>
    <n v="12"/>
    <n v="0.3"/>
    <n v="4"/>
    <n v="16"/>
    <n v="19"/>
    <n v="0.8"/>
    <n v="1"/>
    <n v="1"/>
    <n v="5"/>
    <n v="0.8"/>
    <n v="1"/>
    <n v="2"/>
    <n v="10"/>
    <n v="0.4"/>
    <n v="0.8"/>
  </r>
  <r>
    <s v="BU05130101"/>
    <s v="De Baan e.o."/>
    <x v="14"/>
    <x v="25"/>
    <n v="10"/>
    <n v="10"/>
    <n v="0"/>
    <n v="0"/>
    <n v="10"/>
    <n v="5"/>
    <n v="5"/>
    <n v="0"/>
    <n v="80"/>
    <n v="0"/>
    <n v="0"/>
    <n v="10"/>
    <n v="5"/>
    <n v="0"/>
    <n v="0"/>
    <n v="0"/>
    <n v="2"/>
    <n v="10"/>
    <n v="10"/>
    <n v="0"/>
    <n v="0"/>
    <n v="0"/>
    <n v="0"/>
    <n v="0"/>
    <n v="0"/>
    <n v="0"/>
    <n v="80"/>
    <n v="0"/>
    <n v="0"/>
    <n v="10"/>
    <n v="0"/>
    <n v="193"/>
    <n v="0"/>
    <n v="0"/>
    <s v="40-80 midden tot boven midden"/>
    <n v="0"/>
    <n v="0.1"/>
    <n v="2"/>
    <n v="12.4"/>
    <n v="21.5"/>
    <n v="0"/>
    <n v="50.8"/>
    <n v="80.5"/>
    <n v="105.8"/>
    <n v="0.8"/>
    <n v="2"/>
    <n v="5"/>
    <n v="21"/>
    <n v="0.1"/>
    <n v="27"/>
    <n v="29.8"/>
    <n v="34"/>
    <n v="0"/>
    <n v="37.799999999999997"/>
    <n v="54.5"/>
    <n v="66"/>
    <n v="0.5"/>
    <n v="4"/>
    <n v="8"/>
    <n v="26"/>
    <n v="0.1"/>
    <n v="49"/>
    <n v="66"/>
    <n v="76.8"/>
    <n v="0.4"/>
    <n v="1.4"/>
    <n v="18"/>
    <n v="24"/>
    <n v="0.4"/>
    <n v="4.4000000000000004"/>
    <n v="17.5"/>
    <n v="22"/>
    <n v="2.1"/>
    <n v="1.3"/>
    <n v="1"/>
    <n v="1"/>
    <n v="3.1"/>
    <n v="2"/>
    <n v="7.2"/>
    <n v="53"/>
    <n v="1"/>
    <n v="2"/>
    <n v="3"/>
    <n v="5.2"/>
    <n v="0.2"/>
    <n v="2"/>
    <n v="4"/>
    <n v="14"/>
    <n v="0.8"/>
    <n v="2"/>
    <n v="3"/>
    <n v="9"/>
    <n v="0.7"/>
    <n v="17.5"/>
    <n v="0.5"/>
    <n v="0.5"/>
    <n v="2.9"/>
    <n v="0.5"/>
    <n v="2"/>
    <n v="16"/>
    <n v="22"/>
    <n v="1.5"/>
    <n v="5"/>
    <n v="5"/>
    <n v="7"/>
    <n v="1.4"/>
    <n v="6"/>
    <n v="6"/>
    <n v="8"/>
    <n v="1.4"/>
    <n v="9"/>
    <n v="9"/>
    <n v="11"/>
    <n v="0.7"/>
    <n v="2"/>
    <n v="16"/>
    <n v="19.2"/>
    <n v="1.5"/>
    <n v="1"/>
    <n v="1"/>
    <n v="4"/>
    <n v="1.5"/>
    <n v="1"/>
    <n v="2"/>
    <n v="9"/>
    <n v="0.4"/>
    <n v="1.5"/>
  </r>
  <r>
    <s v="BU05130101"/>
    <s v="De Baan e.o."/>
    <x v="14"/>
    <x v="4"/>
    <n v="45"/>
    <n v="30"/>
    <n v="0"/>
    <n v="10"/>
    <n v="40"/>
    <n v="15"/>
    <n v="5"/>
    <n v="0"/>
    <n v="70"/>
    <n v="10"/>
    <n v="10"/>
    <n v="55"/>
    <n v="40"/>
    <n v="10"/>
    <n v="0"/>
    <n v="0"/>
    <n v="1.3"/>
    <n v="50"/>
    <n v="50"/>
    <n v="0"/>
    <n v="0"/>
    <n v="0"/>
    <n v="0"/>
    <n v="0"/>
    <n v="0"/>
    <n v="0"/>
    <n v="90"/>
    <n v="10"/>
    <n v="0"/>
    <n v="40"/>
    <n v="15"/>
    <n v="145"/>
    <n v="1660"/>
    <n v="2160"/>
    <s v="20-60 onder midden tot midden"/>
    <n v="0"/>
    <n v="0.2"/>
    <n v="2.1"/>
    <n v="12.1"/>
    <n v="22"/>
    <n v="0.1"/>
    <n v="50.3"/>
    <n v="78.599999999999994"/>
    <n v="106.1"/>
    <n v="0.9"/>
    <n v="2"/>
    <n v="5"/>
    <n v="21"/>
    <n v="0"/>
    <n v="27.1"/>
    <n v="30.1"/>
    <n v="34.1"/>
    <n v="0"/>
    <n v="37.200000000000003"/>
    <n v="53.8"/>
    <n v="66"/>
    <n v="0.6"/>
    <n v="4"/>
    <n v="8"/>
    <n v="26.8"/>
    <n v="0"/>
    <n v="49.4"/>
    <n v="66"/>
    <n v="77"/>
    <n v="0.4"/>
    <n v="2"/>
    <n v="17.3"/>
    <n v="24"/>
    <n v="0.3"/>
    <n v="4"/>
    <n v="16.8"/>
    <n v="22"/>
    <n v="2.1"/>
    <n v="1.2"/>
    <n v="1"/>
    <n v="1"/>
    <n v="3.1"/>
    <n v="2"/>
    <n v="7"/>
    <n v="53"/>
    <n v="0.9"/>
    <n v="2"/>
    <n v="3"/>
    <n v="5.5"/>
    <n v="0.3"/>
    <n v="2"/>
    <n v="4"/>
    <n v="14"/>
    <n v="0.7"/>
    <n v="2"/>
    <n v="3"/>
    <n v="9"/>
    <n v="0.8"/>
    <n v="17.399999999999999"/>
    <n v="0.5"/>
    <n v="0.6"/>
    <n v="2.9"/>
    <n v="0.5"/>
    <n v="2"/>
    <n v="16"/>
    <n v="22"/>
    <n v="1.5"/>
    <n v="5"/>
    <n v="5"/>
    <n v="7"/>
    <n v="1.4"/>
    <n v="6"/>
    <n v="6"/>
    <n v="8"/>
    <n v="1.4"/>
    <n v="9"/>
    <n v="9"/>
    <n v="11"/>
    <n v="0.7"/>
    <n v="2"/>
    <n v="16"/>
    <n v="20"/>
    <n v="1.5"/>
    <n v="1"/>
    <n v="1"/>
    <n v="4"/>
    <n v="1.5"/>
    <n v="1"/>
    <n v="2"/>
    <n v="9"/>
    <n v="0.5"/>
    <n v="1.5"/>
  </r>
  <r>
    <s v="BU05130100"/>
    <s v="Nieuwe Markt e.o."/>
    <x v="14"/>
    <x v="10"/>
    <n v="40"/>
    <n v="45"/>
    <n v="20"/>
    <n v="5"/>
    <n v="20"/>
    <n v="25"/>
    <n v="10"/>
    <n v="0"/>
    <n v="90"/>
    <n v="10"/>
    <n v="0"/>
    <n v="35"/>
    <n v="10"/>
    <n v="10"/>
    <n v="0"/>
    <n v="10"/>
    <n v="2.2999999999999998"/>
    <n v="35"/>
    <n v="20"/>
    <n v="0"/>
    <n v="0"/>
    <n v="0"/>
    <n v="5"/>
    <n v="0"/>
    <n v="15"/>
    <n v="0"/>
    <n v="0"/>
    <n v="90"/>
    <n v="0"/>
    <n v="10"/>
    <n v="0"/>
    <n v="272"/>
    <n v="1240"/>
    <n v="2830"/>
    <s v="60-80 boven midden"/>
    <n v="0"/>
    <n v="0.4"/>
    <n v="3"/>
    <n v="14.4"/>
    <n v="19.3"/>
    <n v="0.1"/>
    <n v="47.1"/>
    <n v="86"/>
    <n v="104.1"/>
    <n v="0.6"/>
    <n v="2"/>
    <n v="5.2"/>
    <n v="21"/>
    <n v="0.1"/>
    <n v="26.8"/>
    <n v="29.2"/>
    <n v="34"/>
    <n v="0.2"/>
    <n v="37.799999999999997"/>
    <n v="54.3"/>
    <n v="65"/>
    <n v="0.4"/>
    <n v="4"/>
    <n v="8"/>
    <n v="27.2"/>
    <n v="0.1"/>
    <n v="45.5"/>
    <n v="66.2"/>
    <n v="76.2"/>
    <n v="0.4"/>
    <n v="1.2"/>
    <n v="17.399999999999999"/>
    <n v="24"/>
    <n v="0.3"/>
    <n v="4.0999999999999996"/>
    <n v="18"/>
    <n v="22"/>
    <n v="1.8"/>
    <n v="1.7"/>
    <n v="0.7"/>
    <n v="0.7"/>
    <n v="2.8"/>
    <n v="2"/>
    <n v="7.7"/>
    <n v="53"/>
    <n v="1"/>
    <n v="2"/>
    <n v="3"/>
    <n v="6"/>
    <n v="0.2"/>
    <n v="2"/>
    <n v="4"/>
    <n v="14"/>
    <n v="0.6"/>
    <n v="2"/>
    <n v="3"/>
    <n v="10"/>
    <n v="1"/>
    <n v="17.2"/>
    <n v="0.4"/>
    <n v="0.2"/>
    <n v="2.6"/>
    <n v="0.9"/>
    <n v="1.4"/>
    <n v="16"/>
    <n v="21.4"/>
    <n v="1.2"/>
    <n v="5"/>
    <n v="5"/>
    <n v="7"/>
    <n v="1.1000000000000001"/>
    <n v="6"/>
    <n v="6"/>
    <n v="8"/>
    <n v="1.1000000000000001"/>
    <n v="9"/>
    <n v="9"/>
    <n v="11"/>
    <n v="0.3"/>
    <n v="3"/>
    <n v="15.4"/>
    <n v="19.100000000000001"/>
    <n v="1.2"/>
    <n v="1"/>
    <n v="1"/>
    <n v="4.0999999999999996"/>
    <n v="1.2"/>
    <n v="1"/>
    <n v="2"/>
    <n v="9.1"/>
    <n v="0.6"/>
    <n v="1.2"/>
  </r>
  <r>
    <s v="BU05130101"/>
    <s v="De Baan e.o."/>
    <x v="14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100"/>
    <s v="Nieuwe Markt e.o."/>
    <x v="14"/>
    <x v="0"/>
    <n v="10"/>
    <n v="10"/>
    <n v="0"/>
    <n v="0"/>
    <n v="0"/>
    <n v="5"/>
    <n v="5"/>
    <n v="0"/>
    <n v="100"/>
    <n v="0"/>
    <n v="0"/>
    <n v="10"/>
    <n v="5"/>
    <n v="0"/>
    <n v="0"/>
    <n v="0"/>
    <n v="1.6"/>
    <n v="10"/>
    <n v="5"/>
    <n v="0"/>
    <n v="0"/>
    <n v="0"/>
    <n v="0"/>
    <n v="0"/>
    <n v="0"/>
    <n v="0"/>
    <n v="0"/>
    <n v="90"/>
    <n v="0"/>
    <n v="0"/>
    <n v="0"/>
    <n v="370"/>
    <n v="2200"/>
    <n v="4430"/>
    <s v="40-80 midden tot boven midden"/>
    <n v="0"/>
    <n v="0.6"/>
    <n v="3.6"/>
    <n v="16"/>
    <n v="18.399999999999999"/>
    <n v="0.2"/>
    <n v="44.8"/>
    <n v="87.1"/>
    <n v="102.9"/>
    <n v="0.4"/>
    <n v="2"/>
    <n v="6"/>
    <n v="20.8"/>
    <n v="0.3"/>
    <n v="26.3"/>
    <n v="29"/>
    <n v="34"/>
    <n v="0.2"/>
    <n v="40.9"/>
    <n v="56.6"/>
    <n v="64.8"/>
    <n v="0.5"/>
    <n v="4"/>
    <n v="8"/>
    <n v="27.4"/>
    <n v="0.2"/>
    <n v="46.6"/>
    <n v="66.599999999999994"/>
    <n v="75.8"/>
    <n v="0.6"/>
    <n v="1.6"/>
    <n v="19.100000000000001"/>
    <n v="24"/>
    <n v="0.2"/>
    <n v="3.8"/>
    <n v="18"/>
    <n v="22"/>
    <n v="1.9"/>
    <n v="1.6"/>
    <n v="0.4"/>
    <n v="0.4"/>
    <n v="2.6"/>
    <n v="2"/>
    <n v="8"/>
    <n v="53"/>
    <n v="1"/>
    <n v="2"/>
    <n v="3"/>
    <n v="6"/>
    <n v="0.4"/>
    <n v="2"/>
    <n v="4"/>
    <n v="14"/>
    <n v="0.4"/>
    <n v="2"/>
    <n v="3"/>
    <n v="10"/>
    <n v="0.9"/>
    <n v="17.100000000000001"/>
    <n v="0.7"/>
    <n v="0.4"/>
    <n v="2.4"/>
    <n v="0.9"/>
    <n v="1"/>
    <n v="16.600000000000001"/>
    <n v="21.4"/>
    <n v="1"/>
    <n v="5"/>
    <n v="5"/>
    <n v="7"/>
    <n v="0.9"/>
    <n v="6"/>
    <n v="6"/>
    <n v="8"/>
    <n v="0.9"/>
    <n v="9"/>
    <n v="9"/>
    <n v="11"/>
    <n v="0.4"/>
    <n v="3.6"/>
    <n v="16"/>
    <n v="19.3"/>
    <n v="1"/>
    <n v="1"/>
    <n v="1"/>
    <n v="4.3"/>
    <n v="1"/>
    <n v="1"/>
    <n v="2"/>
    <n v="9.3000000000000007"/>
    <n v="0.5"/>
    <n v="1"/>
  </r>
  <r>
    <s v="BU05130100"/>
    <s v="Nieuwe Markt e.o."/>
    <x v="14"/>
    <x v="3"/>
    <n v="40"/>
    <n v="55"/>
    <n v="0"/>
    <n v="5"/>
    <n v="20"/>
    <n v="25"/>
    <n v="40"/>
    <n v="0"/>
    <n v="90"/>
    <n v="10"/>
    <n v="0"/>
    <n v="70"/>
    <n v="45"/>
    <n v="20"/>
    <n v="0"/>
    <n v="0"/>
    <n v="1.4"/>
    <n v="70"/>
    <n v="10"/>
    <n v="10"/>
    <n v="0"/>
    <n v="25"/>
    <n v="30"/>
    <n v="0"/>
    <n v="0"/>
    <n v="0"/>
    <n v="50"/>
    <n v="50"/>
    <n v="0"/>
    <n v="65"/>
    <n v="0"/>
    <n v="164"/>
    <n v="1000"/>
    <n v="1780"/>
    <s v="20-60 onder midden tot midden"/>
    <n v="10"/>
    <n v="0.8"/>
    <n v="3.7"/>
    <n v="16"/>
    <n v="18.7"/>
    <n v="0.2"/>
    <n v="42.2"/>
    <n v="87.4"/>
    <n v="103.5"/>
    <n v="0.4"/>
    <n v="2"/>
    <n v="6"/>
    <n v="21.3"/>
    <n v="0.2"/>
    <n v="25.5"/>
    <n v="29"/>
    <n v="34"/>
    <n v="0.2"/>
    <n v="39"/>
    <n v="57.2"/>
    <n v="64.8"/>
    <n v="0.6"/>
    <n v="4"/>
    <n v="8"/>
    <n v="28"/>
    <n v="0.2"/>
    <n v="44.9"/>
    <n v="67"/>
    <n v="76.099999999999994"/>
    <n v="0.8"/>
    <n v="1.5"/>
    <n v="19.5"/>
    <n v="24"/>
    <n v="0.5"/>
    <n v="2.5"/>
    <n v="18"/>
    <n v="22"/>
    <n v="1.9"/>
    <n v="1.6"/>
    <n v="0.3"/>
    <n v="0.3"/>
    <n v="2.6"/>
    <n v="2"/>
    <n v="8"/>
    <n v="53"/>
    <n v="1"/>
    <n v="2"/>
    <n v="3"/>
    <n v="6"/>
    <n v="0.6"/>
    <n v="2"/>
    <n v="4"/>
    <n v="14"/>
    <n v="0.4"/>
    <n v="2"/>
    <n v="3"/>
    <n v="10"/>
    <n v="0.8"/>
    <n v="17.100000000000001"/>
    <n v="0.9"/>
    <n v="0.6"/>
    <n v="2.4"/>
    <n v="0.9"/>
    <n v="1"/>
    <n v="17.3"/>
    <n v="21.2"/>
    <n v="0.9"/>
    <n v="5"/>
    <n v="5"/>
    <n v="7.1"/>
    <n v="0.9"/>
    <n v="6"/>
    <n v="6"/>
    <n v="8"/>
    <n v="0.9"/>
    <n v="9"/>
    <n v="9"/>
    <n v="11.1"/>
    <n v="0.4"/>
    <n v="4"/>
    <n v="16"/>
    <n v="19"/>
    <n v="0.9"/>
    <n v="1"/>
    <n v="1"/>
    <n v="4.5"/>
    <n v="0.9"/>
    <n v="1"/>
    <n v="2"/>
    <n v="9.5"/>
    <n v="0.5"/>
    <n v="0.9"/>
  </r>
  <r>
    <s v="BU05130100"/>
    <s v="Nieuwe Markt e.o."/>
    <x v="14"/>
    <x v="16"/>
    <n v="70"/>
    <n v="55"/>
    <n v="10"/>
    <n v="20"/>
    <n v="55"/>
    <n v="30"/>
    <n v="10"/>
    <n v="0"/>
    <n v="80"/>
    <n v="10"/>
    <n v="10"/>
    <n v="75"/>
    <n v="40"/>
    <n v="20"/>
    <n v="0"/>
    <n v="10"/>
    <n v="1.7"/>
    <n v="60"/>
    <n v="55"/>
    <n v="0"/>
    <n v="0"/>
    <n v="0"/>
    <n v="0"/>
    <n v="5"/>
    <n v="0"/>
    <n v="0"/>
    <n v="50"/>
    <n v="50"/>
    <n v="0"/>
    <n v="45"/>
    <n v="0"/>
    <n v="163"/>
    <n v="1150"/>
    <n v="2340"/>
    <s v="40-60 midden"/>
    <n v="15"/>
    <n v="0.4"/>
    <n v="1"/>
    <n v="12.5"/>
    <n v="18.8"/>
    <n v="0"/>
    <n v="49.4"/>
    <n v="83.9"/>
    <n v="104.1"/>
    <n v="0.7"/>
    <n v="2"/>
    <n v="5.4"/>
    <n v="22"/>
    <n v="0"/>
    <n v="24.5"/>
    <n v="29"/>
    <n v="34"/>
    <n v="0"/>
    <n v="37"/>
    <n v="55"/>
    <n v="65.2"/>
    <n v="0.1"/>
    <n v="4"/>
    <n v="8"/>
    <n v="27"/>
    <n v="0"/>
    <n v="45.4"/>
    <n v="66.099999999999994"/>
    <n v="76"/>
    <n v="0.7"/>
    <n v="3"/>
    <n v="20"/>
    <n v="24"/>
    <n v="0.5"/>
    <n v="6.9"/>
    <n v="21.9"/>
    <n v="22"/>
    <n v="2.5"/>
    <n v="1"/>
    <n v="0.9"/>
    <n v="0.9"/>
    <n v="3.1"/>
    <n v="2"/>
    <n v="8"/>
    <n v="53"/>
    <n v="1.4"/>
    <n v="2"/>
    <n v="3"/>
    <n v="5"/>
    <n v="0.6"/>
    <n v="3"/>
    <n v="4"/>
    <n v="14"/>
    <n v="0.6"/>
    <n v="2"/>
    <n v="3"/>
    <n v="9"/>
    <n v="0.3"/>
    <n v="17.5"/>
    <n v="0.8"/>
    <n v="0.9"/>
    <n v="2.8"/>
    <n v="0.1"/>
    <n v="3"/>
    <n v="18"/>
    <n v="21.3"/>
    <n v="1.2"/>
    <n v="5"/>
    <n v="5"/>
    <n v="7"/>
    <n v="1.3"/>
    <n v="6"/>
    <n v="6"/>
    <n v="8"/>
    <n v="1.2"/>
    <n v="9"/>
    <n v="9"/>
    <n v="11"/>
    <n v="0.5"/>
    <n v="2.7"/>
    <n v="16"/>
    <n v="19.3"/>
    <n v="1.4"/>
    <n v="1"/>
    <n v="1"/>
    <n v="4"/>
    <n v="1.4"/>
    <n v="1"/>
    <n v="2"/>
    <n v="9"/>
    <n v="0.3"/>
    <n v="1.4"/>
  </r>
  <r>
    <s v="BU05130100"/>
    <s v="Nieuwe Markt e.o."/>
    <x v="14"/>
    <x v="2"/>
    <n v="60"/>
    <n v="45"/>
    <n v="15"/>
    <n v="15"/>
    <n v="30"/>
    <n v="35"/>
    <n v="10"/>
    <n v="0"/>
    <n v="70"/>
    <n v="10"/>
    <n v="10"/>
    <n v="65"/>
    <n v="40"/>
    <n v="10"/>
    <n v="0"/>
    <n v="10"/>
    <n v="1.7"/>
    <n v="35"/>
    <n v="20"/>
    <n v="0"/>
    <n v="0"/>
    <n v="0"/>
    <n v="15"/>
    <n v="0"/>
    <n v="0"/>
    <n v="0"/>
    <n v="30"/>
    <n v="80"/>
    <n v="0"/>
    <n v="5"/>
    <n v="0"/>
    <n v="246"/>
    <n v="1500"/>
    <n v="3230"/>
    <s v="20-60 onder midden tot midden"/>
    <n v="15"/>
    <n v="0.6"/>
    <n v="1"/>
    <n v="13.1"/>
    <n v="18.3"/>
    <n v="0.2"/>
    <n v="45"/>
    <n v="85.1"/>
    <n v="103.5"/>
    <n v="0.8"/>
    <n v="2"/>
    <n v="5.2"/>
    <n v="21.4"/>
    <n v="0.2"/>
    <n v="21.3"/>
    <n v="29"/>
    <n v="35.200000000000003"/>
    <n v="0.1"/>
    <n v="36.4"/>
    <n v="54.3"/>
    <n v="64.400000000000006"/>
    <n v="0.1"/>
    <n v="4"/>
    <n v="7.4"/>
    <n v="26.4"/>
    <n v="0.1"/>
    <n v="42.2"/>
    <n v="66.099999999999994"/>
    <n v="77.2"/>
    <n v="0.5"/>
    <n v="3"/>
    <n v="20"/>
    <n v="24"/>
    <n v="0.4"/>
    <n v="7"/>
    <n v="22"/>
    <n v="22"/>
    <n v="2.6"/>
    <n v="0.9"/>
    <n v="0.9"/>
    <n v="0.9"/>
    <n v="3.1"/>
    <n v="2"/>
    <n v="8"/>
    <n v="53"/>
    <n v="1.5"/>
    <n v="2"/>
    <n v="3"/>
    <n v="5"/>
    <n v="0.7"/>
    <n v="3"/>
    <n v="4"/>
    <n v="14"/>
    <n v="0.6"/>
    <n v="2"/>
    <n v="3"/>
    <n v="9"/>
    <n v="0.2"/>
    <n v="17.5"/>
    <n v="1"/>
    <n v="1.1000000000000001"/>
    <n v="2.8"/>
    <n v="0.3"/>
    <n v="3"/>
    <n v="18"/>
    <n v="21.2"/>
    <n v="1.1000000000000001"/>
    <n v="5"/>
    <n v="5"/>
    <n v="7"/>
    <n v="1.3"/>
    <n v="6"/>
    <n v="6"/>
    <n v="8"/>
    <n v="1.1000000000000001"/>
    <n v="9"/>
    <n v="9"/>
    <n v="11"/>
    <n v="0.4"/>
    <n v="2.7"/>
    <n v="16"/>
    <n v="19.2"/>
    <n v="1.4"/>
    <n v="1"/>
    <n v="1"/>
    <n v="4"/>
    <n v="1.4"/>
    <n v="1"/>
    <n v="2"/>
    <n v="9"/>
    <n v="0.3"/>
    <n v="1.4"/>
  </r>
  <r>
    <s v="BU05130100"/>
    <s v="Nieuwe Markt e.o."/>
    <x v="14"/>
    <x v="11"/>
    <n v="55"/>
    <n v="50"/>
    <n v="10"/>
    <n v="25"/>
    <n v="45"/>
    <n v="25"/>
    <n v="0"/>
    <n v="0"/>
    <n v="80"/>
    <n v="20"/>
    <n v="10"/>
    <n v="60"/>
    <n v="30"/>
    <n v="20"/>
    <n v="0"/>
    <n v="5"/>
    <n v="1.7"/>
    <n v="65"/>
    <n v="60"/>
    <n v="0"/>
    <n v="0"/>
    <n v="0"/>
    <n v="0"/>
    <n v="0"/>
    <n v="0"/>
    <n v="0"/>
    <n v="70"/>
    <n v="20"/>
    <n v="0"/>
    <n v="55"/>
    <n v="15"/>
    <n v="158"/>
    <n v="1320"/>
    <n v="2410"/>
    <s v="40-60 midden"/>
    <n v="5"/>
    <n v="0.3"/>
    <n v="1.5"/>
    <n v="12.3"/>
    <n v="18.600000000000001"/>
    <n v="0.1"/>
    <n v="50.3"/>
    <n v="80.400000000000006"/>
    <n v="102.4"/>
    <n v="0.8"/>
    <n v="2"/>
    <n v="4.5"/>
    <n v="20.8"/>
    <n v="0"/>
    <n v="26.1"/>
    <n v="29"/>
    <n v="33.700000000000003"/>
    <n v="0.1"/>
    <n v="36.4"/>
    <n v="54"/>
    <n v="64.599999999999994"/>
    <n v="0.4"/>
    <n v="4"/>
    <n v="8"/>
    <n v="26.3"/>
    <n v="0"/>
    <n v="47.4"/>
    <n v="65.900000000000006"/>
    <n v="75.599999999999994"/>
    <n v="0.6"/>
    <n v="2"/>
    <n v="18.5"/>
    <n v="24"/>
    <n v="0.6"/>
    <n v="4.7"/>
    <n v="19.100000000000001"/>
    <n v="22"/>
    <n v="2.2999999999999998"/>
    <n v="1.2"/>
    <n v="1"/>
    <n v="1"/>
    <n v="3.1"/>
    <n v="2"/>
    <n v="7.7"/>
    <n v="53"/>
    <n v="1.2"/>
    <n v="2"/>
    <n v="3"/>
    <n v="5"/>
    <n v="0.4"/>
    <n v="2"/>
    <n v="4"/>
    <n v="14"/>
    <n v="0.8"/>
    <n v="2"/>
    <n v="3"/>
    <n v="9"/>
    <n v="0.6"/>
    <n v="17.600000000000001"/>
    <n v="0.6"/>
    <n v="0.7"/>
    <n v="2.9"/>
    <n v="0.4"/>
    <n v="2.5"/>
    <n v="17"/>
    <n v="21.5"/>
    <n v="1.4"/>
    <n v="5"/>
    <n v="5"/>
    <n v="7"/>
    <n v="1.4"/>
    <n v="6"/>
    <n v="6"/>
    <n v="8"/>
    <n v="1.4"/>
    <n v="9"/>
    <n v="9"/>
    <n v="11"/>
    <n v="0.7"/>
    <n v="1.7"/>
    <n v="15.7"/>
    <n v="19"/>
    <n v="1.5"/>
    <n v="1"/>
    <n v="1"/>
    <n v="4"/>
    <n v="1.5"/>
    <n v="1"/>
    <n v="2"/>
    <n v="9"/>
    <n v="0.4"/>
    <n v="1.5"/>
  </r>
  <r>
    <s v="BU05130100"/>
    <s v="Nieuwe Markt e.o."/>
    <x v="14"/>
    <x v="8"/>
    <n v="15"/>
    <n v="15"/>
    <n v="0"/>
    <n v="0"/>
    <n v="15"/>
    <n v="10"/>
    <n v="5"/>
    <n v="0"/>
    <n v="90"/>
    <n v="0"/>
    <n v="0"/>
    <n v="20"/>
    <n v="15"/>
    <n v="5"/>
    <n v="0"/>
    <n v="0"/>
    <n v="1.4"/>
    <n v="25"/>
    <n v="25"/>
    <n v="0"/>
    <n v="0"/>
    <n v="0"/>
    <n v="0"/>
    <n v="0"/>
    <n v="0"/>
    <n v="0"/>
    <n v="80"/>
    <n v="0"/>
    <n v="10"/>
    <n v="20"/>
    <n v="0"/>
    <n v="137"/>
    <n v="1240"/>
    <n v="2230"/>
    <s v="40-60 midden"/>
    <n v="0"/>
    <n v="0.3"/>
    <n v="1.9"/>
    <n v="11.5"/>
    <n v="20.6"/>
    <n v="0.2"/>
    <n v="47.9"/>
    <n v="76"/>
    <n v="102.3"/>
    <n v="1"/>
    <n v="2"/>
    <n v="4.5"/>
    <n v="21.5"/>
    <n v="0.1"/>
    <n v="26.3"/>
    <n v="29.8"/>
    <n v="33"/>
    <n v="0.1"/>
    <n v="34.1"/>
    <n v="52.5"/>
    <n v="64.400000000000006"/>
    <n v="0.6"/>
    <n v="4"/>
    <n v="8"/>
    <n v="26.5"/>
    <n v="0.1"/>
    <n v="47.2"/>
    <n v="65.7"/>
    <n v="75.900000000000006"/>
    <n v="0.6"/>
    <n v="1.4"/>
    <n v="17.2"/>
    <n v="24"/>
    <n v="0.3"/>
    <n v="3.4"/>
    <n v="16.7"/>
    <n v="22"/>
    <n v="2.2000000000000002"/>
    <n v="1.2"/>
    <n v="1.1000000000000001"/>
    <n v="1.1000000000000001"/>
    <n v="3.3"/>
    <n v="2"/>
    <n v="7.1"/>
    <n v="53"/>
    <n v="1"/>
    <n v="2"/>
    <n v="2.5"/>
    <n v="5"/>
    <n v="0.2"/>
    <n v="2.5"/>
    <n v="4"/>
    <n v="14"/>
    <n v="0.8"/>
    <n v="2"/>
    <n v="2.6"/>
    <n v="9"/>
    <n v="0.9"/>
    <n v="17.600000000000001"/>
    <n v="0.6"/>
    <n v="0.7"/>
    <n v="3"/>
    <n v="0.4"/>
    <n v="2.1"/>
    <n v="16.600000000000001"/>
    <n v="21.9"/>
    <n v="1.6"/>
    <n v="5"/>
    <n v="5"/>
    <n v="7"/>
    <n v="1.5"/>
    <n v="6"/>
    <n v="6"/>
    <n v="8"/>
    <n v="1.5"/>
    <n v="9"/>
    <n v="9"/>
    <n v="11"/>
    <n v="0.8"/>
    <n v="1.1000000000000001"/>
    <n v="15.1"/>
    <n v="19.5"/>
    <n v="1.6"/>
    <n v="1"/>
    <n v="1"/>
    <n v="4"/>
    <n v="1.6"/>
    <n v="1"/>
    <n v="2"/>
    <n v="9"/>
    <n v="0.6"/>
    <n v="1.6"/>
  </r>
  <r>
    <s v="BU05130100"/>
    <s v="Nieuwe Markt e.o."/>
    <x v="14"/>
    <x v="25"/>
    <n v="10"/>
    <n v="10"/>
    <n v="0"/>
    <n v="0"/>
    <n v="10"/>
    <n v="5"/>
    <n v="5"/>
    <n v="0"/>
    <n v="80"/>
    <n v="0"/>
    <n v="0"/>
    <n v="10"/>
    <n v="5"/>
    <n v="0"/>
    <n v="0"/>
    <n v="0"/>
    <n v="2"/>
    <n v="10"/>
    <n v="10"/>
    <n v="0"/>
    <n v="0"/>
    <n v="0"/>
    <n v="0"/>
    <n v="0"/>
    <n v="0"/>
    <n v="0"/>
    <n v="80"/>
    <n v="0"/>
    <n v="0"/>
    <n v="10"/>
    <n v="0"/>
    <n v="193"/>
    <n v="0"/>
    <n v="0"/>
    <s v="40-80 midden tot boven midden"/>
    <n v="0"/>
    <n v="0.1"/>
    <n v="2"/>
    <n v="12.4"/>
    <n v="21.5"/>
    <n v="0"/>
    <n v="50.8"/>
    <n v="80.5"/>
    <n v="105.8"/>
    <n v="0.8"/>
    <n v="2"/>
    <n v="5"/>
    <n v="21"/>
    <n v="0.1"/>
    <n v="27"/>
    <n v="29.8"/>
    <n v="34"/>
    <n v="0"/>
    <n v="37.799999999999997"/>
    <n v="54.5"/>
    <n v="66"/>
    <n v="0.5"/>
    <n v="4"/>
    <n v="8"/>
    <n v="26"/>
    <n v="0.1"/>
    <n v="49"/>
    <n v="66"/>
    <n v="76.8"/>
    <n v="0.4"/>
    <n v="1.4"/>
    <n v="18"/>
    <n v="24"/>
    <n v="0.4"/>
    <n v="4.4000000000000004"/>
    <n v="17.5"/>
    <n v="22"/>
    <n v="2.1"/>
    <n v="1.3"/>
    <n v="1"/>
    <n v="1"/>
    <n v="3.1"/>
    <n v="2"/>
    <n v="7.2"/>
    <n v="53"/>
    <n v="1"/>
    <n v="2"/>
    <n v="3"/>
    <n v="5.2"/>
    <n v="0.2"/>
    <n v="2"/>
    <n v="4"/>
    <n v="14"/>
    <n v="0.8"/>
    <n v="2"/>
    <n v="3"/>
    <n v="9"/>
    <n v="0.7"/>
    <n v="17.5"/>
    <n v="0.5"/>
    <n v="0.5"/>
    <n v="2.9"/>
    <n v="0.5"/>
    <n v="2"/>
    <n v="16"/>
    <n v="22"/>
    <n v="1.5"/>
    <n v="5"/>
    <n v="5"/>
    <n v="7"/>
    <n v="1.4"/>
    <n v="6"/>
    <n v="6"/>
    <n v="8"/>
    <n v="1.4"/>
    <n v="9"/>
    <n v="9"/>
    <n v="11"/>
    <n v="0.7"/>
    <n v="2"/>
    <n v="16"/>
    <n v="19.2"/>
    <n v="1.5"/>
    <n v="1"/>
    <n v="1"/>
    <n v="4"/>
    <n v="1.5"/>
    <n v="1"/>
    <n v="2"/>
    <n v="9"/>
    <n v="0.4"/>
    <n v="1.5"/>
  </r>
  <r>
    <s v="BU05130100"/>
    <s v="Nieuwe Markt e.o."/>
    <x v="14"/>
    <x v="4"/>
    <n v="45"/>
    <n v="30"/>
    <n v="0"/>
    <n v="10"/>
    <n v="40"/>
    <n v="15"/>
    <n v="5"/>
    <n v="0"/>
    <n v="70"/>
    <n v="10"/>
    <n v="10"/>
    <n v="55"/>
    <n v="40"/>
    <n v="10"/>
    <n v="0"/>
    <n v="0"/>
    <n v="1.3"/>
    <n v="50"/>
    <n v="50"/>
    <n v="0"/>
    <n v="0"/>
    <n v="0"/>
    <n v="0"/>
    <n v="0"/>
    <n v="0"/>
    <n v="0"/>
    <n v="90"/>
    <n v="10"/>
    <n v="0"/>
    <n v="40"/>
    <n v="15"/>
    <n v="145"/>
    <n v="1660"/>
    <n v="2160"/>
    <s v="20-60 onder midden tot midden"/>
    <n v="0"/>
    <n v="0.2"/>
    <n v="2.1"/>
    <n v="12.1"/>
    <n v="22"/>
    <n v="0.1"/>
    <n v="50.3"/>
    <n v="78.599999999999994"/>
    <n v="106.1"/>
    <n v="0.9"/>
    <n v="2"/>
    <n v="5"/>
    <n v="21"/>
    <n v="0"/>
    <n v="27.1"/>
    <n v="30.1"/>
    <n v="34.1"/>
    <n v="0"/>
    <n v="37.200000000000003"/>
    <n v="53.8"/>
    <n v="66"/>
    <n v="0.6"/>
    <n v="4"/>
    <n v="8"/>
    <n v="26.8"/>
    <n v="0"/>
    <n v="49.4"/>
    <n v="66"/>
    <n v="77"/>
    <n v="0.4"/>
    <n v="2"/>
    <n v="17.3"/>
    <n v="24"/>
    <n v="0.3"/>
    <n v="4"/>
    <n v="16.8"/>
    <n v="22"/>
    <n v="2.1"/>
    <n v="1.2"/>
    <n v="1"/>
    <n v="1"/>
    <n v="3.1"/>
    <n v="2"/>
    <n v="7"/>
    <n v="53"/>
    <n v="0.9"/>
    <n v="2"/>
    <n v="3"/>
    <n v="5.5"/>
    <n v="0.3"/>
    <n v="2"/>
    <n v="4"/>
    <n v="14"/>
    <n v="0.7"/>
    <n v="2"/>
    <n v="3"/>
    <n v="9"/>
    <n v="0.8"/>
    <n v="17.399999999999999"/>
    <n v="0.5"/>
    <n v="0.6"/>
    <n v="2.9"/>
    <n v="0.5"/>
    <n v="2"/>
    <n v="16"/>
    <n v="22"/>
    <n v="1.5"/>
    <n v="5"/>
    <n v="5"/>
    <n v="7"/>
    <n v="1.4"/>
    <n v="6"/>
    <n v="6"/>
    <n v="8"/>
    <n v="1.4"/>
    <n v="9"/>
    <n v="9"/>
    <n v="11"/>
    <n v="0.7"/>
    <n v="2"/>
    <n v="16"/>
    <n v="20"/>
    <n v="1.5"/>
    <n v="1"/>
    <n v="1"/>
    <n v="4"/>
    <n v="1.5"/>
    <n v="1"/>
    <n v="2"/>
    <n v="9"/>
    <n v="0.5"/>
    <n v="1.5"/>
  </r>
  <r>
    <s v="BU05130100"/>
    <s v="Nieuwe Markt e.o."/>
    <x v="14"/>
    <x v="12"/>
    <n v="40"/>
    <n v="45"/>
    <n v="15"/>
    <n v="10"/>
    <n v="25"/>
    <n v="25"/>
    <n v="5"/>
    <n v="0"/>
    <n v="90"/>
    <n v="10"/>
    <n v="0"/>
    <n v="45"/>
    <n v="20"/>
    <n v="15"/>
    <n v="0"/>
    <n v="10"/>
    <n v="1.9"/>
    <n v="35"/>
    <n v="35"/>
    <n v="0"/>
    <n v="0"/>
    <n v="0"/>
    <n v="0"/>
    <n v="0"/>
    <n v="0"/>
    <n v="0"/>
    <n v="40"/>
    <n v="60"/>
    <n v="0"/>
    <n v="15"/>
    <n v="0"/>
    <n v="202"/>
    <n v="1340"/>
    <n v="2280"/>
    <s v="40-80 midden tot boven midden"/>
    <n v="0"/>
    <n v="0.2"/>
    <n v="2.8"/>
    <n v="14.5"/>
    <n v="19.7"/>
    <n v="0"/>
    <n v="49.1"/>
    <n v="85.6"/>
    <n v="105"/>
    <n v="0.7"/>
    <n v="2"/>
    <n v="5"/>
    <n v="21"/>
    <n v="0.1"/>
    <n v="27"/>
    <n v="29.1"/>
    <n v="34"/>
    <n v="0.1"/>
    <n v="38.700000000000003"/>
    <n v="55.9"/>
    <n v="65.599999999999994"/>
    <n v="0.5"/>
    <n v="4"/>
    <n v="8"/>
    <n v="26.1"/>
    <n v="0.1"/>
    <n v="48.4"/>
    <n v="66.7"/>
    <n v="76.3"/>
    <n v="0.3"/>
    <n v="1.1000000000000001"/>
    <n v="17.7"/>
    <n v="24"/>
    <n v="0.4"/>
    <n v="3.6"/>
    <n v="18"/>
    <n v="22"/>
    <n v="2"/>
    <n v="1.4"/>
    <n v="0.8"/>
    <n v="0.8"/>
    <n v="3"/>
    <n v="2"/>
    <n v="7"/>
    <n v="53"/>
    <n v="1"/>
    <n v="2"/>
    <n v="3"/>
    <n v="5.9"/>
    <n v="0.1"/>
    <n v="2"/>
    <n v="4"/>
    <n v="14"/>
    <n v="0.7"/>
    <n v="2"/>
    <n v="3"/>
    <n v="9.1999999999999993"/>
    <n v="0.8"/>
    <n v="17.3"/>
    <n v="0.3"/>
    <n v="0.4"/>
    <n v="2.7"/>
    <n v="0.6"/>
    <n v="2"/>
    <n v="16"/>
    <n v="21.9"/>
    <n v="1.3"/>
    <n v="5"/>
    <n v="5"/>
    <n v="7"/>
    <n v="1.3"/>
    <n v="6"/>
    <n v="6"/>
    <n v="8"/>
    <n v="1.3"/>
    <n v="9"/>
    <n v="9"/>
    <n v="11"/>
    <n v="0.5"/>
    <n v="2.9"/>
    <n v="16"/>
    <n v="18.8"/>
    <n v="1.3"/>
    <n v="1"/>
    <n v="1"/>
    <n v="4"/>
    <n v="1.3"/>
    <n v="1"/>
    <n v="2"/>
    <n v="9"/>
    <n v="0.5"/>
    <n v="1.3"/>
  </r>
  <r>
    <s v="BU05130100"/>
    <s v="Nieuwe Markt e.o."/>
    <x v="14"/>
    <x v="17"/>
    <n v="65"/>
    <n v="55"/>
    <n v="15"/>
    <n v="20"/>
    <n v="45"/>
    <n v="25"/>
    <n v="20"/>
    <n v="0"/>
    <n v="70"/>
    <n v="10"/>
    <n v="20"/>
    <n v="70"/>
    <n v="35"/>
    <n v="20"/>
    <n v="0"/>
    <n v="10"/>
    <n v="1.8"/>
    <n v="65"/>
    <n v="60"/>
    <n v="0"/>
    <n v="0"/>
    <n v="0"/>
    <n v="5"/>
    <n v="0"/>
    <n v="0"/>
    <n v="0"/>
    <n v="50"/>
    <n v="50"/>
    <n v="0"/>
    <n v="40"/>
    <n v="10"/>
    <n v="155"/>
    <n v="1200"/>
    <n v="1980"/>
    <s v="40-80 midden tot boven midden"/>
    <n v="5"/>
    <n v="0.2"/>
    <n v="2.1"/>
    <n v="12.6"/>
    <n v="19.899999999999999"/>
    <n v="0.1"/>
    <n v="48.5"/>
    <n v="81.8"/>
    <n v="104.5"/>
    <n v="0.9"/>
    <n v="2"/>
    <n v="5"/>
    <n v="21"/>
    <n v="0.1"/>
    <n v="26.7"/>
    <n v="29.3"/>
    <n v="33.9"/>
    <n v="0.1"/>
    <n v="37.299999999999997"/>
    <n v="54.7"/>
    <n v="65.3"/>
    <n v="0.6"/>
    <n v="4"/>
    <n v="8"/>
    <n v="26.1"/>
    <n v="0.1"/>
    <n v="47.4"/>
    <n v="65.599999999999994"/>
    <n v="76.3"/>
    <n v="0.4"/>
    <n v="1.2"/>
    <n v="16.8"/>
    <n v="24"/>
    <n v="0.5"/>
    <n v="3.2"/>
    <n v="17.899999999999999"/>
    <n v="22"/>
    <n v="2.1"/>
    <n v="1.4"/>
    <n v="1"/>
    <n v="1"/>
    <n v="3.1"/>
    <n v="2"/>
    <n v="7"/>
    <n v="53"/>
    <n v="1"/>
    <n v="2"/>
    <n v="2.9"/>
    <n v="5.6"/>
    <n v="0.2"/>
    <n v="2"/>
    <n v="4"/>
    <n v="14"/>
    <n v="0.8"/>
    <n v="2"/>
    <n v="2.9"/>
    <n v="9"/>
    <n v="0.9"/>
    <n v="17.399999999999999"/>
    <n v="0.4"/>
    <n v="0.5"/>
    <n v="2.8"/>
    <n v="0.7"/>
    <n v="1.9"/>
    <n v="16"/>
    <n v="21.9"/>
    <n v="1.4"/>
    <n v="5"/>
    <n v="5"/>
    <n v="7"/>
    <n v="1.3"/>
    <n v="6"/>
    <n v="6"/>
    <n v="8"/>
    <n v="1.3"/>
    <n v="9"/>
    <n v="9"/>
    <n v="11"/>
    <n v="0.6"/>
    <n v="2.2999999999999998"/>
    <n v="15.7"/>
    <n v="18.899999999999999"/>
    <n v="1.4"/>
    <n v="1"/>
    <n v="1"/>
    <n v="4"/>
    <n v="1.4"/>
    <n v="1"/>
    <n v="2"/>
    <n v="9"/>
    <n v="0.6"/>
    <n v="1.4"/>
  </r>
  <r>
    <s v="BU05130100"/>
    <s v="Nieuwe Markt e.o."/>
    <x v="14"/>
    <x v="6"/>
    <n v="75"/>
    <n v="90"/>
    <n v="5"/>
    <n v="25"/>
    <n v="50"/>
    <n v="50"/>
    <n v="30"/>
    <n v="0"/>
    <n v="90"/>
    <n v="10"/>
    <n v="0"/>
    <n v="85"/>
    <n v="50"/>
    <n v="25"/>
    <n v="0"/>
    <n v="10"/>
    <n v="1.6"/>
    <n v="110"/>
    <n v="25"/>
    <n v="0"/>
    <n v="0"/>
    <n v="0"/>
    <n v="30"/>
    <n v="0"/>
    <n v="30"/>
    <n v="25"/>
    <n v="70"/>
    <n v="30"/>
    <n v="35"/>
    <n v="95"/>
    <n v="10"/>
    <n v="137"/>
    <n v="810"/>
    <n v="1790"/>
    <s v="20-60 onder midden tot midden"/>
    <n v="35"/>
    <n v="0.4"/>
    <n v="1"/>
    <n v="14.7"/>
    <n v="18"/>
    <n v="0.1"/>
    <n v="50.3"/>
    <n v="88.8"/>
    <n v="101.5"/>
    <n v="0.6"/>
    <n v="2"/>
    <n v="6"/>
    <n v="21.4"/>
    <n v="0.1"/>
    <n v="24.9"/>
    <n v="29"/>
    <n v="34"/>
    <n v="0.1"/>
    <n v="37.799999999999997"/>
    <n v="56"/>
    <n v="64.099999999999994"/>
    <n v="0.2"/>
    <n v="4"/>
    <n v="8"/>
    <n v="26.6"/>
    <n v="0.1"/>
    <n v="45.6"/>
    <n v="67"/>
    <n v="75.5"/>
    <n v="0.7"/>
    <n v="3"/>
    <n v="20.7"/>
    <n v="24"/>
    <n v="0.6"/>
    <n v="6.7"/>
    <n v="22"/>
    <n v="22"/>
    <n v="2.4"/>
    <n v="1"/>
    <n v="0.8"/>
    <n v="0.8"/>
    <n v="3"/>
    <n v="2"/>
    <n v="8"/>
    <n v="53"/>
    <n v="1.4"/>
    <n v="2"/>
    <n v="3"/>
    <n v="5.5"/>
    <n v="0.5"/>
    <n v="2.8"/>
    <n v="4"/>
    <n v="14"/>
    <n v="0.6"/>
    <n v="2"/>
    <n v="3"/>
    <n v="9"/>
    <n v="0.3"/>
    <n v="17.399999999999999"/>
    <n v="0.8"/>
    <n v="0.8"/>
    <n v="2.7"/>
    <n v="0.2"/>
    <n v="3"/>
    <n v="18"/>
    <n v="21"/>
    <n v="1.2"/>
    <n v="5"/>
    <n v="5"/>
    <n v="7"/>
    <n v="1.3"/>
    <n v="6"/>
    <n v="6"/>
    <n v="8"/>
    <n v="1.2"/>
    <n v="9"/>
    <n v="9"/>
    <n v="11"/>
    <n v="0.5"/>
    <n v="2.7"/>
    <n v="16"/>
    <n v="19"/>
    <n v="1.3"/>
    <n v="1"/>
    <n v="1"/>
    <n v="4"/>
    <n v="1.3"/>
    <n v="1"/>
    <n v="2"/>
    <n v="9"/>
    <n v="0.2"/>
    <n v="1.3"/>
  </r>
  <r>
    <s v="BU05130100"/>
    <s v="Nieuwe Markt e.o."/>
    <x v="14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  <r>
    <s v="BU05130704"/>
    <s v="Componistenbuurt"/>
    <x v="6"/>
    <x v="21"/>
    <n v="65"/>
    <n v="70"/>
    <n v="30"/>
    <n v="25"/>
    <n v="35"/>
    <n v="40"/>
    <n v="5"/>
    <n v="0"/>
    <n v="90"/>
    <n v="10"/>
    <n v="10"/>
    <n v="45"/>
    <n v="10"/>
    <n v="5"/>
    <n v="0"/>
    <n v="25"/>
    <n v="3"/>
    <n v="45"/>
    <n v="0"/>
    <n v="0"/>
    <n v="0"/>
    <n v="0"/>
    <n v="45"/>
    <n v="0"/>
    <n v="0"/>
    <n v="0"/>
    <n v="0"/>
    <n v="90"/>
    <n v="0"/>
    <n v="0"/>
    <n v="0"/>
    <n v="197"/>
    <n v="950"/>
    <n v="3080"/>
    <s v="60-80 boven midden"/>
    <n v="0"/>
    <n v="1"/>
    <n v="0.3"/>
    <n v="5"/>
    <n v="12.9"/>
    <n v="0.7"/>
    <n v="3"/>
    <n v="26.8"/>
    <n v="90.4"/>
    <n v="3.5"/>
    <n v="2"/>
    <n v="3"/>
    <n v="17"/>
    <n v="2.9"/>
    <n v="0"/>
    <n v="2.7"/>
    <n v="32"/>
    <n v="0.7"/>
    <n v="2"/>
    <n v="8.8000000000000007"/>
    <n v="55.5"/>
    <n v="2.9"/>
    <n v="4"/>
    <n v="7"/>
    <n v="22"/>
    <n v="0.8"/>
    <n v="1"/>
    <n v="12.3"/>
    <n v="70.7"/>
    <n v="0.4"/>
    <n v="4"/>
    <n v="8.6"/>
    <n v="23"/>
    <n v="0.2"/>
    <n v="3"/>
    <n v="8.1"/>
    <n v="23.2"/>
    <n v="3.3"/>
    <n v="1.4"/>
    <n v="3.5"/>
    <n v="0.9"/>
    <n v="5.4"/>
    <n v="2"/>
    <n v="4"/>
    <n v="51"/>
    <n v="3.8"/>
    <n v="2"/>
    <n v="2"/>
    <n v="5"/>
    <n v="3.3"/>
    <n v="3"/>
    <n v="3"/>
    <n v="11"/>
    <n v="3.1"/>
    <n v="2"/>
    <n v="2"/>
    <n v="9"/>
    <n v="1.1000000000000001"/>
    <n v="19.8"/>
    <n v="2.7"/>
    <n v="3.5"/>
    <n v="5.0999999999999996"/>
    <n v="0.5"/>
    <n v="2"/>
    <n v="7.3"/>
    <n v="23"/>
    <n v="2.2000000000000002"/>
    <n v="2"/>
    <n v="5"/>
    <n v="6"/>
    <n v="3.3"/>
    <n v="0"/>
    <n v="6"/>
    <n v="7"/>
    <n v="2.2000000000000002"/>
    <n v="2"/>
    <n v="9"/>
    <n v="10"/>
    <n v="0.9"/>
    <n v="1"/>
    <n v="7.3"/>
    <n v="17"/>
    <n v="3.7"/>
    <n v="1"/>
    <n v="1"/>
    <n v="4"/>
    <n v="3.7"/>
    <n v="1"/>
    <n v="1"/>
    <n v="9"/>
    <n v="0.9"/>
    <n v="3.7"/>
  </r>
  <r>
    <s v="BU05130704"/>
    <s v="Componistenbuurt"/>
    <x v="6"/>
    <x v="15"/>
    <n v="40"/>
    <n v="50"/>
    <n v="20"/>
    <n v="15"/>
    <n v="25"/>
    <n v="25"/>
    <n v="0"/>
    <n v="0"/>
    <n v="90"/>
    <n v="0"/>
    <n v="10"/>
    <n v="30"/>
    <n v="0"/>
    <n v="0"/>
    <n v="0"/>
    <n v="20"/>
    <n v="3.1"/>
    <n v="30"/>
    <n v="0"/>
    <n v="0"/>
    <n v="0"/>
    <n v="0"/>
    <n v="30"/>
    <n v="0"/>
    <n v="0"/>
    <n v="0"/>
    <n v="0"/>
    <n v="90"/>
    <n v="0"/>
    <n v="0"/>
    <n v="0"/>
    <n v="193"/>
    <n v="890"/>
    <n v="3300"/>
    <s v="60-80 boven midden"/>
    <n v="10"/>
    <n v="1.1000000000000001"/>
    <n v="0"/>
    <n v="5"/>
    <n v="11.4"/>
    <n v="0.7"/>
    <n v="3"/>
    <n v="19.8"/>
    <n v="85.5"/>
    <n v="3.6"/>
    <n v="1.6"/>
    <n v="3"/>
    <n v="17"/>
    <n v="3"/>
    <n v="0"/>
    <n v="0.6"/>
    <n v="32"/>
    <n v="0.8"/>
    <n v="1.4"/>
    <n v="6.5"/>
    <n v="53.8"/>
    <n v="3"/>
    <n v="4"/>
    <n v="7"/>
    <n v="22"/>
    <n v="0.8"/>
    <n v="1"/>
    <n v="8.4"/>
    <n v="69.099999999999994"/>
    <n v="0.4"/>
    <n v="4"/>
    <n v="7.4"/>
    <n v="22.1"/>
    <n v="0.3"/>
    <n v="3"/>
    <n v="7.6"/>
    <n v="21.9"/>
    <n v="3.3"/>
    <n v="1.5"/>
    <n v="3.6"/>
    <n v="1"/>
    <n v="5.5"/>
    <n v="2"/>
    <n v="4"/>
    <n v="51"/>
    <n v="4"/>
    <n v="2"/>
    <n v="2"/>
    <n v="5"/>
    <n v="3.3"/>
    <n v="3"/>
    <n v="3"/>
    <n v="11"/>
    <n v="3.2"/>
    <n v="2"/>
    <n v="2"/>
    <n v="9"/>
    <n v="1.1000000000000001"/>
    <n v="19.899999999999999"/>
    <n v="2.9"/>
    <n v="3.6"/>
    <n v="5.3"/>
    <n v="0.6"/>
    <n v="2"/>
    <n v="6"/>
    <n v="22.9"/>
    <n v="2.2999999999999998"/>
    <n v="1.9"/>
    <n v="5"/>
    <n v="6"/>
    <n v="3.4"/>
    <n v="0"/>
    <n v="6"/>
    <n v="7"/>
    <n v="2.2999999999999998"/>
    <n v="1.9"/>
    <n v="9"/>
    <n v="10"/>
    <n v="0.9"/>
    <n v="1"/>
    <n v="7"/>
    <n v="16.3"/>
    <n v="3.8"/>
    <n v="1"/>
    <n v="1"/>
    <n v="3.1"/>
    <n v="3.8"/>
    <n v="1"/>
    <n v="1"/>
    <n v="8.1"/>
    <n v="0.9"/>
    <n v="3.8"/>
  </r>
  <r>
    <s v="BU05130704"/>
    <s v="Componistenbuurt"/>
    <x v="6"/>
    <x v="17"/>
    <n v="60"/>
    <n v="60"/>
    <n v="25"/>
    <n v="10"/>
    <n v="30"/>
    <n v="40"/>
    <n v="20"/>
    <n v="0"/>
    <n v="80"/>
    <n v="0"/>
    <n v="10"/>
    <n v="45"/>
    <n v="5"/>
    <n v="20"/>
    <n v="0"/>
    <n v="20"/>
    <n v="2.6"/>
    <n v="45"/>
    <n v="0"/>
    <n v="0"/>
    <n v="0"/>
    <n v="0"/>
    <n v="0"/>
    <n v="45"/>
    <n v="0"/>
    <n v="0"/>
    <n v="20"/>
    <n v="80"/>
    <n v="10"/>
    <n v="0"/>
    <n v="0"/>
    <n v="198"/>
    <n v="1020"/>
    <n v="3060"/>
    <s v="60-80 boven midden"/>
    <n v="5"/>
    <n v="1"/>
    <n v="0.8"/>
    <n v="5"/>
    <n v="16"/>
    <n v="0.5"/>
    <n v="3"/>
    <n v="33"/>
    <n v="95"/>
    <n v="3.3"/>
    <n v="2"/>
    <n v="3"/>
    <n v="17.899999999999999"/>
    <n v="2.7"/>
    <n v="0"/>
    <n v="11.8"/>
    <n v="32"/>
    <n v="0.5"/>
    <n v="2.8"/>
    <n v="14.4"/>
    <n v="56.3"/>
    <n v="2.7"/>
    <n v="4"/>
    <n v="7"/>
    <n v="22"/>
    <n v="0.8"/>
    <n v="1"/>
    <n v="18.600000000000001"/>
    <n v="73"/>
    <n v="0.3"/>
    <n v="4"/>
    <n v="9.8000000000000007"/>
    <n v="23.9"/>
    <n v="0.1"/>
    <n v="3"/>
    <n v="9.9"/>
    <n v="24"/>
    <n v="3.4"/>
    <n v="1.5"/>
    <n v="3.3"/>
    <n v="0.7"/>
    <n v="5.2"/>
    <n v="2"/>
    <n v="5.3"/>
    <n v="51.8"/>
    <n v="3.6"/>
    <n v="2"/>
    <n v="2"/>
    <n v="5"/>
    <n v="3.3"/>
    <n v="3"/>
    <n v="3"/>
    <n v="12"/>
    <n v="2.9"/>
    <n v="2"/>
    <n v="2"/>
    <n v="9"/>
    <n v="1.2"/>
    <n v="19.600000000000001"/>
    <n v="2.5"/>
    <n v="3.3"/>
    <n v="4.9000000000000004"/>
    <n v="0.3"/>
    <n v="2"/>
    <n v="8.8000000000000007"/>
    <n v="23"/>
    <n v="2.1"/>
    <n v="2"/>
    <n v="5"/>
    <n v="6"/>
    <n v="3.1"/>
    <n v="0"/>
    <n v="6"/>
    <n v="7"/>
    <n v="2.1"/>
    <n v="2"/>
    <n v="9"/>
    <n v="10"/>
    <n v="0.9"/>
    <n v="1"/>
    <n v="8"/>
    <n v="17"/>
    <n v="3.5"/>
    <n v="1"/>
    <n v="1"/>
    <n v="4"/>
    <n v="3.5"/>
    <n v="1"/>
    <n v="1"/>
    <n v="9"/>
    <n v="0.9"/>
    <n v="3.5"/>
  </r>
  <r>
    <s v="BU05130704"/>
    <s v="Componistenbuurt"/>
    <x v="6"/>
    <x v="7"/>
    <n v="75"/>
    <n v="65"/>
    <n v="40"/>
    <n v="20"/>
    <n v="40"/>
    <n v="40"/>
    <n v="0"/>
    <n v="0"/>
    <n v="90"/>
    <n v="10"/>
    <n v="0"/>
    <n v="45"/>
    <n v="0"/>
    <n v="10"/>
    <n v="0"/>
    <n v="30"/>
    <n v="3.2"/>
    <n v="45"/>
    <n v="0"/>
    <n v="0"/>
    <n v="0"/>
    <n v="0"/>
    <n v="45"/>
    <n v="0"/>
    <n v="0"/>
    <n v="0"/>
    <n v="0"/>
    <n v="100"/>
    <n v="0"/>
    <n v="0"/>
    <n v="0"/>
    <n v="187"/>
    <n v="1090"/>
    <n v="3370"/>
    <s v="40-80 midden tot boven midden"/>
    <n v="10"/>
    <n v="1"/>
    <n v="0.2"/>
    <n v="5"/>
    <n v="15.4"/>
    <n v="0.6"/>
    <n v="3"/>
    <n v="31.8"/>
    <n v="94.2"/>
    <n v="3.4"/>
    <n v="2"/>
    <n v="3"/>
    <n v="17.2"/>
    <n v="2.8"/>
    <n v="0"/>
    <n v="7.9"/>
    <n v="32"/>
    <n v="0.6"/>
    <n v="2.2000000000000002"/>
    <n v="11.5"/>
    <n v="56"/>
    <n v="2.8"/>
    <n v="4"/>
    <n v="7"/>
    <n v="22"/>
    <n v="0.8"/>
    <n v="1"/>
    <n v="14"/>
    <n v="72.8"/>
    <n v="0.4"/>
    <n v="4.0999999999999996"/>
    <n v="9.1"/>
    <n v="23.4"/>
    <n v="0.1"/>
    <n v="3"/>
    <n v="9.4"/>
    <n v="24"/>
    <n v="3.3"/>
    <n v="1.4"/>
    <n v="3.4"/>
    <n v="0.8"/>
    <n v="5.3"/>
    <n v="2"/>
    <n v="4.5999999999999996"/>
    <n v="51.1"/>
    <n v="3.7"/>
    <n v="2"/>
    <n v="2"/>
    <n v="5"/>
    <n v="3.3"/>
    <n v="3"/>
    <n v="3"/>
    <n v="11.6"/>
    <n v="3"/>
    <n v="2"/>
    <n v="2"/>
    <n v="9"/>
    <n v="1.1000000000000001"/>
    <n v="19.7"/>
    <n v="2.6"/>
    <n v="3.4"/>
    <n v="5"/>
    <n v="0.4"/>
    <n v="2"/>
    <n v="8.1"/>
    <n v="23"/>
    <n v="2.2000000000000002"/>
    <n v="2"/>
    <n v="5"/>
    <n v="6"/>
    <n v="3.2"/>
    <n v="0"/>
    <n v="6"/>
    <n v="7"/>
    <n v="2.2000000000000002"/>
    <n v="2"/>
    <n v="9"/>
    <n v="10"/>
    <n v="0.9"/>
    <n v="1"/>
    <n v="7.9"/>
    <n v="17"/>
    <n v="3.6"/>
    <n v="1"/>
    <n v="1"/>
    <n v="4"/>
    <n v="3.6"/>
    <n v="1"/>
    <n v="1"/>
    <n v="9"/>
    <n v="0.9"/>
    <n v="3.6"/>
  </r>
  <r>
    <s v="BU05130704"/>
    <s v="Componistenbuurt"/>
    <x v="6"/>
    <x v="28"/>
    <n v="5"/>
    <n v="5"/>
    <n v="0"/>
    <n v="0"/>
    <n v="0"/>
    <n v="0"/>
    <n v="1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1"/>
    <n v="5.3"/>
    <n v="16"/>
    <n v="0.4"/>
    <n v="3"/>
    <n v="36.4"/>
    <n v="95"/>
    <n v="3.1"/>
    <n v="2"/>
    <n v="3"/>
    <n v="18.3"/>
    <n v="2.5"/>
    <n v="0"/>
    <n v="14"/>
    <n v="32.1"/>
    <n v="0.4"/>
    <n v="3"/>
    <n v="19.3"/>
    <n v="57.1"/>
    <n v="2.6"/>
    <n v="4"/>
    <n v="7"/>
    <n v="22"/>
    <n v="0.7"/>
    <n v="1"/>
    <n v="27.3"/>
    <n v="73"/>
    <n v="0.3"/>
    <n v="4"/>
    <n v="10.1"/>
    <n v="24"/>
    <n v="0.3"/>
    <n v="3.1"/>
    <n v="10.3"/>
    <n v="24"/>
    <n v="3.5"/>
    <n v="1.4"/>
    <n v="3.2"/>
    <n v="0.6"/>
    <n v="5.0999999999999996"/>
    <n v="2"/>
    <n v="6"/>
    <n v="52"/>
    <n v="3.5"/>
    <n v="2"/>
    <n v="2"/>
    <n v="5"/>
    <n v="3.1"/>
    <n v="3"/>
    <n v="3"/>
    <n v="12"/>
    <n v="2.8"/>
    <n v="2"/>
    <n v="2"/>
    <n v="9"/>
    <n v="1"/>
    <n v="19.5"/>
    <n v="2.4"/>
    <n v="3.2"/>
    <n v="4.8"/>
    <n v="0.3"/>
    <n v="2"/>
    <n v="9.1"/>
    <n v="23"/>
    <n v="2"/>
    <n v="2.2999999999999998"/>
    <n v="5"/>
    <n v="6"/>
    <n v="3"/>
    <n v="0.3"/>
    <n v="6"/>
    <n v="7"/>
    <n v="2"/>
    <n v="2.2999999999999998"/>
    <n v="9"/>
    <n v="10"/>
    <n v="0.8"/>
    <n v="1"/>
    <n v="8"/>
    <n v="17"/>
    <n v="3.4"/>
    <n v="1"/>
    <n v="1"/>
    <n v="4"/>
    <n v="3.4"/>
    <n v="1"/>
    <n v="1"/>
    <n v="9"/>
    <n v="0.8"/>
    <n v="3.4"/>
  </r>
  <r>
    <s v="BU05130704"/>
    <s v="Componistenbuurt"/>
    <x v="6"/>
    <x v="16"/>
    <n v="65"/>
    <n v="60"/>
    <n v="20"/>
    <n v="25"/>
    <n v="20"/>
    <n v="45"/>
    <n v="15"/>
    <n v="0"/>
    <n v="80"/>
    <n v="10"/>
    <n v="10"/>
    <n v="45"/>
    <n v="15"/>
    <n v="10"/>
    <n v="0"/>
    <n v="25"/>
    <n v="2.7"/>
    <n v="45"/>
    <n v="0"/>
    <n v="0"/>
    <n v="0"/>
    <n v="0"/>
    <n v="0"/>
    <n v="45"/>
    <n v="0"/>
    <n v="0"/>
    <n v="10"/>
    <n v="90"/>
    <n v="0"/>
    <n v="15"/>
    <n v="0"/>
    <n v="213"/>
    <n v="970"/>
    <n v="3200"/>
    <s v="60-80 boven midden"/>
    <n v="5"/>
    <n v="0.9"/>
    <n v="1"/>
    <n v="5.2"/>
    <n v="16"/>
    <n v="0.4"/>
    <n v="3"/>
    <n v="34.299999999999997"/>
    <n v="95"/>
    <n v="3.2"/>
    <n v="2"/>
    <n v="3"/>
    <n v="18.2"/>
    <n v="2.6"/>
    <n v="0"/>
    <n v="13.2"/>
    <n v="32"/>
    <n v="0.4"/>
    <n v="3"/>
    <n v="16.7"/>
    <n v="56.9"/>
    <n v="2.6"/>
    <n v="4"/>
    <n v="7"/>
    <n v="22"/>
    <n v="0.8"/>
    <n v="1"/>
    <n v="25.3"/>
    <n v="73"/>
    <n v="0.2"/>
    <n v="4"/>
    <n v="10"/>
    <n v="24"/>
    <n v="0.2"/>
    <n v="3"/>
    <n v="10"/>
    <n v="24"/>
    <n v="3.5"/>
    <n v="1.4"/>
    <n v="3.2"/>
    <n v="0.6"/>
    <n v="5.0999999999999996"/>
    <n v="2"/>
    <n v="6"/>
    <n v="52"/>
    <n v="3.5"/>
    <n v="2"/>
    <n v="2"/>
    <n v="5"/>
    <n v="3.2"/>
    <n v="3"/>
    <n v="3"/>
    <n v="12"/>
    <n v="2.8"/>
    <n v="2"/>
    <n v="2"/>
    <n v="9"/>
    <n v="1.1000000000000001"/>
    <n v="19.5"/>
    <n v="2.5"/>
    <n v="3.2"/>
    <n v="4.9000000000000004"/>
    <n v="0.2"/>
    <n v="2"/>
    <n v="9"/>
    <n v="23"/>
    <n v="2"/>
    <n v="2.2000000000000002"/>
    <n v="5"/>
    <n v="6"/>
    <n v="3"/>
    <n v="0.2"/>
    <n v="6"/>
    <n v="7"/>
    <n v="2"/>
    <n v="2.2000000000000002"/>
    <n v="9"/>
    <n v="10"/>
    <n v="0.9"/>
    <n v="1"/>
    <n v="8"/>
    <n v="17"/>
    <n v="3.4"/>
    <n v="1"/>
    <n v="1"/>
    <n v="4"/>
    <n v="3.4"/>
    <n v="1"/>
    <n v="1"/>
    <n v="9"/>
    <n v="0.9"/>
    <n v="3.4"/>
  </r>
  <r>
    <s v="BU05130704"/>
    <s v="Componistenbuurt"/>
    <x v="6"/>
    <x v="20"/>
    <n v="80"/>
    <n v="70"/>
    <n v="30"/>
    <n v="30"/>
    <n v="40"/>
    <n v="45"/>
    <n v="0"/>
    <n v="0"/>
    <n v="80"/>
    <n v="0"/>
    <n v="10"/>
    <n v="50"/>
    <n v="10"/>
    <n v="5"/>
    <n v="0"/>
    <n v="30"/>
    <n v="3"/>
    <n v="50"/>
    <n v="0"/>
    <n v="0"/>
    <n v="0"/>
    <n v="0"/>
    <n v="50"/>
    <n v="0"/>
    <n v="0"/>
    <n v="0"/>
    <n v="10"/>
    <n v="90"/>
    <n v="5"/>
    <n v="0"/>
    <n v="0"/>
    <n v="177"/>
    <n v="1050"/>
    <n v="3320"/>
    <s v="40-80 midden tot boven midden"/>
    <n v="5"/>
    <n v="1.1000000000000001"/>
    <n v="0"/>
    <n v="5"/>
    <n v="12.4"/>
    <n v="0.7"/>
    <n v="3"/>
    <n v="24.1"/>
    <n v="89.4"/>
    <n v="3.5"/>
    <n v="2"/>
    <n v="3"/>
    <n v="16.5"/>
    <n v="2.9"/>
    <n v="0"/>
    <n v="2.1"/>
    <n v="32"/>
    <n v="0.7"/>
    <n v="1"/>
    <n v="8.3000000000000007"/>
    <n v="55.3"/>
    <n v="2.9"/>
    <n v="4"/>
    <n v="7"/>
    <n v="22"/>
    <n v="0.9"/>
    <n v="1"/>
    <n v="10.4"/>
    <n v="69.400000000000006"/>
    <n v="0.4"/>
    <n v="4"/>
    <n v="7.6"/>
    <n v="22.9"/>
    <n v="0.2"/>
    <n v="3"/>
    <n v="7"/>
    <n v="23"/>
    <n v="3.4"/>
    <n v="1.5"/>
    <n v="3.6"/>
    <n v="0.9"/>
    <n v="5.4"/>
    <n v="2"/>
    <n v="4"/>
    <n v="51"/>
    <n v="3.9"/>
    <n v="2"/>
    <n v="2"/>
    <n v="5"/>
    <n v="3.4"/>
    <n v="3"/>
    <n v="3"/>
    <n v="11"/>
    <n v="3.1"/>
    <n v="2"/>
    <n v="2"/>
    <n v="9"/>
    <n v="1.2"/>
    <n v="19.8"/>
    <n v="2.8"/>
    <n v="3.5"/>
    <n v="5.2"/>
    <n v="0.5"/>
    <n v="2"/>
    <n v="6.9"/>
    <n v="23"/>
    <n v="2.2999999999999998"/>
    <n v="2"/>
    <n v="5"/>
    <n v="6"/>
    <n v="3.3"/>
    <n v="0"/>
    <n v="6"/>
    <n v="7"/>
    <n v="2.2999999999999998"/>
    <n v="2"/>
    <n v="9"/>
    <n v="10"/>
    <n v="1"/>
    <n v="0.7"/>
    <n v="7.1"/>
    <n v="17"/>
    <n v="3.7"/>
    <n v="1"/>
    <n v="1"/>
    <n v="3.8"/>
    <n v="3.7"/>
    <n v="1"/>
    <n v="1"/>
    <n v="8.8000000000000007"/>
    <n v="1"/>
    <n v="3.7"/>
  </r>
  <r>
    <s v="BU05130704"/>
    <s v="Componistenbuurt"/>
    <x v="6"/>
    <x v="25"/>
    <n v="5"/>
    <n v="20"/>
    <n v="5"/>
    <n v="0"/>
    <n v="5"/>
    <n v="5"/>
    <n v="0"/>
    <n v="0"/>
    <n v="100"/>
    <n v="0"/>
    <n v="0"/>
    <n v="10"/>
    <n v="0"/>
    <n v="0"/>
    <n v="0"/>
    <n v="0"/>
    <n v="2.5"/>
    <n v="10"/>
    <n v="0"/>
    <n v="0"/>
    <n v="0"/>
    <n v="0"/>
    <n v="10"/>
    <n v="0"/>
    <n v="0"/>
    <n v="0"/>
    <n v="0"/>
    <n v="0"/>
    <n v="0"/>
    <n v="5"/>
    <n v="0"/>
    <n v="168"/>
    <n v="830"/>
    <n v="3130"/>
    <s v="40-80 midden tot boven midden"/>
    <n v="0"/>
    <n v="1.2"/>
    <n v="0"/>
    <n v="5"/>
    <n v="12"/>
    <n v="0.8"/>
    <n v="3"/>
    <n v="20.6"/>
    <n v="87.6"/>
    <n v="3.6"/>
    <n v="2"/>
    <n v="3"/>
    <n v="16"/>
    <n v="3"/>
    <n v="0"/>
    <n v="1"/>
    <n v="32"/>
    <n v="0.8"/>
    <n v="1"/>
    <n v="7.6"/>
    <n v="54.2"/>
    <n v="3"/>
    <n v="4"/>
    <n v="7"/>
    <n v="22"/>
    <n v="0.9"/>
    <n v="1"/>
    <n v="8.6"/>
    <n v="69"/>
    <n v="0.5"/>
    <n v="4"/>
    <n v="7"/>
    <n v="22"/>
    <n v="0.3"/>
    <n v="3"/>
    <n v="7"/>
    <n v="22"/>
    <n v="3.4"/>
    <n v="1.5"/>
    <n v="3.6"/>
    <n v="1"/>
    <n v="5.5"/>
    <n v="2"/>
    <n v="4"/>
    <n v="51"/>
    <n v="3.9"/>
    <n v="2"/>
    <n v="2"/>
    <n v="5"/>
    <n v="3.4"/>
    <n v="3"/>
    <n v="3"/>
    <n v="11"/>
    <n v="3.2"/>
    <n v="2"/>
    <n v="2"/>
    <n v="9"/>
    <n v="1.2"/>
    <n v="19.899999999999999"/>
    <n v="2.8"/>
    <n v="3.6"/>
    <n v="5.2"/>
    <n v="0.5"/>
    <n v="2"/>
    <n v="6"/>
    <n v="23"/>
    <n v="2.4"/>
    <n v="2"/>
    <n v="5"/>
    <n v="6"/>
    <n v="3.4"/>
    <n v="0"/>
    <n v="6"/>
    <n v="7"/>
    <n v="2.4"/>
    <n v="2"/>
    <n v="9"/>
    <n v="10"/>
    <n v="1"/>
    <n v="0.4"/>
    <n v="7"/>
    <n v="17"/>
    <n v="3.8"/>
    <n v="1"/>
    <n v="1"/>
    <n v="3"/>
    <n v="3.8"/>
    <n v="1"/>
    <n v="1"/>
    <n v="8"/>
    <n v="1"/>
    <n v="3.8"/>
  </r>
  <r>
    <s v="BU05130704"/>
    <s v="Componistenbuurt"/>
    <x v="6"/>
    <x v="30"/>
    <n v="80"/>
    <n v="85"/>
    <n v="40"/>
    <n v="25"/>
    <n v="40"/>
    <n v="50"/>
    <n v="10"/>
    <n v="0"/>
    <n v="60"/>
    <n v="10"/>
    <n v="30"/>
    <n v="60"/>
    <n v="10"/>
    <n v="10"/>
    <n v="10"/>
    <n v="30"/>
    <n v="2.9"/>
    <n v="55"/>
    <n v="0"/>
    <n v="0"/>
    <n v="0"/>
    <n v="0"/>
    <n v="0"/>
    <n v="55"/>
    <n v="0"/>
    <n v="0"/>
    <n v="20"/>
    <n v="80"/>
    <n v="10"/>
    <n v="10"/>
    <n v="0"/>
    <n v="173"/>
    <n v="940"/>
    <n v="3020"/>
    <s v="40-80 midden tot boven midden"/>
    <n v="10"/>
    <n v="1"/>
    <n v="0.5"/>
    <n v="5"/>
    <n v="15.9"/>
    <n v="0.5"/>
    <n v="3"/>
    <n v="32.6"/>
    <n v="94.9"/>
    <n v="3.3"/>
    <n v="2"/>
    <n v="3"/>
    <n v="17.7"/>
    <n v="2.7"/>
    <n v="0"/>
    <n v="10.9"/>
    <n v="32"/>
    <n v="0.5"/>
    <n v="2.4"/>
    <n v="13.7"/>
    <n v="56.1"/>
    <n v="2.7"/>
    <n v="4"/>
    <n v="7"/>
    <n v="22"/>
    <n v="0.9"/>
    <n v="1"/>
    <n v="16.399999999999999"/>
    <n v="72.900000000000006"/>
    <n v="0.3"/>
    <n v="4"/>
    <n v="9.5"/>
    <n v="23.9"/>
    <n v="0.2"/>
    <n v="3"/>
    <n v="9.9"/>
    <n v="24"/>
    <n v="3.5"/>
    <n v="1.5"/>
    <n v="3.4"/>
    <n v="0.7"/>
    <n v="5.2"/>
    <n v="2"/>
    <n v="5.0999999999999996"/>
    <n v="51.4"/>
    <n v="3.7"/>
    <n v="2"/>
    <n v="2"/>
    <n v="5"/>
    <n v="3.3"/>
    <n v="3"/>
    <n v="3"/>
    <n v="12"/>
    <n v="2.9"/>
    <n v="2"/>
    <n v="2"/>
    <n v="9"/>
    <n v="1.2"/>
    <n v="19.600000000000001"/>
    <n v="2.6"/>
    <n v="3.3"/>
    <n v="5"/>
    <n v="0.3"/>
    <n v="2"/>
    <n v="8.5"/>
    <n v="23"/>
    <n v="2.1"/>
    <n v="2"/>
    <n v="5"/>
    <n v="6"/>
    <n v="3.1"/>
    <n v="0"/>
    <n v="6"/>
    <n v="7"/>
    <n v="2.1"/>
    <n v="2"/>
    <n v="9"/>
    <n v="10"/>
    <n v="1"/>
    <n v="0.7"/>
    <n v="8"/>
    <n v="17"/>
    <n v="3.5"/>
    <n v="1"/>
    <n v="1"/>
    <n v="4"/>
    <n v="3.5"/>
    <n v="1"/>
    <n v="1"/>
    <n v="9"/>
    <n v="1"/>
    <n v="3.5"/>
  </r>
  <r>
    <s v="BU05130704"/>
    <s v="Componistenbuurt"/>
    <x v="6"/>
    <x v="45"/>
    <n v="100"/>
    <n v="90"/>
    <n v="35"/>
    <n v="35"/>
    <n v="40"/>
    <n v="75"/>
    <n v="5"/>
    <n v="0"/>
    <n v="80"/>
    <n v="10"/>
    <n v="10"/>
    <n v="60"/>
    <n v="10"/>
    <n v="10"/>
    <n v="0"/>
    <n v="40"/>
    <n v="3.1"/>
    <n v="60"/>
    <n v="0"/>
    <n v="0"/>
    <n v="0"/>
    <n v="0"/>
    <n v="30"/>
    <n v="30"/>
    <n v="0"/>
    <n v="0"/>
    <n v="0"/>
    <n v="100"/>
    <n v="0"/>
    <n v="0"/>
    <n v="0"/>
    <n v="182"/>
    <n v="940"/>
    <n v="3300"/>
    <s v="40-80 midden tot boven midden"/>
    <n v="15"/>
    <n v="1.1000000000000001"/>
    <n v="0.1"/>
    <n v="5"/>
    <n v="15"/>
    <n v="0.6"/>
    <n v="3"/>
    <n v="30.3"/>
    <n v="93.4"/>
    <n v="3.4"/>
    <n v="2"/>
    <n v="3"/>
    <n v="16.899999999999999"/>
    <n v="2.8"/>
    <n v="0"/>
    <n v="6.5"/>
    <n v="32"/>
    <n v="0.6"/>
    <n v="1.5"/>
    <n v="10.4"/>
    <n v="55.9"/>
    <n v="2.8"/>
    <n v="4"/>
    <n v="7"/>
    <n v="22"/>
    <n v="0.9"/>
    <n v="0.8"/>
    <n v="13"/>
    <n v="72"/>
    <n v="0.4"/>
    <n v="4"/>
    <n v="8.5"/>
    <n v="23.2"/>
    <n v="0.2"/>
    <n v="3"/>
    <n v="8.1"/>
    <n v="24"/>
    <n v="3.4"/>
    <n v="1.6"/>
    <n v="3.4"/>
    <n v="0.8"/>
    <n v="5.3"/>
    <n v="2"/>
    <n v="4.4000000000000004"/>
    <n v="51"/>
    <n v="3.8"/>
    <n v="2"/>
    <n v="2"/>
    <n v="5"/>
    <n v="3.4"/>
    <n v="3"/>
    <n v="3"/>
    <n v="11.4"/>
    <n v="3"/>
    <n v="2"/>
    <n v="2"/>
    <n v="9"/>
    <n v="1.2"/>
    <n v="19.7"/>
    <n v="2.7"/>
    <n v="3.4"/>
    <n v="5.0999999999999996"/>
    <n v="0.4"/>
    <n v="2"/>
    <n v="8"/>
    <n v="23"/>
    <n v="2.2000000000000002"/>
    <n v="2"/>
    <n v="5"/>
    <n v="6"/>
    <n v="3.2"/>
    <n v="0"/>
    <n v="6"/>
    <n v="7"/>
    <n v="2.2000000000000002"/>
    <n v="2"/>
    <n v="9"/>
    <n v="10"/>
    <n v="1"/>
    <n v="0.6"/>
    <n v="7.8"/>
    <n v="17"/>
    <n v="3.6"/>
    <n v="1"/>
    <n v="1"/>
    <n v="4"/>
    <n v="3.6"/>
    <n v="1"/>
    <n v="1"/>
    <n v="9"/>
    <n v="1"/>
    <n v="3.6"/>
  </r>
  <r>
    <s v="BU05130704"/>
    <s v="Componistenbuurt"/>
    <x v="6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1"/>
    <n v="6"/>
    <n v="16"/>
    <n v="0.3"/>
    <n v="3"/>
    <n v="36"/>
    <n v="95"/>
    <n v="3.1"/>
    <n v="2"/>
    <n v="3"/>
    <n v="19"/>
    <n v="2.5"/>
    <n v="0"/>
    <n v="15"/>
    <n v="32"/>
    <n v="0.4"/>
    <n v="3"/>
    <n v="23"/>
    <n v="57"/>
    <n v="2.5"/>
    <n v="4"/>
    <n v="7"/>
    <n v="22"/>
    <n v="0.7"/>
    <n v="1"/>
    <n v="29"/>
    <n v="73"/>
    <n v="0.1"/>
    <n v="4"/>
    <n v="10"/>
    <n v="24"/>
    <n v="0.1"/>
    <n v="3"/>
    <n v="10"/>
    <n v="24"/>
    <n v="3.6"/>
    <n v="1.4"/>
    <n v="3.2"/>
    <n v="0.5"/>
    <n v="5"/>
    <n v="2"/>
    <n v="6"/>
    <n v="52"/>
    <n v="3.5"/>
    <n v="2"/>
    <n v="2"/>
    <n v="5"/>
    <n v="3.1"/>
    <n v="3"/>
    <n v="3"/>
    <n v="12"/>
    <n v="2.8"/>
    <n v="2"/>
    <n v="2"/>
    <n v="9"/>
    <n v="1"/>
    <n v="19.5"/>
    <n v="2.4"/>
    <n v="3.1"/>
    <n v="4.8"/>
    <n v="0.1"/>
    <n v="2"/>
    <n v="9"/>
    <n v="23"/>
    <n v="2"/>
    <n v="3"/>
    <n v="5"/>
    <n v="6"/>
    <n v="3"/>
    <n v="1"/>
    <n v="6"/>
    <n v="7"/>
    <n v="2"/>
    <n v="3"/>
    <n v="9"/>
    <n v="10"/>
    <n v="0.8"/>
    <n v="1"/>
    <n v="8"/>
    <n v="17"/>
    <n v="3.4"/>
    <n v="1"/>
    <n v="1"/>
    <n v="4"/>
    <n v="3.4"/>
    <n v="1"/>
    <n v="1"/>
    <n v="9"/>
    <n v="0.8"/>
    <n v="3.4"/>
  </r>
  <r>
    <s v="BU05130704"/>
    <s v="Componistenbuurt"/>
    <x v="6"/>
    <x v="6"/>
    <n v="85"/>
    <n v="75"/>
    <n v="50"/>
    <n v="20"/>
    <n v="40"/>
    <n v="45"/>
    <n v="0"/>
    <n v="0"/>
    <n v="60"/>
    <n v="10"/>
    <n v="30"/>
    <n v="50"/>
    <n v="5"/>
    <n v="10"/>
    <n v="5"/>
    <n v="25"/>
    <n v="3.2"/>
    <n v="50"/>
    <n v="0"/>
    <n v="0"/>
    <n v="0"/>
    <n v="0"/>
    <n v="0"/>
    <n v="50"/>
    <n v="0"/>
    <n v="0"/>
    <n v="30"/>
    <n v="70"/>
    <n v="15"/>
    <n v="10"/>
    <n v="0"/>
    <n v="176"/>
    <n v="880"/>
    <n v="3340"/>
    <s v="40-60 midden"/>
    <n v="15"/>
    <n v="0.9"/>
    <n v="1"/>
    <n v="5.3"/>
    <n v="16"/>
    <n v="0.4"/>
    <n v="3"/>
    <n v="34.5"/>
    <n v="95"/>
    <n v="3.2"/>
    <n v="2"/>
    <n v="3"/>
    <n v="18.3"/>
    <n v="2.6"/>
    <n v="0"/>
    <n v="13.2"/>
    <n v="32"/>
    <n v="0.4"/>
    <n v="3"/>
    <n v="17"/>
    <n v="56.6"/>
    <n v="2.6"/>
    <n v="4"/>
    <n v="7"/>
    <n v="22"/>
    <n v="0.8"/>
    <n v="1"/>
    <n v="24.2"/>
    <n v="73"/>
    <n v="0.2"/>
    <n v="4"/>
    <n v="10"/>
    <n v="24"/>
    <n v="0.2"/>
    <n v="3"/>
    <n v="10"/>
    <n v="24"/>
    <n v="3.5"/>
    <n v="1.5"/>
    <n v="3.3"/>
    <n v="0.6"/>
    <n v="5.0999999999999996"/>
    <n v="2"/>
    <n v="5.9"/>
    <n v="52"/>
    <n v="3.6"/>
    <n v="2"/>
    <n v="2"/>
    <n v="5"/>
    <n v="3.2"/>
    <n v="3"/>
    <n v="3"/>
    <n v="12"/>
    <n v="2.8"/>
    <n v="2"/>
    <n v="2"/>
    <n v="9"/>
    <n v="1.1000000000000001"/>
    <n v="19.5"/>
    <n v="2.5"/>
    <n v="3.2"/>
    <n v="4.9000000000000004"/>
    <n v="0.2"/>
    <n v="2"/>
    <n v="9"/>
    <n v="23"/>
    <n v="2"/>
    <n v="2.2999999999999998"/>
    <n v="5"/>
    <n v="6"/>
    <n v="3"/>
    <n v="0.3"/>
    <n v="6"/>
    <n v="7"/>
    <n v="2"/>
    <n v="2.2999999999999998"/>
    <n v="9"/>
    <n v="10"/>
    <n v="0.9"/>
    <n v="1"/>
    <n v="8"/>
    <n v="17"/>
    <n v="3.4"/>
    <n v="1"/>
    <n v="1"/>
    <n v="4"/>
    <n v="3.4"/>
    <n v="1"/>
    <n v="1"/>
    <n v="9"/>
    <n v="0.9"/>
    <n v="3.4"/>
  </r>
  <r>
    <s v="BU05130704"/>
    <s v="Componistenbuurt"/>
    <x v="6"/>
    <x v="28"/>
    <n v="0"/>
    <n v="5"/>
    <n v="0"/>
    <n v="0"/>
    <n v="5"/>
    <n v="0"/>
    <n v="0"/>
    <n v="0"/>
    <n v="0"/>
    <n v="0"/>
    <n v="0"/>
    <n v="5"/>
    <n v="0"/>
    <n v="0"/>
    <n v="0"/>
    <n v="0"/>
    <n v="1.8"/>
    <n v="5"/>
    <n v="0"/>
    <n v="0"/>
    <n v="0"/>
    <n v="0"/>
    <n v="0"/>
    <n v="5"/>
    <n v="0"/>
    <n v="0"/>
    <n v="0"/>
    <n v="0"/>
    <n v="0"/>
    <n v="0"/>
    <n v="0"/>
    <n v="157"/>
    <n v="720"/>
    <n v="2750"/>
    <s v="onclassificeerbaar"/>
    <n v="0"/>
    <n v="1"/>
    <n v="0"/>
    <n v="5"/>
    <n v="16"/>
    <n v="0.6"/>
    <n v="3"/>
    <n v="32"/>
    <n v="95"/>
    <n v="3.3"/>
    <n v="2"/>
    <n v="3"/>
    <n v="17"/>
    <n v="2.7"/>
    <n v="0"/>
    <n v="9.6999999999999993"/>
    <n v="32"/>
    <n v="0.6"/>
    <n v="2"/>
    <n v="12.7"/>
    <n v="56"/>
    <n v="2.8"/>
    <n v="4"/>
    <n v="7"/>
    <n v="22"/>
    <n v="0.9"/>
    <n v="1"/>
    <n v="14"/>
    <n v="73"/>
    <n v="0.2"/>
    <n v="4"/>
    <n v="9"/>
    <n v="23.6"/>
    <n v="0.2"/>
    <n v="3"/>
    <n v="9.8000000000000007"/>
    <n v="24"/>
    <n v="3.5"/>
    <n v="1.6"/>
    <n v="3.4"/>
    <n v="0.8"/>
    <n v="5.2"/>
    <n v="2"/>
    <n v="5"/>
    <n v="51"/>
    <n v="3.7"/>
    <n v="2"/>
    <n v="2"/>
    <n v="5"/>
    <n v="3.3"/>
    <n v="3"/>
    <n v="3"/>
    <n v="12"/>
    <n v="3"/>
    <n v="2"/>
    <n v="2"/>
    <n v="9"/>
    <n v="1.2"/>
    <n v="19.7"/>
    <n v="2.6"/>
    <n v="3.4"/>
    <n v="5"/>
    <n v="0.2"/>
    <n v="2"/>
    <n v="8"/>
    <n v="23"/>
    <n v="2.2000000000000002"/>
    <n v="2"/>
    <n v="5"/>
    <n v="6"/>
    <n v="3.2"/>
    <n v="0"/>
    <n v="6"/>
    <n v="7"/>
    <n v="2.2000000000000002"/>
    <n v="2"/>
    <n v="9"/>
    <n v="10"/>
    <n v="1"/>
    <n v="0"/>
    <n v="8"/>
    <n v="17"/>
    <n v="3.6"/>
    <n v="1"/>
    <n v="1"/>
    <n v="4"/>
    <n v="3.6"/>
    <n v="1"/>
    <n v="1"/>
    <n v="9"/>
    <n v="1"/>
    <n v="3.6"/>
  </r>
  <r>
    <s v="BU05130704"/>
    <s v="Componistenbuurt"/>
    <x v="6"/>
    <x v="9"/>
    <n v="45"/>
    <n v="30"/>
    <n v="20"/>
    <n v="15"/>
    <n v="20"/>
    <n v="10"/>
    <n v="10"/>
    <n v="0"/>
    <n v="30"/>
    <n v="0"/>
    <n v="70"/>
    <n v="25"/>
    <n v="10"/>
    <n v="0"/>
    <n v="0"/>
    <n v="10"/>
    <n v="2.9"/>
    <n v="25"/>
    <n v="0"/>
    <n v="0"/>
    <n v="0"/>
    <n v="0"/>
    <n v="0"/>
    <n v="25"/>
    <n v="0"/>
    <n v="0"/>
    <n v="0"/>
    <n v="0"/>
    <n v="0"/>
    <n v="10"/>
    <n v="0"/>
    <n v="176"/>
    <n v="1190"/>
    <n v="2520"/>
    <s v="20-60 onder midden tot midden"/>
    <n v="5"/>
    <n v="0.6"/>
    <n v="1"/>
    <n v="6"/>
    <n v="16"/>
    <n v="0.4"/>
    <n v="3"/>
    <n v="58.2"/>
    <n v="95.1"/>
    <n v="2.9"/>
    <n v="2"/>
    <n v="3"/>
    <n v="19"/>
    <n v="2.2999999999999998"/>
    <n v="0"/>
    <n v="21"/>
    <n v="32.1"/>
    <n v="0.1"/>
    <n v="3"/>
    <n v="40.700000000000003"/>
    <n v="57.4"/>
    <n v="2.2999999999999998"/>
    <n v="4"/>
    <n v="7"/>
    <n v="22"/>
    <n v="0.6"/>
    <n v="1"/>
    <n v="45.6"/>
    <n v="73"/>
    <n v="0.1"/>
    <n v="4"/>
    <n v="10.3"/>
    <n v="24"/>
    <n v="0.4"/>
    <n v="4"/>
    <n v="13.1"/>
    <n v="24"/>
    <n v="3.7"/>
    <n v="1.4"/>
    <n v="2.9"/>
    <n v="0.3"/>
    <n v="5"/>
    <n v="2"/>
    <n v="6"/>
    <n v="52.1"/>
    <n v="3.4"/>
    <n v="2"/>
    <n v="2"/>
    <n v="5"/>
    <n v="2.8"/>
    <n v="3"/>
    <n v="3"/>
    <n v="12"/>
    <n v="2.5"/>
    <n v="2"/>
    <n v="2"/>
    <n v="9"/>
    <n v="0.8"/>
    <n v="19.399999999999999"/>
    <n v="2.2999999999999998"/>
    <n v="3.1"/>
    <n v="4.7"/>
    <n v="0.4"/>
    <n v="2.2000000000000002"/>
    <n v="10"/>
    <n v="23"/>
    <n v="1.7"/>
    <n v="3"/>
    <n v="5"/>
    <n v="6"/>
    <n v="2.9"/>
    <n v="1"/>
    <n v="6"/>
    <n v="7"/>
    <n v="1.7"/>
    <n v="3"/>
    <n v="9"/>
    <n v="10"/>
    <n v="0.5"/>
    <n v="1"/>
    <n v="8"/>
    <n v="17"/>
    <n v="3.3"/>
    <n v="1"/>
    <n v="1"/>
    <n v="4"/>
    <n v="3.3"/>
    <n v="1"/>
    <n v="1"/>
    <n v="9"/>
    <n v="0.5"/>
    <n v="3.3"/>
  </r>
  <r>
    <s v="BU05130704"/>
    <s v="Componistenbuurt"/>
    <x v="6"/>
    <x v="14"/>
    <n v="15"/>
    <n v="20"/>
    <n v="5"/>
    <n v="0"/>
    <n v="5"/>
    <n v="0"/>
    <n v="25"/>
    <n v="0"/>
    <n v="70"/>
    <n v="0"/>
    <n v="20"/>
    <n v="20"/>
    <n v="10"/>
    <n v="10"/>
    <n v="0"/>
    <n v="0"/>
    <n v="1.8"/>
    <n v="20"/>
    <n v="0"/>
    <n v="0"/>
    <n v="0"/>
    <n v="0"/>
    <n v="0"/>
    <n v="20"/>
    <n v="0"/>
    <n v="0"/>
    <n v="0"/>
    <n v="0"/>
    <n v="0"/>
    <n v="20"/>
    <n v="0"/>
    <n v="127"/>
    <n v="700"/>
    <n v="1870"/>
    <s v="00-40 laag tot onder midden"/>
    <n v="10"/>
    <n v="0.9"/>
    <n v="1"/>
    <n v="5"/>
    <n v="16"/>
    <n v="0.4"/>
    <n v="3"/>
    <n v="33.9"/>
    <n v="95"/>
    <n v="3.2"/>
    <n v="2"/>
    <n v="3"/>
    <n v="18"/>
    <n v="2.6"/>
    <n v="0"/>
    <n v="12.9"/>
    <n v="32"/>
    <n v="0.5"/>
    <n v="3"/>
    <n v="14.9"/>
    <n v="56.7"/>
    <n v="2.6"/>
    <n v="4"/>
    <n v="7"/>
    <n v="22"/>
    <n v="0.8"/>
    <n v="1"/>
    <n v="22.8"/>
    <n v="73"/>
    <n v="0.1"/>
    <n v="3"/>
    <n v="10"/>
    <n v="24"/>
    <n v="0.1"/>
    <n v="3"/>
    <n v="10"/>
    <n v="24"/>
    <n v="3.7"/>
    <n v="1.5"/>
    <n v="3.3"/>
    <n v="0.6"/>
    <n v="5.0999999999999996"/>
    <n v="2"/>
    <n v="5.7"/>
    <n v="52"/>
    <n v="3.6"/>
    <n v="2"/>
    <n v="2"/>
    <n v="5"/>
    <n v="3.2"/>
    <n v="3"/>
    <n v="3"/>
    <n v="12"/>
    <n v="2.9"/>
    <n v="2"/>
    <n v="2"/>
    <n v="9"/>
    <n v="1.1000000000000001"/>
    <n v="19.600000000000001"/>
    <n v="2.5"/>
    <n v="3.2"/>
    <n v="4.9000000000000004"/>
    <n v="0.1"/>
    <n v="1.1000000000000001"/>
    <n v="9"/>
    <n v="23"/>
    <n v="2.1"/>
    <n v="2"/>
    <n v="5"/>
    <n v="6"/>
    <n v="3.1"/>
    <n v="0"/>
    <n v="6"/>
    <n v="7"/>
    <n v="2.1"/>
    <n v="2"/>
    <n v="9"/>
    <n v="10"/>
    <n v="0.9"/>
    <n v="1"/>
    <n v="8"/>
    <n v="17"/>
    <n v="3.5"/>
    <n v="1"/>
    <n v="1"/>
    <n v="4"/>
    <n v="3.5"/>
    <n v="1"/>
    <n v="1"/>
    <n v="9"/>
    <n v="0.9"/>
    <n v="3.5"/>
  </r>
  <r>
    <s v="BU05130704"/>
    <s v="Componistenbuurt"/>
    <x v="6"/>
    <x v="22"/>
    <n v="25"/>
    <n v="35"/>
    <n v="0"/>
    <n v="10"/>
    <n v="5"/>
    <n v="25"/>
    <n v="15"/>
    <n v="0"/>
    <n v="60"/>
    <n v="10"/>
    <n v="30"/>
    <n v="30"/>
    <n v="10"/>
    <n v="10"/>
    <n v="0"/>
    <n v="5"/>
    <n v="2"/>
    <n v="30"/>
    <n v="0"/>
    <n v="0"/>
    <n v="0"/>
    <n v="0"/>
    <n v="0"/>
    <n v="30"/>
    <n v="0"/>
    <n v="0"/>
    <n v="0"/>
    <n v="0"/>
    <n v="0"/>
    <n v="20"/>
    <n v="0"/>
    <n v="144"/>
    <n v="660"/>
    <n v="2470"/>
    <s v="00-40 laag tot onder midden"/>
    <n v="10"/>
    <n v="1"/>
    <n v="0.2"/>
    <n v="5"/>
    <n v="16"/>
    <n v="0.6"/>
    <n v="3"/>
    <n v="32"/>
    <n v="95"/>
    <n v="3.3"/>
    <n v="2"/>
    <n v="3"/>
    <n v="17.5"/>
    <n v="2.7"/>
    <n v="0"/>
    <n v="10"/>
    <n v="32"/>
    <n v="0.6"/>
    <n v="2"/>
    <n v="13"/>
    <n v="56"/>
    <n v="2.7"/>
    <n v="4"/>
    <n v="7"/>
    <n v="22"/>
    <n v="0.9"/>
    <n v="1"/>
    <n v="14"/>
    <n v="73"/>
    <n v="0.1"/>
    <n v="3.5"/>
    <n v="9.1999999999999993"/>
    <n v="23.7"/>
    <n v="0.1"/>
    <n v="3"/>
    <n v="9.6999999999999993"/>
    <n v="24"/>
    <n v="3.6"/>
    <n v="1.6"/>
    <n v="3.4"/>
    <n v="0.7"/>
    <n v="5.2"/>
    <n v="2"/>
    <n v="5"/>
    <n v="51.2"/>
    <n v="3.7"/>
    <n v="2"/>
    <n v="2"/>
    <n v="5"/>
    <n v="3.3"/>
    <n v="3"/>
    <n v="3"/>
    <n v="12"/>
    <n v="3"/>
    <n v="2"/>
    <n v="2"/>
    <n v="9"/>
    <n v="1.2"/>
    <n v="19.7"/>
    <n v="2.6"/>
    <n v="3.3"/>
    <n v="5"/>
    <n v="0.1"/>
    <n v="2"/>
    <n v="8.1999999999999993"/>
    <n v="23"/>
    <n v="2.2000000000000002"/>
    <n v="2"/>
    <n v="5"/>
    <n v="6"/>
    <n v="3.2"/>
    <n v="0"/>
    <n v="6"/>
    <n v="7"/>
    <n v="2.2000000000000002"/>
    <n v="2"/>
    <n v="9"/>
    <n v="10"/>
    <n v="1"/>
    <n v="0.5"/>
    <n v="8"/>
    <n v="17"/>
    <n v="3.6"/>
    <n v="1"/>
    <n v="1"/>
    <n v="4"/>
    <n v="3.6"/>
    <n v="1"/>
    <n v="1"/>
    <n v="9"/>
    <n v="1"/>
    <n v="3.6"/>
  </r>
  <r>
    <s v="BU05130705"/>
    <s v="Muziekbuurt"/>
    <x v="6"/>
    <x v="14"/>
    <n v="20"/>
    <n v="15"/>
    <n v="0"/>
    <n v="10"/>
    <n v="0"/>
    <n v="15"/>
    <n v="10"/>
    <n v="0"/>
    <n v="90"/>
    <n v="0"/>
    <n v="0"/>
    <n v="15"/>
    <n v="0"/>
    <n v="5"/>
    <n v="0"/>
    <n v="5"/>
    <n v="2.5"/>
    <n v="15"/>
    <n v="0"/>
    <n v="0"/>
    <n v="0"/>
    <n v="0"/>
    <n v="0"/>
    <n v="10"/>
    <n v="0"/>
    <n v="0"/>
    <n v="0"/>
    <n v="100"/>
    <n v="0"/>
    <n v="0"/>
    <n v="0"/>
    <n v="432"/>
    <n v="1890"/>
    <n v="4790"/>
    <s v="60-100 boven midden-hoog"/>
    <n v="0"/>
    <n v="0.7"/>
    <n v="1.7"/>
    <n v="6.5"/>
    <n v="16.7"/>
    <n v="0.8"/>
    <n v="3.7"/>
    <n v="60.7"/>
    <n v="96.8"/>
    <n v="2.7"/>
    <n v="2"/>
    <n v="3"/>
    <n v="19"/>
    <n v="2.1"/>
    <n v="0"/>
    <n v="22.4"/>
    <n v="32.700000000000003"/>
    <n v="0.4"/>
    <n v="3"/>
    <n v="42"/>
    <n v="58.7"/>
    <n v="2.1"/>
    <n v="4"/>
    <n v="7"/>
    <n v="22.5"/>
    <n v="0.8"/>
    <n v="1.2"/>
    <n v="47.4"/>
    <n v="73.5"/>
    <n v="0.5"/>
    <n v="3"/>
    <n v="10.9"/>
    <n v="24.2"/>
    <n v="0.8"/>
    <n v="1.9"/>
    <n v="13.5"/>
    <n v="24"/>
    <n v="4.0999999999999996"/>
    <n v="1.7"/>
    <n v="2.8"/>
    <n v="0.3"/>
    <n v="4.8"/>
    <n v="2"/>
    <n v="6.5"/>
    <n v="52.2"/>
    <n v="3.3"/>
    <n v="2"/>
    <n v="2.2000000000000002"/>
    <n v="5"/>
    <n v="2.7"/>
    <n v="3"/>
    <n v="3"/>
    <n v="12"/>
    <n v="2.4"/>
    <n v="2"/>
    <n v="2.2000000000000002"/>
    <n v="9"/>
    <n v="0.9"/>
    <n v="19.3"/>
    <n v="2.2000000000000002"/>
    <n v="2.9"/>
    <n v="4.5999999999999996"/>
    <n v="0.8"/>
    <n v="1.4"/>
    <n v="10.7"/>
    <n v="23.2"/>
    <n v="1.6"/>
    <n v="3.2"/>
    <n v="5"/>
    <n v="6"/>
    <n v="2.8"/>
    <n v="1.5"/>
    <n v="6"/>
    <n v="7"/>
    <n v="1.6"/>
    <n v="3.7"/>
    <n v="9"/>
    <n v="10"/>
    <n v="0.7"/>
    <n v="1.2"/>
    <n v="8.6999999999999993"/>
    <n v="17.2"/>
    <n v="3.2"/>
    <n v="1"/>
    <n v="1"/>
    <n v="4"/>
    <n v="3.2"/>
    <n v="1"/>
    <n v="1"/>
    <n v="9"/>
    <n v="0.7"/>
    <n v="3.2"/>
  </r>
  <r>
    <s v="BU05130705"/>
    <s v="Muziekbuurt"/>
    <x v="6"/>
    <x v="12"/>
    <n v="40"/>
    <n v="45"/>
    <n v="20"/>
    <n v="10"/>
    <n v="15"/>
    <n v="30"/>
    <n v="0"/>
    <n v="0"/>
    <n v="60"/>
    <n v="10"/>
    <n v="30"/>
    <n v="30"/>
    <n v="5"/>
    <n v="5"/>
    <n v="5"/>
    <n v="15"/>
    <n v="2.7"/>
    <n v="30"/>
    <n v="0"/>
    <n v="0"/>
    <n v="0"/>
    <n v="0"/>
    <n v="0"/>
    <n v="30"/>
    <n v="0"/>
    <n v="0"/>
    <n v="60"/>
    <n v="40"/>
    <n v="20"/>
    <n v="0"/>
    <n v="0"/>
    <n v="173"/>
    <n v="890"/>
    <n v="3110"/>
    <s v="20-60 onder midden tot midden"/>
    <n v="10"/>
    <n v="0.6"/>
    <n v="1"/>
    <n v="6"/>
    <n v="16"/>
    <n v="0.7"/>
    <n v="3"/>
    <n v="61.4"/>
    <n v="95.6"/>
    <n v="2.8"/>
    <n v="2"/>
    <n v="3"/>
    <n v="19"/>
    <n v="2.2000000000000002"/>
    <n v="0"/>
    <n v="22.5"/>
    <n v="33"/>
    <n v="0.3"/>
    <n v="3"/>
    <n v="43.3"/>
    <n v="59"/>
    <n v="2.2000000000000002"/>
    <n v="4"/>
    <n v="7"/>
    <n v="22"/>
    <n v="0.7"/>
    <n v="1"/>
    <n v="48.6"/>
    <n v="73"/>
    <n v="0.3"/>
    <n v="3"/>
    <n v="11"/>
    <n v="24"/>
    <n v="0.7"/>
    <n v="2.6"/>
    <n v="13"/>
    <n v="24"/>
    <n v="4"/>
    <n v="1.6"/>
    <n v="2.8"/>
    <n v="0.1"/>
    <n v="4.9000000000000004"/>
    <n v="2"/>
    <n v="6"/>
    <n v="52.6"/>
    <n v="3.3"/>
    <n v="2"/>
    <n v="2"/>
    <n v="5"/>
    <n v="2.7"/>
    <n v="3"/>
    <n v="3"/>
    <n v="12"/>
    <n v="2.4"/>
    <n v="2"/>
    <n v="2"/>
    <n v="9"/>
    <n v="0.8"/>
    <n v="19.3"/>
    <n v="2.2999999999999998"/>
    <n v="3"/>
    <n v="4.5999999999999996"/>
    <n v="0.7"/>
    <n v="1.6"/>
    <n v="10"/>
    <n v="23"/>
    <n v="1.6"/>
    <n v="3"/>
    <n v="5"/>
    <n v="6"/>
    <n v="2.8"/>
    <n v="1"/>
    <n v="6"/>
    <n v="7"/>
    <n v="1.6"/>
    <n v="3"/>
    <n v="9"/>
    <n v="10"/>
    <n v="0.6"/>
    <n v="1"/>
    <n v="8"/>
    <n v="17"/>
    <n v="3.2"/>
    <n v="1"/>
    <n v="1"/>
    <n v="4"/>
    <n v="3.2"/>
    <n v="1"/>
    <n v="1"/>
    <n v="9"/>
    <n v="0.6"/>
    <n v="3.2"/>
  </r>
  <r>
    <s v="BU05130704"/>
    <s v="Componistenbuurt"/>
    <x v="6"/>
    <x v="8"/>
    <n v="15"/>
    <n v="15"/>
    <n v="0"/>
    <n v="5"/>
    <n v="5"/>
    <n v="15"/>
    <n v="0"/>
    <n v="0"/>
    <n v="90"/>
    <n v="0"/>
    <n v="0"/>
    <n v="10"/>
    <n v="0"/>
    <n v="0"/>
    <n v="0"/>
    <n v="5"/>
    <n v="2.8"/>
    <n v="10"/>
    <n v="0"/>
    <n v="0"/>
    <n v="0"/>
    <n v="0"/>
    <n v="10"/>
    <n v="0"/>
    <n v="0"/>
    <n v="0"/>
    <n v="0"/>
    <n v="100"/>
    <n v="0"/>
    <n v="0"/>
    <n v="0"/>
    <n v="264"/>
    <n v="1360"/>
    <n v="3140"/>
    <s v="60-100 boven midden-hoog"/>
    <n v="0"/>
    <n v="1.1000000000000001"/>
    <n v="0"/>
    <n v="6"/>
    <n v="11"/>
    <n v="0.7"/>
    <n v="2.9"/>
    <n v="15.1"/>
    <n v="80"/>
    <n v="3.8"/>
    <n v="1"/>
    <n v="3"/>
    <n v="16.5"/>
    <n v="2.6"/>
    <n v="0"/>
    <n v="3"/>
    <n v="32"/>
    <n v="1"/>
    <n v="0.1"/>
    <n v="6"/>
    <n v="52"/>
    <n v="2.5"/>
    <n v="4"/>
    <n v="7"/>
    <n v="22"/>
    <n v="0.8"/>
    <n v="1"/>
    <n v="8.1"/>
    <n v="68"/>
    <n v="0.4"/>
    <n v="4"/>
    <n v="7.1"/>
    <n v="21"/>
    <n v="0.4"/>
    <n v="3"/>
    <n v="7.1"/>
    <n v="21"/>
    <n v="2.8"/>
    <n v="1.4"/>
    <n v="3.8"/>
    <n v="1.2"/>
    <n v="5.7"/>
    <n v="2"/>
    <n v="4"/>
    <n v="52"/>
    <n v="4.0999999999999996"/>
    <n v="2"/>
    <n v="2"/>
    <n v="5"/>
    <n v="2.8"/>
    <n v="3"/>
    <n v="3"/>
    <n v="11"/>
    <n v="3.4"/>
    <n v="2"/>
    <n v="2"/>
    <n v="9"/>
    <n v="1.1000000000000001"/>
    <n v="20.100000000000001"/>
    <n v="3.1"/>
    <n v="3.8"/>
    <n v="5.5"/>
    <n v="0.4"/>
    <n v="2"/>
    <n v="6"/>
    <n v="22"/>
    <n v="2.2999999999999998"/>
    <n v="1"/>
    <n v="5"/>
    <n v="6"/>
    <n v="3.6"/>
    <n v="0"/>
    <n v="6"/>
    <n v="7"/>
    <n v="2.2999999999999998"/>
    <n v="1"/>
    <n v="9"/>
    <n v="10"/>
    <n v="0.9"/>
    <n v="1"/>
    <n v="6"/>
    <n v="14"/>
    <n v="4"/>
    <n v="1"/>
    <n v="1"/>
    <n v="3"/>
    <n v="4"/>
    <n v="1"/>
    <n v="1"/>
    <n v="8"/>
    <n v="0.9"/>
    <n v="4"/>
  </r>
  <r>
    <s v="BU05130705"/>
    <s v="Muziekbuurt"/>
    <x v="6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704"/>
    <s v="Componistenbuurt"/>
    <x v="6"/>
    <x v="19"/>
    <n v="70"/>
    <n v="75"/>
    <n v="30"/>
    <n v="35"/>
    <n v="30"/>
    <n v="50"/>
    <n v="0"/>
    <n v="0"/>
    <n v="40"/>
    <n v="0"/>
    <n v="60"/>
    <n v="55"/>
    <n v="20"/>
    <n v="5"/>
    <n v="10"/>
    <n v="20"/>
    <n v="2.8"/>
    <n v="50"/>
    <n v="0"/>
    <n v="0"/>
    <n v="0"/>
    <n v="0"/>
    <n v="50"/>
    <n v="0"/>
    <n v="0"/>
    <n v="0"/>
    <n v="100"/>
    <n v="0"/>
    <n v="0"/>
    <n v="35"/>
    <n v="0"/>
    <n v="137"/>
    <n v="960"/>
    <n v="2480"/>
    <s v="00-40 laag tot onder midden"/>
    <n v="35"/>
    <n v="0.8"/>
    <n v="1"/>
    <n v="6"/>
    <n v="11"/>
    <n v="0.5"/>
    <n v="3"/>
    <n v="22.5"/>
    <n v="81.900000000000006"/>
    <n v="3.5"/>
    <n v="1"/>
    <n v="3"/>
    <n v="17.600000000000001"/>
    <n v="2.7"/>
    <n v="0"/>
    <n v="4.0999999999999996"/>
    <n v="32"/>
    <n v="0.8"/>
    <n v="2.9"/>
    <n v="9.6999999999999993"/>
    <n v="52.6"/>
    <n v="2.6"/>
    <n v="4"/>
    <n v="7"/>
    <n v="22"/>
    <n v="0.6"/>
    <n v="1"/>
    <n v="14.9"/>
    <n v="69"/>
    <n v="0.2"/>
    <n v="5"/>
    <n v="8"/>
    <n v="21.1"/>
    <n v="0.2"/>
    <n v="3.3"/>
    <n v="9"/>
    <n v="21"/>
    <n v="2.9"/>
    <n v="1.2"/>
    <n v="3.6"/>
    <n v="1.2"/>
    <n v="5.6"/>
    <n v="2"/>
    <n v="5"/>
    <n v="52"/>
    <n v="3.9"/>
    <n v="2"/>
    <n v="2"/>
    <n v="5"/>
    <n v="2.9"/>
    <n v="3"/>
    <n v="3"/>
    <n v="11"/>
    <n v="3.2"/>
    <n v="2"/>
    <n v="2"/>
    <n v="9"/>
    <n v="0.9"/>
    <n v="20.100000000000001"/>
    <n v="3"/>
    <n v="3.7"/>
    <n v="5.4"/>
    <n v="0.3"/>
    <n v="2.2999999999999998"/>
    <n v="6"/>
    <n v="22"/>
    <n v="2"/>
    <n v="1"/>
    <n v="5"/>
    <n v="6"/>
    <n v="3.6"/>
    <n v="0"/>
    <n v="6"/>
    <n v="7"/>
    <n v="2"/>
    <n v="1"/>
    <n v="9"/>
    <n v="10"/>
    <n v="0.7"/>
    <n v="1"/>
    <n v="6.8"/>
    <n v="14.1"/>
    <n v="4"/>
    <n v="1"/>
    <n v="1"/>
    <n v="3"/>
    <n v="4"/>
    <n v="1"/>
    <n v="1"/>
    <n v="8"/>
    <n v="0.7"/>
    <n v="4"/>
  </r>
  <r>
    <s v="BU05130704"/>
    <s v="Componistenbuurt"/>
    <x v="6"/>
    <x v="28"/>
    <n v="5"/>
    <n v="5"/>
    <n v="0"/>
    <n v="0"/>
    <n v="0"/>
    <n v="0"/>
    <n v="5"/>
    <n v="0"/>
    <n v="100"/>
    <n v="0"/>
    <n v="0"/>
    <n v="5"/>
    <n v="0"/>
    <n v="5"/>
    <n v="0"/>
    <n v="0"/>
    <n v="1.8"/>
    <n v="5"/>
    <n v="0"/>
    <n v="0"/>
    <n v="0"/>
    <n v="0"/>
    <n v="0"/>
    <n v="5"/>
    <n v="0"/>
    <n v="0"/>
    <n v="0"/>
    <n v="0"/>
    <n v="0"/>
    <n v="0"/>
    <n v="0"/>
    <n v="357"/>
    <n v="1610"/>
    <n v="3980"/>
    <s v="onclassificeerbaar"/>
    <n v="0"/>
    <n v="1.1000000000000001"/>
    <n v="0"/>
    <n v="6"/>
    <n v="11"/>
    <n v="0.7"/>
    <n v="3"/>
    <n v="15.5"/>
    <n v="80"/>
    <n v="3.8"/>
    <n v="1"/>
    <n v="3"/>
    <n v="16.5"/>
    <n v="2.8"/>
    <n v="0"/>
    <n v="3"/>
    <n v="32"/>
    <n v="1"/>
    <n v="0.6"/>
    <n v="6"/>
    <n v="52"/>
    <n v="2.7"/>
    <n v="4"/>
    <n v="7"/>
    <n v="22"/>
    <n v="0.8"/>
    <n v="1"/>
    <n v="8.5"/>
    <n v="68.2"/>
    <n v="0.4"/>
    <n v="4"/>
    <n v="7.5"/>
    <n v="21"/>
    <n v="0.4"/>
    <n v="3"/>
    <n v="7.5"/>
    <n v="21"/>
    <n v="3"/>
    <n v="1.4"/>
    <n v="3.8"/>
    <n v="1.2"/>
    <n v="5.7"/>
    <n v="2"/>
    <n v="4"/>
    <n v="51.5"/>
    <n v="4.0999999999999996"/>
    <n v="2"/>
    <n v="2"/>
    <n v="5"/>
    <n v="3"/>
    <n v="3"/>
    <n v="3"/>
    <n v="11"/>
    <n v="3.4"/>
    <n v="2"/>
    <n v="2"/>
    <n v="9"/>
    <n v="1.1000000000000001"/>
    <n v="20.100000000000001"/>
    <n v="3.1"/>
    <n v="3.8"/>
    <n v="5.4"/>
    <n v="0.5"/>
    <n v="2"/>
    <n v="6"/>
    <n v="22"/>
    <n v="2.2999999999999998"/>
    <n v="1"/>
    <n v="5"/>
    <n v="6"/>
    <n v="3.6"/>
    <n v="0"/>
    <n v="6"/>
    <n v="7"/>
    <n v="2.2999999999999998"/>
    <n v="1"/>
    <n v="9"/>
    <n v="10"/>
    <n v="0.9"/>
    <n v="1"/>
    <n v="5.2"/>
    <n v="14"/>
    <n v="4"/>
    <n v="1"/>
    <n v="1"/>
    <n v="3"/>
    <n v="4"/>
    <n v="1"/>
    <n v="1"/>
    <n v="8"/>
    <n v="0.9"/>
    <n v="4"/>
  </r>
  <r>
    <s v="BU05130704"/>
    <s v="Componistenbuurt"/>
    <x v="6"/>
    <x v="24"/>
    <n v="25"/>
    <n v="25"/>
    <n v="10"/>
    <n v="10"/>
    <n v="10"/>
    <n v="20"/>
    <n v="0"/>
    <n v="0"/>
    <n v="90"/>
    <n v="0"/>
    <n v="0"/>
    <n v="20"/>
    <n v="0"/>
    <n v="5"/>
    <n v="0"/>
    <n v="10"/>
    <n v="2.8"/>
    <n v="20"/>
    <n v="0"/>
    <n v="0"/>
    <n v="0"/>
    <n v="0"/>
    <n v="15"/>
    <n v="0"/>
    <n v="0"/>
    <n v="0"/>
    <n v="0"/>
    <n v="80"/>
    <n v="0"/>
    <n v="0"/>
    <n v="0"/>
    <n v="236"/>
    <n v="1280"/>
    <n v="2780"/>
    <s v="60-100 boven midden-hoog"/>
    <n v="0"/>
    <n v="0.8"/>
    <n v="1"/>
    <n v="6"/>
    <n v="12.4"/>
    <n v="0.4"/>
    <n v="3"/>
    <n v="32.5"/>
    <n v="88"/>
    <n v="3.5"/>
    <n v="1.9"/>
    <n v="3"/>
    <n v="18"/>
    <n v="2.8"/>
    <n v="0"/>
    <n v="6.3"/>
    <n v="32"/>
    <n v="0.7"/>
    <n v="3"/>
    <n v="10.6"/>
    <n v="54.8"/>
    <n v="2.7"/>
    <n v="4"/>
    <n v="7"/>
    <n v="22"/>
    <n v="0.5"/>
    <n v="1"/>
    <n v="16.899999999999999"/>
    <n v="69.900000000000006"/>
    <n v="0.1"/>
    <n v="5"/>
    <n v="8"/>
    <n v="22.9"/>
    <n v="0.1"/>
    <n v="3.6"/>
    <n v="9"/>
    <n v="21.9"/>
    <n v="3"/>
    <n v="1.2"/>
    <n v="3.5"/>
    <n v="1"/>
    <n v="5.5"/>
    <n v="2"/>
    <n v="5"/>
    <n v="52"/>
    <n v="3.9"/>
    <n v="2"/>
    <n v="2"/>
    <n v="5"/>
    <n v="3"/>
    <n v="3"/>
    <n v="3"/>
    <n v="11"/>
    <n v="3.1"/>
    <n v="2"/>
    <n v="2"/>
    <n v="9"/>
    <n v="0.8"/>
    <n v="19.899999999999999"/>
    <n v="2.8"/>
    <n v="3.6"/>
    <n v="5.2"/>
    <n v="0.3"/>
    <n v="2.6"/>
    <n v="7.1"/>
    <n v="22.9"/>
    <n v="2"/>
    <n v="1.9"/>
    <n v="5"/>
    <n v="6"/>
    <n v="3.4"/>
    <n v="0"/>
    <n v="6"/>
    <n v="7"/>
    <n v="2"/>
    <n v="1.9"/>
    <n v="9"/>
    <n v="10"/>
    <n v="0.6"/>
    <n v="1"/>
    <n v="7.6"/>
    <n v="16.8"/>
    <n v="3.8"/>
    <n v="1"/>
    <n v="1"/>
    <n v="3.7"/>
    <n v="3.8"/>
    <n v="1"/>
    <n v="1"/>
    <n v="8.6999999999999993"/>
    <n v="0.6"/>
    <n v="3.8"/>
  </r>
  <r>
    <s v="BU05130704"/>
    <s v="Componistenbuurt"/>
    <x v="6"/>
    <x v="28"/>
    <n v="5"/>
    <n v="5"/>
    <n v="0"/>
    <n v="0"/>
    <n v="0"/>
    <n v="0"/>
    <n v="5"/>
    <n v="0"/>
    <n v="10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449"/>
    <n v="2000"/>
    <n v="4140"/>
    <s v="onclassificeerbaar"/>
    <n v="0"/>
    <n v="1"/>
    <n v="0.5"/>
    <n v="5.5"/>
    <n v="11"/>
    <n v="0.7"/>
    <n v="3"/>
    <n v="18.899999999999999"/>
    <n v="83"/>
    <n v="3.7"/>
    <n v="1"/>
    <n v="3"/>
    <n v="16.7"/>
    <n v="2.8"/>
    <n v="0"/>
    <n v="2.9"/>
    <n v="32"/>
    <n v="0.9"/>
    <n v="1.9"/>
    <n v="7.1"/>
    <n v="53"/>
    <n v="2.8"/>
    <n v="4"/>
    <n v="7"/>
    <n v="22"/>
    <n v="0.8"/>
    <n v="1"/>
    <n v="9.6"/>
    <n v="68.599999999999994"/>
    <n v="0.4"/>
    <n v="4.5"/>
    <n v="7.5"/>
    <n v="21.5"/>
    <n v="0.3"/>
    <n v="3"/>
    <n v="7.9"/>
    <n v="21.2"/>
    <n v="3"/>
    <n v="1.4"/>
    <n v="3.7"/>
    <n v="1.1000000000000001"/>
    <n v="5.6"/>
    <n v="2"/>
    <n v="4.2"/>
    <n v="51.5"/>
    <n v="4"/>
    <n v="2"/>
    <n v="2"/>
    <n v="5"/>
    <n v="3"/>
    <n v="3"/>
    <n v="3"/>
    <n v="11"/>
    <n v="3.3"/>
    <n v="2"/>
    <n v="2"/>
    <n v="9"/>
    <n v="1.1000000000000001"/>
    <n v="20"/>
    <n v="2.9"/>
    <n v="3.7"/>
    <n v="5.3"/>
    <n v="0.6"/>
    <n v="2"/>
    <n v="6"/>
    <n v="22.2"/>
    <n v="2.2000000000000002"/>
    <n v="1.2"/>
    <n v="5"/>
    <n v="6"/>
    <n v="3.5"/>
    <n v="0"/>
    <n v="6"/>
    <n v="7"/>
    <n v="2.2000000000000002"/>
    <n v="1.2"/>
    <n v="9"/>
    <n v="10"/>
    <n v="0.9"/>
    <n v="1"/>
    <n v="7.2"/>
    <n v="14.8"/>
    <n v="3.9"/>
    <n v="1"/>
    <n v="1"/>
    <n v="3"/>
    <n v="3.9"/>
    <n v="1"/>
    <n v="1"/>
    <n v="8"/>
    <n v="0.9"/>
    <n v="3.9"/>
  </r>
  <r>
    <s v="BU05130704"/>
    <s v="Componistenbuurt"/>
    <x v="6"/>
    <x v="27"/>
    <n v="40"/>
    <n v="60"/>
    <n v="5"/>
    <n v="10"/>
    <n v="5"/>
    <n v="30"/>
    <n v="45"/>
    <n v="0"/>
    <n v="90"/>
    <n v="0"/>
    <n v="0"/>
    <n v="55"/>
    <n v="25"/>
    <n v="20"/>
    <n v="0"/>
    <n v="10"/>
    <n v="1.9"/>
    <n v="55"/>
    <n v="0"/>
    <n v="0"/>
    <n v="0"/>
    <n v="0"/>
    <n v="55"/>
    <n v="0"/>
    <n v="0"/>
    <n v="0"/>
    <n v="50"/>
    <n v="50"/>
    <n v="30"/>
    <n v="40"/>
    <n v="0"/>
    <n v="161"/>
    <n v="860"/>
    <n v="2280"/>
    <s v="40-60 midden"/>
    <n v="0"/>
    <n v="0.7"/>
    <n v="1"/>
    <n v="5"/>
    <n v="12.4"/>
    <n v="0.3"/>
    <n v="3"/>
    <n v="34.200000000000003"/>
    <n v="86.1"/>
    <n v="3.4"/>
    <n v="1.4"/>
    <n v="3"/>
    <n v="18"/>
    <n v="2.8"/>
    <n v="0"/>
    <n v="8.6999999999999993"/>
    <n v="32"/>
    <n v="0.6"/>
    <n v="3"/>
    <n v="11.9"/>
    <n v="53.8"/>
    <n v="2.8"/>
    <n v="4"/>
    <n v="7"/>
    <n v="22"/>
    <n v="0.4"/>
    <n v="1"/>
    <n v="17.8"/>
    <n v="69.900000000000006"/>
    <n v="0.3"/>
    <n v="5"/>
    <n v="8"/>
    <n v="22"/>
    <n v="0.3"/>
    <n v="4"/>
    <n v="9"/>
    <n v="21.9"/>
    <n v="3.2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5"/>
    <n v="3"/>
    <n v="8"/>
    <n v="22.9"/>
    <n v="1.9"/>
    <n v="1.9"/>
    <n v="5"/>
    <n v="6"/>
    <n v="3.4"/>
    <n v="0"/>
    <n v="6"/>
    <n v="7"/>
    <n v="1.9"/>
    <n v="1.9"/>
    <n v="9"/>
    <n v="10"/>
    <n v="0.5"/>
    <n v="1"/>
    <n v="8"/>
    <n v="16.8"/>
    <n v="3.8"/>
    <n v="1"/>
    <n v="1"/>
    <n v="3"/>
    <n v="3.8"/>
    <n v="1"/>
    <n v="1"/>
    <n v="8"/>
    <n v="0.5"/>
    <n v="3.8"/>
  </r>
  <r>
    <s v="BU05130704"/>
    <s v="Componistenbuurt"/>
    <x v="6"/>
    <x v="12"/>
    <n v="40"/>
    <n v="50"/>
    <n v="15"/>
    <n v="15"/>
    <n v="20"/>
    <n v="30"/>
    <n v="0"/>
    <n v="0"/>
    <n v="90"/>
    <n v="0"/>
    <n v="0"/>
    <n v="30"/>
    <n v="0"/>
    <n v="5"/>
    <n v="0"/>
    <n v="20"/>
    <n v="3.1"/>
    <n v="30"/>
    <n v="0"/>
    <n v="0"/>
    <n v="0"/>
    <n v="0"/>
    <n v="25"/>
    <n v="0"/>
    <n v="0"/>
    <n v="0"/>
    <n v="0"/>
    <n v="100"/>
    <n v="0"/>
    <n v="0"/>
    <n v="0"/>
    <n v="188"/>
    <n v="1090"/>
    <n v="3420"/>
    <s v="60-80 boven midden"/>
    <n v="0"/>
    <n v="0.7"/>
    <n v="1"/>
    <n v="5.4"/>
    <n v="12.4"/>
    <n v="0.3"/>
    <n v="3"/>
    <n v="36.299999999999997"/>
    <n v="86.2"/>
    <n v="3.4"/>
    <n v="1.5"/>
    <n v="3"/>
    <n v="18"/>
    <n v="2.8"/>
    <n v="0"/>
    <n v="10.199999999999999"/>
    <n v="32"/>
    <n v="0.6"/>
    <n v="3"/>
    <n v="12.4"/>
    <n v="53.9"/>
    <n v="2.8"/>
    <n v="4"/>
    <n v="7"/>
    <n v="22"/>
    <n v="0.4"/>
    <n v="1"/>
    <n v="18.600000000000001"/>
    <n v="70"/>
    <n v="0.2"/>
    <n v="5"/>
    <n v="8"/>
    <n v="22.2"/>
    <n v="0.2"/>
    <n v="3.9"/>
    <n v="9.1999999999999993"/>
    <n v="22"/>
    <n v="3.1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4"/>
    <n v="2.9"/>
    <n v="7.9"/>
    <n v="23"/>
    <n v="1.9"/>
    <n v="2"/>
    <n v="5"/>
    <n v="6"/>
    <n v="3.4"/>
    <n v="0"/>
    <n v="6"/>
    <n v="7"/>
    <n v="1.9"/>
    <n v="2"/>
    <n v="9"/>
    <n v="10"/>
    <n v="0.5"/>
    <n v="1"/>
    <n v="7.9"/>
    <n v="17"/>
    <n v="3.8"/>
    <n v="1"/>
    <n v="1"/>
    <n v="3.2"/>
    <n v="3.8"/>
    <n v="1"/>
    <n v="1"/>
    <n v="8.1999999999999993"/>
    <n v="0.5"/>
    <n v="3.8"/>
  </r>
  <r>
    <s v="BU05130704"/>
    <s v="Componistenbuurt"/>
    <x v="6"/>
    <x v="27"/>
    <n v="50"/>
    <n v="55"/>
    <n v="20"/>
    <n v="15"/>
    <n v="20"/>
    <n v="35"/>
    <n v="10"/>
    <n v="0"/>
    <n v="80"/>
    <n v="0"/>
    <n v="20"/>
    <n v="35"/>
    <n v="5"/>
    <n v="10"/>
    <n v="0"/>
    <n v="20"/>
    <n v="2.8"/>
    <n v="35"/>
    <n v="0"/>
    <n v="0"/>
    <n v="0"/>
    <n v="0"/>
    <n v="30"/>
    <n v="0"/>
    <n v="0"/>
    <n v="0"/>
    <n v="0"/>
    <n v="100"/>
    <n v="0"/>
    <n v="0"/>
    <n v="0"/>
    <n v="226"/>
    <n v="1080"/>
    <n v="3280"/>
    <s v="60-80 boven midden"/>
    <n v="5"/>
    <n v="0.9"/>
    <n v="0.9"/>
    <n v="5"/>
    <n v="12"/>
    <n v="0.6"/>
    <n v="3"/>
    <n v="23.4"/>
    <n v="87.7"/>
    <n v="3.5"/>
    <n v="1.9"/>
    <n v="3"/>
    <n v="17"/>
    <n v="2.9"/>
    <n v="0"/>
    <n v="1.7"/>
    <n v="32"/>
    <n v="0.8"/>
    <n v="2.9"/>
    <n v="8.1"/>
    <n v="54.5"/>
    <n v="2.9"/>
    <n v="4"/>
    <n v="7"/>
    <n v="22"/>
    <n v="0.7"/>
    <n v="1"/>
    <n v="11.7"/>
    <n v="70.099999999999994"/>
    <n v="0.3"/>
    <n v="4.7"/>
    <n v="8.1999999999999993"/>
    <n v="22.4"/>
    <n v="0.2"/>
    <n v="3"/>
    <n v="9"/>
    <n v="22.4"/>
    <n v="3.2"/>
    <n v="1.3"/>
    <n v="3.6"/>
    <n v="1"/>
    <n v="5.4"/>
    <n v="2"/>
    <n v="4.2"/>
    <n v="51.7"/>
    <n v="3.9"/>
    <n v="2"/>
    <n v="2"/>
    <n v="5"/>
    <n v="3.2"/>
    <n v="3"/>
    <n v="3"/>
    <n v="11"/>
    <n v="3.2"/>
    <n v="2"/>
    <n v="2"/>
    <n v="9"/>
    <n v="1"/>
    <n v="19.899999999999999"/>
    <n v="2.8"/>
    <n v="3.6"/>
    <n v="5.2"/>
    <n v="0.5"/>
    <n v="2"/>
    <n v="6.3"/>
    <n v="23"/>
    <n v="2.1"/>
    <n v="2"/>
    <n v="5"/>
    <n v="6"/>
    <n v="3.4"/>
    <n v="0"/>
    <n v="6"/>
    <n v="7"/>
    <n v="2.1"/>
    <n v="2"/>
    <n v="9"/>
    <n v="10"/>
    <n v="0.8"/>
    <n v="1"/>
    <n v="7"/>
    <n v="17"/>
    <n v="3.8"/>
    <n v="1"/>
    <n v="1"/>
    <n v="3.4"/>
    <n v="3.8"/>
    <n v="1"/>
    <n v="1"/>
    <n v="8.4"/>
    <n v="0.8"/>
    <n v="3.8"/>
  </r>
  <r>
    <s v="BU05130704"/>
    <s v="Componistenbuurt"/>
    <x v="6"/>
    <x v="12"/>
    <n v="45"/>
    <n v="40"/>
    <n v="15"/>
    <n v="15"/>
    <n v="10"/>
    <n v="35"/>
    <n v="10"/>
    <n v="0"/>
    <n v="90"/>
    <n v="10"/>
    <n v="10"/>
    <n v="30"/>
    <n v="5"/>
    <n v="10"/>
    <n v="0"/>
    <n v="15"/>
    <n v="2.8"/>
    <n v="30"/>
    <n v="0"/>
    <n v="0"/>
    <n v="0"/>
    <n v="0"/>
    <n v="15"/>
    <n v="15"/>
    <n v="0"/>
    <n v="0"/>
    <n v="0"/>
    <n v="90"/>
    <n v="0"/>
    <n v="0"/>
    <n v="0"/>
    <n v="282"/>
    <n v="1390"/>
    <n v="3770"/>
    <s v="60-100 boven midden-hoog"/>
    <n v="0"/>
    <n v="1.1000000000000001"/>
    <n v="0"/>
    <n v="5.0999999999999996"/>
    <n v="11"/>
    <n v="0.7"/>
    <n v="3"/>
    <n v="15.9"/>
    <n v="82.7"/>
    <n v="3.7"/>
    <n v="1"/>
    <n v="3"/>
    <n v="16.8"/>
    <n v="3"/>
    <n v="0"/>
    <n v="0.9"/>
    <n v="32"/>
    <n v="0.9"/>
    <n v="1.3"/>
    <n v="6.1"/>
    <n v="52.9"/>
    <n v="2.9"/>
    <n v="4"/>
    <n v="7"/>
    <n v="22"/>
    <n v="0.8"/>
    <n v="1"/>
    <n v="7.3"/>
    <n v="68.2"/>
    <n v="0.4"/>
    <n v="4"/>
    <n v="7.3"/>
    <n v="21.5"/>
    <n v="0.4"/>
    <n v="3"/>
    <n v="7.3"/>
    <n v="21"/>
    <n v="3.2"/>
    <n v="1.5"/>
    <n v="3.7"/>
    <n v="1.1000000000000001"/>
    <n v="5.6"/>
    <n v="2"/>
    <n v="4"/>
    <n v="51"/>
    <n v="4"/>
    <n v="2"/>
    <n v="2"/>
    <n v="5"/>
    <n v="3.2"/>
    <n v="3"/>
    <n v="3"/>
    <n v="11"/>
    <n v="3.3"/>
    <n v="2"/>
    <n v="2"/>
    <n v="9"/>
    <n v="1.1000000000000001"/>
    <n v="20"/>
    <n v="3"/>
    <n v="3.7"/>
    <n v="5.3"/>
    <n v="0.6"/>
    <n v="2"/>
    <n v="6"/>
    <n v="22.2"/>
    <n v="2.2999999999999998"/>
    <n v="1"/>
    <n v="5"/>
    <n v="6"/>
    <n v="3.5"/>
    <n v="0"/>
    <n v="6"/>
    <n v="7"/>
    <n v="2.2999999999999998"/>
    <n v="1"/>
    <n v="9"/>
    <n v="10"/>
    <n v="0.9"/>
    <n v="0.9"/>
    <n v="6.6"/>
    <n v="14.6"/>
    <n v="3.9"/>
    <n v="1"/>
    <n v="1"/>
    <n v="3"/>
    <n v="3.9"/>
    <n v="1"/>
    <n v="1"/>
    <n v="8"/>
    <n v="0.9"/>
    <n v="3.9"/>
  </r>
  <r>
    <s v="BU05130704"/>
    <s v="Componistenbuurt"/>
    <x v="6"/>
    <x v="13"/>
    <n v="30"/>
    <n v="20"/>
    <n v="10"/>
    <n v="10"/>
    <n v="0"/>
    <n v="20"/>
    <n v="0"/>
    <n v="0"/>
    <n v="90"/>
    <n v="0"/>
    <n v="0"/>
    <n v="15"/>
    <n v="0"/>
    <n v="0"/>
    <n v="0"/>
    <n v="10"/>
    <n v="3.1"/>
    <n v="15"/>
    <n v="0"/>
    <n v="0"/>
    <n v="0"/>
    <n v="0"/>
    <n v="0"/>
    <n v="10"/>
    <n v="0"/>
    <n v="0"/>
    <n v="0"/>
    <n v="100"/>
    <n v="0"/>
    <n v="0"/>
    <n v="0"/>
    <n v="315"/>
    <n v="1430"/>
    <n v="3380"/>
    <s v="60-100 boven midden-hoog"/>
    <n v="0"/>
    <n v="1"/>
    <n v="0.3"/>
    <n v="5"/>
    <n v="15.9"/>
    <n v="0.5"/>
    <n v="3"/>
    <n v="32.200000000000003"/>
    <n v="94.9"/>
    <n v="3.3"/>
    <n v="2"/>
    <n v="3"/>
    <n v="17.600000000000001"/>
    <n v="2.7"/>
    <n v="0"/>
    <n v="10.1"/>
    <n v="32"/>
    <n v="0.6"/>
    <n v="2.2000000000000002"/>
    <n v="13.2"/>
    <n v="56"/>
    <n v="2.8"/>
    <n v="4"/>
    <n v="7"/>
    <n v="22"/>
    <n v="0.8"/>
    <n v="1"/>
    <n v="14.3"/>
    <n v="72.900000000000006"/>
    <n v="0.4"/>
    <n v="4.0999999999999996"/>
    <n v="9.1"/>
    <n v="23.7"/>
    <n v="0.1"/>
    <n v="3"/>
    <n v="9.9"/>
    <n v="24"/>
    <n v="3.4"/>
    <n v="1.5"/>
    <n v="3.4"/>
    <n v="0.8"/>
    <n v="5.2"/>
    <n v="2"/>
    <n v="4.9000000000000004"/>
    <n v="51.1"/>
    <n v="3.7"/>
    <n v="2"/>
    <n v="2"/>
    <n v="5"/>
    <n v="3.3"/>
    <n v="3"/>
    <n v="3"/>
    <n v="11.9"/>
    <n v="3"/>
    <n v="2"/>
    <n v="2"/>
    <n v="9"/>
    <n v="1.1000000000000001"/>
    <n v="19.7"/>
    <n v="2.6"/>
    <n v="3.3"/>
    <n v="5"/>
    <n v="0.4"/>
    <n v="2"/>
    <n v="8.1"/>
    <n v="23"/>
    <n v="2.2000000000000002"/>
    <n v="2"/>
    <n v="5"/>
    <n v="6"/>
    <n v="3.2"/>
    <n v="0"/>
    <n v="6"/>
    <n v="7"/>
    <n v="2.2000000000000002"/>
    <n v="2"/>
    <n v="9"/>
    <n v="10"/>
    <n v="0.9"/>
    <n v="1"/>
    <n v="8"/>
    <n v="17"/>
    <n v="3.6"/>
    <n v="1"/>
    <n v="1"/>
    <n v="4"/>
    <n v="3.6"/>
    <n v="1"/>
    <n v="1"/>
    <n v="9"/>
    <n v="0.9"/>
    <n v="3.6"/>
  </r>
  <r>
    <s v="BU05130704"/>
    <s v="Componistenbuurt"/>
    <x v="6"/>
    <x v="20"/>
    <n v="65"/>
    <n v="85"/>
    <n v="45"/>
    <n v="15"/>
    <n v="45"/>
    <n v="40"/>
    <n v="0"/>
    <n v="0"/>
    <n v="80"/>
    <n v="10"/>
    <n v="20"/>
    <n v="45"/>
    <n v="5"/>
    <n v="5"/>
    <n v="0"/>
    <n v="30"/>
    <n v="3.1"/>
    <n v="45"/>
    <n v="0"/>
    <n v="0"/>
    <n v="0"/>
    <n v="0"/>
    <n v="25"/>
    <n v="20"/>
    <n v="0"/>
    <n v="0"/>
    <n v="0"/>
    <n v="100"/>
    <n v="0"/>
    <n v="0"/>
    <n v="0"/>
    <n v="200"/>
    <n v="1150"/>
    <n v="3440"/>
    <s v="60-80 boven midden"/>
    <n v="0"/>
    <n v="1"/>
    <n v="0.8"/>
    <n v="5"/>
    <n v="13"/>
    <n v="0.6"/>
    <n v="3"/>
    <n v="27.9"/>
    <n v="90.3"/>
    <n v="3.5"/>
    <n v="2"/>
    <n v="3"/>
    <n v="17"/>
    <n v="2.9"/>
    <n v="0"/>
    <n v="3.5"/>
    <n v="32"/>
    <n v="0.7"/>
    <n v="2.8"/>
    <n v="9.1"/>
    <n v="55.5"/>
    <n v="2.9"/>
    <n v="4"/>
    <n v="7"/>
    <n v="22"/>
    <n v="0.7"/>
    <n v="1"/>
    <n v="13.3"/>
    <n v="71"/>
    <n v="0.3"/>
    <n v="4.7"/>
    <n v="8.9"/>
    <n v="23"/>
    <n v="0.1"/>
    <n v="3"/>
    <n v="9"/>
    <n v="23.5"/>
    <n v="3.2"/>
    <n v="1.3"/>
    <n v="3.5"/>
    <n v="0.9"/>
    <n v="5.4"/>
    <n v="2"/>
    <n v="4.4000000000000004"/>
    <n v="51.7"/>
    <n v="3.8"/>
    <n v="2"/>
    <n v="2"/>
    <n v="5"/>
    <n v="3.2"/>
    <n v="3"/>
    <n v="3"/>
    <n v="11"/>
    <n v="3.1"/>
    <n v="2"/>
    <n v="2"/>
    <n v="9"/>
    <n v="1"/>
    <n v="19.8"/>
    <n v="2.7"/>
    <n v="3.5"/>
    <n v="5.0999999999999996"/>
    <n v="0.5"/>
    <n v="2"/>
    <n v="7.4"/>
    <n v="23"/>
    <n v="2.1"/>
    <n v="2"/>
    <n v="5"/>
    <n v="6"/>
    <n v="3.3"/>
    <n v="0"/>
    <n v="6"/>
    <n v="7"/>
    <n v="2.1"/>
    <n v="2"/>
    <n v="9"/>
    <n v="10"/>
    <n v="0.8"/>
    <n v="1"/>
    <n v="7.3"/>
    <n v="17"/>
    <n v="3.7"/>
    <n v="1"/>
    <n v="1"/>
    <n v="4"/>
    <n v="3.7"/>
    <n v="1"/>
    <n v="1"/>
    <n v="9"/>
    <n v="0.8"/>
    <n v="3.7"/>
  </r>
  <r>
    <s v="BU05130704"/>
    <s v="Componistenbuurt"/>
    <x v="6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4"/>
    <s v="Componistenbuurt"/>
    <x v="6"/>
    <x v="24"/>
    <n v="25"/>
    <n v="30"/>
    <n v="5"/>
    <n v="0"/>
    <n v="5"/>
    <n v="20"/>
    <n v="25"/>
    <n v="0"/>
    <n v="80"/>
    <n v="0"/>
    <n v="20"/>
    <n v="30"/>
    <n v="15"/>
    <n v="10"/>
    <n v="0"/>
    <n v="0"/>
    <n v="1.9"/>
    <n v="30"/>
    <n v="0"/>
    <n v="0"/>
    <n v="0"/>
    <n v="0"/>
    <n v="25"/>
    <n v="5"/>
    <n v="0"/>
    <n v="0"/>
    <n v="80"/>
    <n v="20"/>
    <n v="25"/>
    <n v="25"/>
    <n v="0"/>
    <n v="168"/>
    <n v="850"/>
    <n v="2470"/>
    <s v="20-60 onder midden tot midden"/>
    <n v="10"/>
    <n v="0.8"/>
    <n v="1"/>
    <n v="5"/>
    <n v="12.6"/>
    <n v="0.5"/>
    <n v="3"/>
    <n v="23.9"/>
    <n v="86.9"/>
    <n v="3.4"/>
    <n v="1.3"/>
    <n v="3"/>
    <n v="18"/>
    <n v="2.8"/>
    <n v="0"/>
    <n v="4.7"/>
    <n v="32"/>
    <n v="0.7"/>
    <n v="3"/>
    <n v="10.3"/>
    <n v="54"/>
    <n v="2.8"/>
    <n v="4"/>
    <n v="7"/>
    <n v="22"/>
    <n v="0.6"/>
    <n v="1"/>
    <n v="14.5"/>
    <n v="70.3"/>
    <n v="0.4"/>
    <n v="4.7"/>
    <n v="8.6999999999999993"/>
    <n v="22"/>
    <n v="0.3"/>
    <n v="3.7"/>
    <n v="9.3000000000000007"/>
    <n v="22"/>
    <n v="3.4"/>
    <n v="1.3"/>
    <n v="3.5"/>
    <n v="1"/>
    <n v="5.5"/>
    <n v="2"/>
    <n v="5.0999999999999996"/>
    <n v="52"/>
    <n v="3.8"/>
    <n v="2"/>
    <n v="2"/>
    <n v="5"/>
    <n v="3.3"/>
    <n v="3"/>
    <n v="3"/>
    <n v="11.3"/>
    <n v="3.1"/>
    <n v="2"/>
    <n v="2"/>
    <n v="9"/>
    <n v="0.9"/>
    <n v="19.899999999999999"/>
    <n v="2.8"/>
    <n v="3.6"/>
    <n v="5.2"/>
    <n v="0.5"/>
    <n v="2.7"/>
    <n v="7"/>
    <n v="22.3"/>
    <n v="2"/>
    <n v="1.3"/>
    <n v="5"/>
    <n v="6"/>
    <n v="3.4"/>
    <n v="0"/>
    <n v="6"/>
    <n v="7"/>
    <n v="2"/>
    <n v="1.3"/>
    <n v="9"/>
    <n v="10"/>
    <n v="0.7"/>
    <n v="1"/>
    <n v="6.7"/>
    <n v="15"/>
    <n v="3.8"/>
    <n v="1"/>
    <n v="1"/>
    <n v="3.3"/>
    <n v="3.8"/>
    <n v="1"/>
    <n v="1"/>
    <n v="8.3000000000000007"/>
    <n v="0.7"/>
    <n v="3.8"/>
  </r>
  <r>
    <s v="BU05130702"/>
    <s v="Polderbuurt"/>
    <x v="6"/>
    <x v="3"/>
    <n v="50"/>
    <n v="40"/>
    <n v="15"/>
    <n v="20"/>
    <n v="15"/>
    <n v="35"/>
    <n v="0"/>
    <n v="0"/>
    <n v="70"/>
    <n v="10"/>
    <n v="30"/>
    <n v="30"/>
    <n v="0"/>
    <n v="0"/>
    <n v="0"/>
    <n v="20"/>
    <n v="3.4"/>
    <n v="30"/>
    <n v="0"/>
    <n v="0"/>
    <n v="0"/>
    <n v="0"/>
    <n v="30"/>
    <n v="0"/>
    <n v="0"/>
    <n v="0"/>
    <n v="20"/>
    <n v="80"/>
    <n v="0"/>
    <n v="0"/>
    <n v="0"/>
    <n v="244"/>
    <n v="1400"/>
    <n v="3990"/>
    <s v="60-100 boven midden-hoog"/>
    <n v="5"/>
    <n v="1.1000000000000001"/>
    <n v="0"/>
    <n v="5"/>
    <n v="11"/>
    <n v="0.7"/>
    <n v="1"/>
    <n v="14.5"/>
    <n v="80"/>
    <n v="3.8"/>
    <n v="1"/>
    <n v="2"/>
    <n v="16"/>
    <n v="2.4"/>
    <n v="0"/>
    <n v="3"/>
    <n v="32"/>
    <n v="1"/>
    <n v="0.4"/>
    <n v="6"/>
    <n v="52"/>
    <n v="2.2999999999999998"/>
    <n v="4"/>
    <n v="7.7"/>
    <n v="22"/>
    <n v="0.8"/>
    <n v="1"/>
    <n v="8"/>
    <n v="68.7"/>
    <n v="0"/>
    <n v="2.5"/>
    <n v="6.7"/>
    <n v="20"/>
    <n v="0.4"/>
    <n v="3"/>
    <n v="7.8"/>
    <n v="21"/>
    <n v="2.6"/>
    <n v="1"/>
    <n v="3.8"/>
    <n v="1.4"/>
    <n v="5.9"/>
    <n v="2"/>
    <n v="4"/>
    <n v="52"/>
    <n v="4.0999999999999996"/>
    <n v="2"/>
    <n v="2"/>
    <n v="5"/>
    <n v="2.6"/>
    <n v="3"/>
    <n v="3"/>
    <n v="11"/>
    <n v="3.4"/>
    <n v="2"/>
    <n v="2"/>
    <n v="9"/>
    <n v="1"/>
    <n v="20.3"/>
    <n v="3.2"/>
    <n v="4"/>
    <n v="5.6"/>
    <n v="0.1"/>
    <n v="2"/>
    <n v="6"/>
    <n v="21"/>
    <n v="2.2999999999999998"/>
    <n v="1"/>
    <n v="5"/>
    <n v="5.4"/>
    <n v="3.8"/>
    <n v="0"/>
    <n v="6"/>
    <n v="6.4"/>
    <n v="2.2999999999999998"/>
    <n v="1"/>
    <n v="9"/>
    <n v="9.4"/>
    <n v="0.9"/>
    <n v="1"/>
    <n v="5"/>
    <n v="13"/>
    <n v="4.2"/>
    <n v="1"/>
    <n v="1"/>
    <n v="3"/>
    <n v="4.2"/>
    <n v="1"/>
    <n v="1"/>
    <n v="8"/>
    <n v="0.9"/>
    <n v="4.2"/>
  </r>
  <r>
    <s v="BU05130702"/>
    <s v="Polderbuurt"/>
    <x v="6"/>
    <x v="19"/>
    <n v="70"/>
    <n v="70"/>
    <n v="25"/>
    <n v="20"/>
    <n v="30"/>
    <n v="55"/>
    <n v="15"/>
    <n v="0"/>
    <n v="80"/>
    <n v="10"/>
    <n v="10"/>
    <n v="50"/>
    <n v="10"/>
    <n v="10"/>
    <n v="0"/>
    <n v="25"/>
    <n v="2.9"/>
    <n v="50"/>
    <n v="0"/>
    <n v="0"/>
    <n v="0"/>
    <n v="0"/>
    <n v="50"/>
    <n v="0"/>
    <n v="0"/>
    <n v="0"/>
    <n v="0"/>
    <n v="100"/>
    <n v="0"/>
    <n v="0"/>
    <n v="0"/>
    <n v="201"/>
    <n v="1130"/>
    <n v="3220"/>
    <s v="60-80 boven midden"/>
    <n v="5"/>
    <n v="1.2"/>
    <n v="0"/>
    <n v="5"/>
    <n v="11"/>
    <n v="0.8"/>
    <n v="1"/>
    <n v="14.1"/>
    <n v="80"/>
    <n v="3.9"/>
    <n v="1"/>
    <n v="2"/>
    <n v="16"/>
    <n v="2.4"/>
    <n v="0"/>
    <n v="3"/>
    <n v="32"/>
    <n v="1.1000000000000001"/>
    <n v="0.1"/>
    <n v="6"/>
    <n v="52"/>
    <n v="2.2999999999999998"/>
    <n v="4"/>
    <n v="8"/>
    <n v="22"/>
    <n v="0.9"/>
    <n v="1"/>
    <n v="8"/>
    <n v="68.3"/>
    <n v="0.2"/>
    <n v="2"/>
    <n v="6.4"/>
    <n v="20"/>
    <n v="0.4"/>
    <n v="3"/>
    <n v="7.4"/>
    <n v="21"/>
    <n v="2.6"/>
    <n v="1"/>
    <n v="3.9"/>
    <n v="1.5"/>
    <n v="6"/>
    <n v="2"/>
    <n v="4"/>
    <n v="52"/>
    <n v="4.2"/>
    <n v="2"/>
    <n v="2"/>
    <n v="5"/>
    <n v="2.6"/>
    <n v="3"/>
    <n v="3"/>
    <n v="11"/>
    <n v="3.5"/>
    <n v="2"/>
    <n v="2"/>
    <n v="9"/>
    <n v="1.1000000000000001"/>
    <n v="20.399999999999999"/>
    <n v="3.3"/>
    <n v="4.0999999999999996"/>
    <n v="5.7"/>
    <n v="0.2"/>
    <n v="2"/>
    <n v="6"/>
    <n v="21"/>
    <n v="2.4"/>
    <n v="1"/>
    <n v="5"/>
    <n v="5.0999999999999996"/>
    <n v="3.9"/>
    <n v="0"/>
    <n v="6"/>
    <n v="6.1"/>
    <n v="2.4"/>
    <n v="1"/>
    <n v="9"/>
    <n v="9.1"/>
    <n v="1"/>
    <n v="0.2"/>
    <n v="5"/>
    <n v="13"/>
    <n v="4.3"/>
    <n v="1"/>
    <n v="1"/>
    <n v="3"/>
    <n v="4.3"/>
    <n v="1"/>
    <n v="1"/>
    <n v="8"/>
    <n v="1"/>
    <n v="4.3"/>
  </r>
  <r>
    <s v="BU05130702"/>
    <s v="Polderbuurt"/>
    <x v="6"/>
    <x v="24"/>
    <n v="30"/>
    <n v="25"/>
    <n v="0"/>
    <n v="10"/>
    <n v="0"/>
    <n v="30"/>
    <n v="5"/>
    <n v="0"/>
    <n v="90"/>
    <n v="10"/>
    <n v="0"/>
    <n v="20"/>
    <n v="0"/>
    <n v="10"/>
    <n v="0"/>
    <n v="10"/>
    <n v="2.7"/>
    <n v="20"/>
    <n v="0"/>
    <n v="0"/>
    <n v="0"/>
    <n v="0"/>
    <n v="20"/>
    <n v="0"/>
    <n v="0"/>
    <n v="0"/>
    <n v="0"/>
    <n v="100"/>
    <n v="0"/>
    <n v="0"/>
    <n v="0"/>
    <n v="297"/>
    <n v="1280"/>
    <n v="3340"/>
    <s v="80-100 hoog"/>
    <n v="0"/>
    <n v="1.2"/>
    <n v="0"/>
    <n v="5"/>
    <n v="11"/>
    <n v="0.8"/>
    <n v="1"/>
    <n v="14"/>
    <n v="80"/>
    <n v="3.9"/>
    <n v="1"/>
    <n v="2"/>
    <n v="16"/>
    <n v="2.5"/>
    <n v="0"/>
    <n v="3"/>
    <n v="32"/>
    <n v="1.1000000000000001"/>
    <n v="0"/>
    <n v="6"/>
    <n v="52"/>
    <n v="2.5"/>
    <n v="4"/>
    <n v="7"/>
    <n v="22"/>
    <n v="0.9"/>
    <n v="1"/>
    <n v="8"/>
    <n v="68"/>
    <n v="0.4"/>
    <n v="2"/>
    <n v="6"/>
    <n v="20"/>
    <n v="0.4"/>
    <n v="2"/>
    <n v="7"/>
    <n v="21"/>
    <n v="2.7"/>
    <n v="1.3"/>
    <n v="3.9"/>
    <n v="1.4"/>
    <n v="5.9"/>
    <n v="2"/>
    <n v="4"/>
    <n v="52"/>
    <n v="4.3"/>
    <n v="2"/>
    <n v="2"/>
    <n v="5"/>
    <n v="2.8"/>
    <n v="3"/>
    <n v="3"/>
    <n v="11"/>
    <n v="3.5"/>
    <n v="2"/>
    <n v="2"/>
    <n v="9"/>
    <n v="1.2"/>
    <n v="20.3"/>
    <n v="3.2"/>
    <n v="4"/>
    <n v="5.6"/>
    <n v="0.3"/>
    <n v="1"/>
    <n v="6"/>
    <n v="21"/>
    <n v="2.4"/>
    <n v="1"/>
    <n v="5"/>
    <n v="5.6"/>
    <n v="3.8"/>
    <n v="0"/>
    <n v="6"/>
    <n v="6.6"/>
    <n v="2.4"/>
    <n v="1"/>
    <n v="9"/>
    <n v="9.6"/>
    <n v="1"/>
    <n v="0.3"/>
    <n v="5"/>
    <n v="13"/>
    <n v="4.2"/>
    <n v="1"/>
    <n v="1"/>
    <n v="3"/>
    <n v="4.2"/>
    <n v="1"/>
    <n v="1"/>
    <n v="8"/>
    <n v="1"/>
    <n v="4.2"/>
  </r>
  <r>
    <s v="BU05130702"/>
    <s v="Polderbuurt"/>
    <x v="6"/>
    <x v="3"/>
    <n v="45"/>
    <n v="50"/>
    <n v="20"/>
    <n v="10"/>
    <n v="35"/>
    <n v="20"/>
    <n v="10"/>
    <n v="0"/>
    <n v="90"/>
    <n v="10"/>
    <n v="10"/>
    <n v="35"/>
    <n v="5"/>
    <n v="10"/>
    <n v="5"/>
    <n v="15"/>
    <n v="2.6"/>
    <n v="40"/>
    <n v="0"/>
    <n v="0"/>
    <n v="0"/>
    <n v="0"/>
    <n v="40"/>
    <n v="0"/>
    <n v="0"/>
    <n v="0"/>
    <n v="30"/>
    <n v="70"/>
    <n v="0"/>
    <n v="0"/>
    <n v="0"/>
    <n v="176"/>
    <n v="900"/>
    <n v="2850"/>
    <s v="40-60 midden"/>
    <n v="0"/>
    <n v="0.9"/>
    <n v="0.9"/>
    <n v="5.7"/>
    <n v="11"/>
    <n v="0.6"/>
    <n v="1.3"/>
    <n v="18.2"/>
    <n v="80"/>
    <n v="3.6"/>
    <n v="1"/>
    <n v="2.7"/>
    <n v="16.7"/>
    <n v="2.5"/>
    <n v="0"/>
    <n v="3.6"/>
    <n v="32"/>
    <n v="0.9"/>
    <n v="1.7"/>
    <n v="8.3000000000000007"/>
    <n v="52"/>
    <n v="2.4"/>
    <n v="4"/>
    <n v="7"/>
    <n v="22"/>
    <n v="0.7"/>
    <n v="1"/>
    <n v="11.4"/>
    <n v="68.900000000000006"/>
    <n v="0.3"/>
    <n v="3.7"/>
    <n v="7.6"/>
    <n v="20.9"/>
    <n v="0.4"/>
    <n v="3.4"/>
    <n v="8.6999999999999993"/>
    <n v="21"/>
    <n v="2.7"/>
    <n v="0.8"/>
    <n v="3.7"/>
    <n v="1.3"/>
    <n v="5.7"/>
    <n v="2"/>
    <n v="4.9000000000000004"/>
    <n v="52"/>
    <n v="4"/>
    <n v="2"/>
    <n v="2"/>
    <n v="5"/>
    <n v="2.7"/>
    <n v="3"/>
    <n v="3"/>
    <n v="11"/>
    <n v="3.3"/>
    <n v="2"/>
    <n v="2"/>
    <n v="9"/>
    <n v="0.9"/>
    <n v="20.2"/>
    <n v="3.1"/>
    <n v="3.8"/>
    <n v="5.5"/>
    <n v="0.3"/>
    <n v="2.4"/>
    <n v="6"/>
    <n v="21.9"/>
    <n v="2.1"/>
    <n v="1"/>
    <n v="5"/>
    <n v="5.9"/>
    <n v="3.7"/>
    <n v="0"/>
    <n v="6"/>
    <n v="6.9"/>
    <n v="2.1"/>
    <n v="1"/>
    <n v="9"/>
    <n v="9.9"/>
    <n v="0.8"/>
    <n v="0.9"/>
    <n v="5.8"/>
    <n v="13.6"/>
    <n v="4.0999999999999996"/>
    <n v="1"/>
    <n v="1"/>
    <n v="3"/>
    <n v="4.0999999999999996"/>
    <n v="1"/>
    <n v="1"/>
    <n v="8"/>
    <n v="0.8"/>
    <n v="4.0999999999999996"/>
  </r>
  <r>
    <s v="BU05130702"/>
    <s v="Polderbuurt"/>
    <x v="6"/>
    <x v="8"/>
    <n v="15"/>
    <n v="15"/>
    <n v="0"/>
    <n v="5"/>
    <n v="5"/>
    <n v="15"/>
    <n v="0"/>
    <n v="0"/>
    <n v="90"/>
    <n v="0"/>
    <n v="0"/>
    <n v="10"/>
    <n v="0"/>
    <n v="0"/>
    <n v="0"/>
    <n v="5"/>
    <n v="2.8"/>
    <n v="10"/>
    <n v="0"/>
    <n v="0"/>
    <n v="0"/>
    <n v="0"/>
    <n v="10"/>
    <n v="0"/>
    <n v="0"/>
    <n v="0"/>
    <n v="0"/>
    <n v="100"/>
    <n v="0"/>
    <n v="0"/>
    <n v="0"/>
    <n v="264"/>
    <n v="1360"/>
    <n v="3140"/>
    <s v="60-100 boven midden-hoog"/>
    <n v="0"/>
    <n v="1.1000000000000001"/>
    <n v="0"/>
    <n v="6"/>
    <n v="11"/>
    <n v="0.7"/>
    <n v="2.9"/>
    <n v="15.1"/>
    <n v="80"/>
    <n v="3.8"/>
    <n v="1"/>
    <n v="3"/>
    <n v="16.5"/>
    <n v="2.6"/>
    <n v="0"/>
    <n v="3"/>
    <n v="32"/>
    <n v="1"/>
    <n v="0.1"/>
    <n v="6"/>
    <n v="52"/>
    <n v="2.5"/>
    <n v="4"/>
    <n v="7"/>
    <n v="22"/>
    <n v="0.8"/>
    <n v="1"/>
    <n v="8.1"/>
    <n v="68"/>
    <n v="0.4"/>
    <n v="4"/>
    <n v="7.1"/>
    <n v="21"/>
    <n v="0.4"/>
    <n v="3"/>
    <n v="7.1"/>
    <n v="21"/>
    <n v="2.8"/>
    <n v="1.4"/>
    <n v="3.8"/>
    <n v="1.2"/>
    <n v="5.7"/>
    <n v="2"/>
    <n v="4"/>
    <n v="52"/>
    <n v="4.0999999999999996"/>
    <n v="2"/>
    <n v="2"/>
    <n v="5"/>
    <n v="2.8"/>
    <n v="3"/>
    <n v="3"/>
    <n v="11"/>
    <n v="3.4"/>
    <n v="2"/>
    <n v="2"/>
    <n v="9"/>
    <n v="1.1000000000000001"/>
    <n v="20.100000000000001"/>
    <n v="3.1"/>
    <n v="3.8"/>
    <n v="5.5"/>
    <n v="0.4"/>
    <n v="2"/>
    <n v="6"/>
    <n v="22"/>
    <n v="2.2999999999999998"/>
    <n v="1"/>
    <n v="5"/>
    <n v="6"/>
    <n v="3.6"/>
    <n v="0"/>
    <n v="6"/>
    <n v="7"/>
    <n v="2.2999999999999998"/>
    <n v="1"/>
    <n v="9"/>
    <n v="10"/>
    <n v="0.9"/>
    <n v="1"/>
    <n v="6"/>
    <n v="14"/>
    <n v="4"/>
    <n v="1"/>
    <n v="1"/>
    <n v="3"/>
    <n v="4"/>
    <n v="1"/>
    <n v="1"/>
    <n v="8"/>
    <n v="0.9"/>
    <n v="4"/>
  </r>
  <r>
    <s v="BU05130702"/>
    <s v="Polderbuurt"/>
    <x v="6"/>
    <x v="1"/>
    <n v="30"/>
    <n v="30"/>
    <n v="10"/>
    <n v="15"/>
    <n v="0"/>
    <n v="35"/>
    <n v="0"/>
    <n v="0"/>
    <n v="100"/>
    <n v="0"/>
    <n v="0"/>
    <n v="20"/>
    <n v="0"/>
    <n v="10"/>
    <n v="0"/>
    <n v="10"/>
    <n v="2.9"/>
    <n v="20"/>
    <n v="0"/>
    <n v="0"/>
    <n v="0"/>
    <n v="0"/>
    <n v="20"/>
    <n v="0"/>
    <n v="0"/>
    <n v="0"/>
    <n v="0"/>
    <n v="100"/>
    <n v="0"/>
    <n v="0"/>
    <n v="0"/>
    <n v="239"/>
    <n v="1320"/>
    <n v="2980"/>
    <s v="60-100 boven midden-hoog"/>
    <n v="5"/>
    <n v="1.1000000000000001"/>
    <n v="0"/>
    <n v="5.7"/>
    <n v="11"/>
    <n v="0.8"/>
    <n v="1"/>
    <n v="15"/>
    <n v="80"/>
    <n v="3.8"/>
    <n v="1"/>
    <n v="2.2000000000000002"/>
    <n v="16"/>
    <n v="2.6"/>
    <n v="0"/>
    <n v="3"/>
    <n v="32"/>
    <n v="1"/>
    <n v="0"/>
    <n v="6"/>
    <n v="52"/>
    <n v="2.5"/>
    <n v="4"/>
    <n v="7"/>
    <n v="22"/>
    <n v="0.8"/>
    <n v="1"/>
    <n v="8"/>
    <n v="68"/>
    <n v="0.3"/>
    <n v="2.2999999999999998"/>
    <n v="6.7"/>
    <n v="20.8"/>
    <n v="0.4"/>
    <n v="2.2000000000000002"/>
    <n v="7"/>
    <n v="21"/>
    <n v="2.8"/>
    <n v="1.3"/>
    <n v="3.8"/>
    <n v="1.3"/>
    <n v="5.8"/>
    <n v="2"/>
    <n v="4"/>
    <n v="52"/>
    <n v="4.2"/>
    <n v="2"/>
    <n v="2"/>
    <n v="5"/>
    <n v="2.8"/>
    <n v="3"/>
    <n v="3"/>
    <n v="11"/>
    <n v="3.4"/>
    <n v="2"/>
    <n v="2"/>
    <n v="9"/>
    <n v="1.1000000000000001"/>
    <n v="20.2"/>
    <n v="3.1"/>
    <n v="3.9"/>
    <n v="5.5"/>
    <n v="0.3"/>
    <n v="1.2"/>
    <n v="6"/>
    <n v="21.8"/>
    <n v="2.2999999999999998"/>
    <n v="1"/>
    <n v="5"/>
    <n v="6"/>
    <n v="3.7"/>
    <n v="0"/>
    <n v="6"/>
    <n v="7"/>
    <n v="2.2999999999999998"/>
    <n v="1"/>
    <n v="9"/>
    <n v="10"/>
    <n v="1"/>
    <n v="1"/>
    <n v="5.2"/>
    <n v="13.2"/>
    <n v="4.0999999999999996"/>
    <n v="1"/>
    <n v="1"/>
    <n v="3"/>
    <n v="4.0999999999999996"/>
    <n v="1"/>
    <n v="1"/>
    <n v="8"/>
    <n v="1"/>
    <n v="4.0999999999999996"/>
  </r>
  <r>
    <s v="BU05130702"/>
    <s v="Polderbuurt"/>
    <x v="6"/>
    <x v="30"/>
    <n v="80"/>
    <n v="85"/>
    <n v="40"/>
    <n v="35"/>
    <n v="30"/>
    <n v="50"/>
    <n v="10"/>
    <n v="0"/>
    <n v="30"/>
    <n v="0"/>
    <n v="60"/>
    <n v="50"/>
    <n v="0"/>
    <n v="5"/>
    <n v="15"/>
    <n v="25"/>
    <n v="3.4"/>
    <n v="40"/>
    <n v="0"/>
    <n v="0"/>
    <n v="0"/>
    <n v="0"/>
    <n v="40"/>
    <n v="0"/>
    <n v="0"/>
    <n v="0"/>
    <n v="90"/>
    <n v="0"/>
    <n v="40"/>
    <n v="0"/>
    <n v="0"/>
    <n v="157"/>
    <n v="880"/>
    <n v="2920"/>
    <s v="00-40 laag tot onder midden"/>
    <n v="25"/>
    <n v="0.9"/>
    <n v="1"/>
    <n v="5.8"/>
    <n v="11"/>
    <n v="0.6"/>
    <n v="1.4"/>
    <n v="16.5"/>
    <n v="80"/>
    <n v="3.6"/>
    <n v="1"/>
    <n v="2.7"/>
    <n v="16.2"/>
    <n v="2.6"/>
    <n v="0"/>
    <n v="3.2"/>
    <n v="32"/>
    <n v="0.9"/>
    <n v="2"/>
    <n v="8"/>
    <n v="52"/>
    <n v="2.5"/>
    <n v="4"/>
    <n v="7"/>
    <n v="22"/>
    <n v="0.7"/>
    <n v="1"/>
    <n v="9.6"/>
    <n v="69"/>
    <n v="0.2"/>
    <n v="3.9"/>
    <n v="7.8"/>
    <n v="21"/>
    <n v="0.3"/>
    <n v="2.7"/>
    <n v="9"/>
    <n v="21"/>
    <n v="2.8"/>
    <n v="1.2"/>
    <n v="3.7"/>
    <n v="1.3"/>
    <n v="5.7"/>
    <n v="2"/>
    <n v="4.2"/>
    <n v="52"/>
    <n v="4"/>
    <n v="2"/>
    <n v="2"/>
    <n v="5"/>
    <n v="2.8"/>
    <n v="3"/>
    <n v="3"/>
    <n v="11"/>
    <n v="3.3"/>
    <n v="2"/>
    <n v="2"/>
    <n v="9"/>
    <n v="1"/>
    <n v="20.2"/>
    <n v="3.1"/>
    <n v="3.8"/>
    <n v="5.5"/>
    <n v="0.2"/>
    <n v="1.7"/>
    <n v="6"/>
    <n v="22"/>
    <n v="2.1"/>
    <n v="1"/>
    <n v="5"/>
    <n v="6"/>
    <n v="3.7"/>
    <n v="0"/>
    <n v="6"/>
    <n v="7"/>
    <n v="2.1"/>
    <n v="1"/>
    <n v="9"/>
    <n v="10"/>
    <n v="0.8"/>
    <n v="1"/>
    <n v="5.7"/>
    <n v="13.6"/>
    <n v="4.0999999999999996"/>
    <n v="1"/>
    <n v="1"/>
    <n v="3"/>
    <n v="4.0999999999999996"/>
    <n v="1"/>
    <n v="1"/>
    <n v="8"/>
    <n v="0.8"/>
    <n v="4.0999999999999996"/>
  </r>
  <r>
    <s v="BU05130702"/>
    <s v="Polderbuurt"/>
    <x v="6"/>
    <x v="21"/>
    <n v="70"/>
    <n v="65"/>
    <n v="25"/>
    <n v="15"/>
    <n v="30"/>
    <n v="55"/>
    <n v="5"/>
    <n v="0"/>
    <n v="80"/>
    <n v="10"/>
    <n v="10"/>
    <n v="50"/>
    <n v="10"/>
    <n v="15"/>
    <n v="0"/>
    <n v="25"/>
    <n v="2.7"/>
    <n v="50"/>
    <n v="0"/>
    <n v="0"/>
    <n v="0"/>
    <n v="0"/>
    <n v="50"/>
    <n v="0"/>
    <n v="0"/>
    <n v="0"/>
    <n v="0"/>
    <n v="100"/>
    <n v="0"/>
    <n v="0"/>
    <n v="0"/>
    <n v="198"/>
    <n v="1090"/>
    <n v="3360"/>
    <s v="60-80 boven midden"/>
    <n v="10"/>
    <n v="1"/>
    <n v="0.4"/>
    <n v="5.0999999999999996"/>
    <n v="11"/>
    <n v="0.7"/>
    <n v="1"/>
    <n v="15.3"/>
    <n v="80"/>
    <n v="3.7"/>
    <n v="1"/>
    <n v="2.1"/>
    <n v="16"/>
    <n v="2.6"/>
    <n v="0"/>
    <n v="3"/>
    <n v="32"/>
    <n v="1"/>
    <n v="1.1000000000000001"/>
    <n v="7"/>
    <n v="52"/>
    <n v="2.5"/>
    <n v="4"/>
    <n v="7.1"/>
    <n v="22"/>
    <n v="0.8"/>
    <n v="1"/>
    <n v="8.1"/>
    <n v="68.7"/>
    <n v="0.2"/>
    <n v="2.2000000000000002"/>
    <n v="6.9"/>
    <n v="20.399999999999999"/>
    <n v="0.3"/>
    <n v="2.1"/>
    <n v="8.1999999999999993"/>
    <n v="21"/>
    <n v="2.8"/>
    <n v="1.2"/>
    <n v="3.8"/>
    <n v="1.3"/>
    <n v="5.8"/>
    <n v="2"/>
    <n v="4"/>
    <n v="52"/>
    <n v="4.0999999999999996"/>
    <n v="2"/>
    <n v="2"/>
    <n v="5"/>
    <n v="2.8"/>
    <n v="3"/>
    <n v="3"/>
    <n v="11"/>
    <n v="3.4"/>
    <n v="2"/>
    <n v="2"/>
    <n v="9"/>
    <n v="1.1000000000000001"/>
    <n v="20.3"/>
    <n v="3.2"/>
    <n v="3.9"/>
    <n v="5.6"/>
    <n v="0.2"/>
    <n v="1.1000000000000001"/>
    <n v="6"/>
    <n v="21.4"/>
    <n v="2.2000000000000002"/>
    <n v="1"/>
    <n v="5"/>
    <n v="5.9"/>
    <n v="3.8"/>
    <n v="0"/>
    <n v="6"/>
    <n v="6.9"/>
    <n v="2.2000000000000002"/>
    <n v="1"/>
    <n v="9"/>
    <n v="9.9"/>
    <n v="0.9"/>
    <n v="1"/>
    <n v="5.0999999999999996"/>
    <n v="13.1"/>
    <n v="4.2"/>
    <n v="1"/>
    <n v="1"/>
    <n v="3"/>
    <n v="4.2"/>
    <n v="1"/>
    <n v="1"/>
    <n v="8"/>
    <n v="0.9"/>
    <n v="4.2"/>
  </r>
  <r>
    <s v="BU05130702"/>
    <s v="Polderbuurt"/>
    <x v="6"/>
    <x v="28"/>
    <n v="5"/>
    <n v="5"/>
    <n v="0"/>
    <n v="0"/>
    <n v="0"/>
    <n v="0"/>
    <n v="5"/>
    <n v="0"/>
    <n v="100"/>
    <n v="0"/>
    <n v="0"/>
    <n v="5"/>
    <n v="0"/>
    <n v="0"/>
    <n v="0"/>
    <n v="0"/>
    <n v="2.2000000000000002"/>
    <n v="5"/>
    <n v="0"/>
    <n v="0"/>
    <n v="0"/>
    <n v="0"/>
    <n v="0"/>
    <n v="0"/>
    <n v="0"/>
    <n v="0"/>
    <n v="0"/>
    <n v="0"/>
    <n v="0"/>
    <n v="0"/>
    <n v="0"/>
    <n v="449"/>
    <n v="2000"/>
    <n v="4140"/>
    <s v="onclassificeerbaar"/>
    <n v="0"/>
    <n v="1"/>
    <n v="0.5"/>
    <n v="5.5"/>
    <n v="11"/>
    <n v="0.7"/>
    <n v="3"/>
    <n v="18.899999999999999"/>
    <n v="83"/>
    <n v="3.7"/>
    <n v="1"/>
    <n v="3"/>
    <n v="16.7"/>
    <n v="2.8"/>
    <n v="0"/>
    <n v="2.9"/>
    <n v="32"/>
    <n v="0.9"/>
    <n v="1.9"/>
    <n v="7.1"/>
    <n v="53"/>
    <n v="2.8"/>
    <n v="4"/>
    <n v="7"/>
    <n v="22"/>
    <n v="0.8"/>
    <n v="1"/>
    <n v="9.6"/>
    <n v="68.599999999999994"/>
    <n v="0.4"/>
    <n v="4.5"/>
    <n v="7.5"/>
    <n v="21.5"/>
    <n v="0.3"/>
    <n v="3"/>
    <n v="7.9"/>
    <n v="21.2"/>
    <n v="3"/>
    <n v="1.4"/>
    <n v="3.7"/>
    <n v="1.1000000000000001"/>
    <n v="5.6"/>
    <n v="2"/>
    <n v="4.2"/>
    <n v="51.5"/>
    <n v="4"/>
    <n v="2"/>
    <n v="2"/>
    <n v="5"/>
    <n v="3"/>
    <n v="3"/>
    <n v="3"/>
    <n v="11"/>
    <n v="3.3"/>
    <n v="2"/>
    <n v="2"/>
    <n v="9"/>
    <n v="1.1000000000000001"/>
    <n v="20"/>
    <n v="2.9"/>
    <n v="3.7"/>
    <n v="5.3"/>
    <n v="0.6"/>
    <n v="2"/>
    <n v="6"/>
    <n v="22.2"/>
    <n v="2.2000000000000002"/>
    <n v="1.2"/>
    <n v="5"/>
    <n v="6"/>
    <n v="3.5"/>
    <n v="0"/>
    <n v="6"/>
    <n v="7"/>
    <n v="2.2000000000000002"/>
    <n v="1.2"/>
    <n v="9"/>
    <n v="10"/>
    <n v="0.9"/>
    <n v="1"/>
    <n v="7.2"/>
    <n v="14.8"/>
    <n v="3.9"/>
    <n v="1"/>
    <n v="1"/>
    <n v="3"/>
    <n v="3.9"/>
    <n v="1"/>
    <n v="1"/>
    <n v="8"/>
    <n v="0.9"/>
    <n v="3.9"/>
  </r>
  <r>
    <s v="BU05130702"/>
    <s v="Polderbuurt"/>
    <x v="6"/>
    <x v="19"/>
    <n v="70"/>
    <n v="75"/>
    <n v="30"/>
    <n v="35"/>
    <n v="30"/>
    <n v="50"/>
    <n v="0"/>
    <n v="0"/>
    <n v="40"/>
    <n v="0"/>
    <n v="60"/>
    <n v="55"/>
    <n v="20"/>
    <n v="5"/>
    <n v="10"/>
    <n v="20"/>
    <n v="2.8"/>
    <n v="50"/>
    <n v="0"/>
    <n v="0"/>
    <n v="0"/>
    <n v="0"/>
    <n v="50"/>
    <n v="0"/>
    <n v="0"/>
    <n v="0"/>
    <n v="100"/>
    <n v="0"/>
    <n v="0"/>
    <n v="35"/>
    <n v="0"/>
    <n v="137"/>
    <n v="960"/>
    <n v="2480"/>
    <s v="00-40 laag tot onder midden"/>
    <n v="35"/>
    <n v="0.8"/>
    <n v="1"/>
    <n v="6"/>
    <n v="11"/>
    <n v="0.5"/>
    <n v="3"/>
    <n v="22.5"/>
    <n v="81.900000000000006"/>
    <n v="3.5"/>
    <n v="1"/>
    <n v="3"/>
    <n v="17.600000000000001"/>
    <n v="2.7"/>
    <n v="0"/>
    <n v="4.0999999999999996"/>
    <n v="32"/>
    <n v="0.8"/>
    <n v="2.9"/>
    <n v="9.6999999999999993"/>
    <n v="52.6"/>
    <n v="2.6"/>
    <n v="4"/>
    <n v="7"/>
    <n v="22"/>
    <n v="0.6"/>
    <n v="1"/>
    <n v="14.9"/>
    <n v="69"/>
    <n v="0.2"/>
    <n v="5"/>
    <n v="8"/>
    <n v="21.1"/>
    <n v="0.2"/>
    <n v="3.3"/>
    <n v="9"/>
    <n v="21"/>
    <n v="2.9"/>
    <n v="1.2"/>
    <n v="3.6"/>
    <n v="1.2"/>
    <n v="5.6"/>
    <n v="2"/>
    <n v="5"/>
    <n v="52"/>
    <n v="3.9"/>
    <n v="2"/>
    <n v="2"/>
    <n v="5"/>
    <n v="2.9"/>
    <n v="3"/>
    <n v="3"/>
    <n v="11"/>
    <n v="3.2"/>
    <n v="2"/>
    <n v="2"/>
    <n v="9"/>
    <n v="0.9"/>
    <n v="20.100000000000001"/>
    <n v="3"/>
    <n v="3.7"/>
    <n v="5.4"/>
    <n v="0.3"/>
    <n v="2.2999999999999998"/>
    <n v="6"/>
    <n v="22"/>
    <n v="2"/>
    <n v="1"/>
    <n v="5"/>
    <n v="6"/>
    <n v="3.6"/>
    <n v="0"/>
    <n v="6"/>
    <n v="7"/>
    <n v="2"/>
    <n v="1"/>
    <n v="9"/>
    <n v="10"/>
    <n v="0.7"/>
    <n v="1"/>
    <n v="6.8"/>
    <n v="14.1"/>
    <n v="4"/>
    <n v="1"/>
    <n v="1"/>
    <n v="3"/>
    <n v="4"/>
    <n v="1"/>
    <n v="1"/>
    <n v="8"/>
    <n v="0.7"/>
    <n v="4"/>
  </r>
  <r>
    <s v="BU05130702"/>
    <s v="Polderbuurt"/>
    <x v="6"/>
    <x v="17"/>
    <n v="60"/>
    <n v="65"/>
    <n v="25"/>
    <n v="15"/>
    <n v="25"/>
    <n v="45"/>
    <n v="5"/>
    <n v="0"/>
    <n v="70"/>
    <n v="10"/>
    <n v="30"/>
    <n v="45"/>
    <n v="10"/>
    <n v="10"/>
    <n v="0"/>
    <n v="20"/>
    <n v="2.7"/>
    <n v="45"/>
    <n v="0"/>
    <n v="0"/>
    <n v="0"/>
    <n v="0"/>
    <n v="45"/>
    <n v="0"/>
    <n v="0"/>
    <n v="0"/>
    <n v="30"/>
    <n v="70"/>
    <n v="15"/>
    <n v="0"/>
    <n v="0"/>
    <n v="168"/>
    <n v="980"/>
    <n v="3330"/>
    <s v="40-60 midden"/>
    <n v="15"/>
    <n v="0.8"/>
    <n v="1"/>
    <n v="6"/>
    <n v="11"/>
    <n v="0.5"/>
    <n v="3"/>
    <n v="23.4"/>
    <n v="82"/>
    <n v="3.5"/>
    <n v="1"/>
    <n v="3"/>
    <n v="17.5"/>
    <n v="2.6"/>
    <n v="0"/>
    <n v="4.0999999999999996"/>
    <n v="32"/>
    <n v="0.8"/>
    <n v="2.7"/>
    <n v="9.8000000000000007"/>
    <n v="52.7"/>
    <n v="2.5"/>
    <n v="4"/>
    <n v="7"/>
    <n v="22"/>
    <n v="0.6"/>
    <n v="1"/>
    <n v="14.9"/>
    <n v="69"/>
    <n v="0.1"/>
    <n v="5"/>
    <n v="8"/>
    <n v="21.2"/>
    <n v="0.1"/>
    <n v="3.6"/>
    <n v="9"/>
    <n v="21"/>
    <n v="2.8"/>
    <n v="1.1000000000000001"/>
    <n v="3.6"/>
    <n v="1.2"/>
    <n v="5.6"/>
    <n v="2"/>
    <n v="5"/>
    <n v="52"/>
    <n v="3.9"/>
    <n v="2"/>
    <n v="2"/>
    <n v="5"/>
    <n v="2.8"/>
    <n v="3"/>
    <n v="3"/>
    <n v="11"/>
    <n v="3.2"/>
    <n v="2"/>
    <n v="2"/>
    <n v="9"/>
    <n v="0.9"/>
    <n v="20.100000000000001"/>
    <n v="3"/>
    <n v="3.7"/>
    <n v="5.4"/>
    <n v="0.2"/>
    <n v="2.6"/>
    <n v="6"/>
    <n v="22"/>
    <n v="2"/>
    <n v="1"/>
    <n v="5"/>
    <n v="6"/>
    <n v="3.6"/>
    <n v="0"/>
    <n v="6"/>
    <n v="7"/>
    <n v="2"/>
    <n v="1"/>
    <n v="9"/>
    <n v="10"/>
    <n v="0.7"/>
    <n v="1"/>
    <n v="6.9"/>
    <n v="14.2"/>
    <n v="4"/>
    <n v="1"/>
    <n v="1"/>
    <n v="3"/>
    <n v="4"/>
    <n v="1"/>
    <n v="1"/>
    <n v="8"/>
    <n v="0.7"/>
    <n v="4"/>
  </r>
  <r>
    <s v="BU05130702"/>
    <s v="Polderbuurt"/>
    <x v="6"/>
    <x v="15"/>
    <n v="40"/>
    <n v="45"/>
    <n v="15"/>
    <n v="15"/>
    <n v="20"/>
    <n v="35"/>
    <n v="0"/>
    <n v="0"/>
    <n v="80"/>
    <n v="10"/>
    <n v="20"/>
    <n v="35"/>
    <n v="10"/>
    <n v="5"/>
    <n v="0"/>
    <n v="15"/>
    <n v="2.7"/>
    <n v="30"/>
    <n v="0"/>
    <n v="0"/>
    <n v="0"/>
    <n v="0"/>
    <n v="30"/>
    <n v="0"/>
    <n v="0"/>
    <n v="0"/>
    <n v="0"/>
    <n v="100"/>
    <n v="0"/>
    <n v="0"/>
    <n v="0"/>
    <n v="240"/>
    <n v="1360"/>
    <n v="3460"/>
    <s v="40-80 midden tot boven midden"/>
    <n v="5"/>
    <n v="0.9"/>
    <n v="0.8"/>
    <n v="5.8"/>
    <n v="11"/>
    <n v="0.6"/>
    <n v="1.9"/>
    <n v="17.3"/>
    <n v="80"/>
    <n v="3.6"/>
    <n v="1"/>
    <n v="2.8"/>
    <n v="16.5"/>
    <n v="2.5"/>
    <n v="0"/>
    <n v="3.3"/>
    <n v="32"/>
    <n v="0.9"/>
    <n v="1.7"/>
    <n v="8.1"/>
    <n v="52"/>
    <n v="2.5"/>
    <n v="4"/>
    <n v="7"/>
    <n v="22"/>
    <n v="0.7"/>
    <n v="1"/>
    <n v="10.5"/>
    <n v="68.900000000000006"/>
    <n v="0.1"/>
    <n v="4.0999999999999996"/>
    <n v="7.7"/>
    <n v="20.8"/>
    <n v="0.2"/>
    <n v="3.7"/>
    <n v="8.6999999999999993"/>
    <n v="21"/>
    <n v="2.8"/>
    <n v="1.1000000000000001"/>
    <n v="3.7"/>
    <n v="1.3"/>
    <n v="5.7"/>
    <n v="2"/>
    <n v="4.5"/>
    <n v="52"/>
    <n v="4"/>
    <n v="2"/>
    <n v="2"/>
    <n v="5"/>
    <n v="2.8"/>
    <n v="3"/>
    <n v="3"/>
    <n v="11"/>
    <n v="3.3"/>
    <n v="2"/>
    <n v="2"/>
    <n v="9"/>
    <n v="1"/>
    <n v="20.2"/>
    <n v="3.1"/>
    <n v="3.8"/>
    <n v="5.5"/>
    <n v="0.1"/>
    <n v="2.7"/>
    <n v="6"/>
    <n v="21.8"/>
    <n v="2.1"/>
    <n v="1"/>
    <n v="5"/>
    <n v="5.9"/>
    <n v="3.7"/>
    <n v="0"/>
    <n v="6"/>
    <n v="6.9"/>
    <n v="2.1"/>
    <n v="1"/>
    <n v="9"/>
    <n v="9.9"/>
    <n v="0.8"/>
    <n v="1"/>
    <n v="5.8"/>
    <n v="13.6"/>
    <n v="4.0999999999999996"/>
    <n v="1"/>
    <n v="1"/>
    <n v="3"/>
    <n v="4.0999999999999996"/>
    <n v="1"/>
    <n v="1"/>
    <n v="8"/>
    <n v="0.8"/>
    <n v="4.0999999999999996"/>
  </r>
  <r>
    <s v="BU05130702"/>
    <s v="Polderbuurt"/>
    <x v="6"/>
    <x v="24"/>
    <n v="25"/>
    <n v="25"/>
    <n v="10"/>
    <n v="10"/>
    <n v="10"/>
    <n v="20"/>
    <n v="0"/>
    <n v="0"/>
    <n v="90"/>
    <n v="0"/>
    <n v="0"/>
    <n v="20"/>
    <n v="0"/>
    <n v="5"/>
    <n v="0"/>
    <n v="10"/>
    <n v="2.8"/>
    <n v="20"/>
    <n v="0"/>
    <n v="0"/>
    <n v="0"/>
    <n v="0"/>
    <n v="15"/>
    <n v="0"/>
    <n v="0"/>
    <n v="0"/>
    <n v="0"/>
    <n v="80"/>
    <n v="0"/>
    <n v="0"/>
    <n v="0"/>
    <n v="236"/>
    <n v="1280"/>
    <n v="2780"/>
    <s v="60-100 boven midden-hoog"/>
    <n v="0"/>
    <n v="0.8"/>
    <n v="1"/>
    <n v="6"/>
    <n v="12.4"/>
    <n v="0.4"/>
    <n v="3"/>
    <n v="32.5"/>
    <n v="88"/>
    <n v="3.5"/>
    <n v="1.9"/>
    <n v="3"/>
    <n v="18"/>
    <n v="2.8"/>
    <n v="0"/>
    <n v="6.3"/>
    <n v="32"/>
    <n v="0.7"/>
    <n v="3"/>
    <n v="10.6"/>
    <n v="54.8"/>
    <n v="2.7"/>
    <n v="4"/>
    <n v="7"/>
    <n v="22"/>
    <n v="0.5"/>
    <n v="1"/>
    <n v="16.899999999999999"/>
    <n v="69.900000000000006"/>
    <n v="0.1"/>
    <n v="5"/>
    <n v="8"/>
    <n v="22.9"/>
    <n v="0.1"/>
    <n v="3.6"/>
    <n v="9"/>
    <n v="21.9"/>
    <n v="3"/>
    <n v="1.2"/>
    <n v="3.5"/>
    <n v="1"/>
    <n v="5.5"/>
    <n v="2"/>
    <n v="5"/>
    <n v="52"/>
    <n v="3.9"/>
    <n v="2"/>
    <n v="2"/>
    <n v="5"/>
    <n v="3"/>
    <n v="3"/>
    <n v="3"/>
    <n v="11"/>
    <n v="3.1"/>
    <n v="2"/>
    <n v="2"/>
    <n v="9"/>
    <n v="0.8"/>
    <n v="19.899999999999999"/>
    <n v="2.8"/>
    <n v="3.6"/>
    <n v="5.2"/>
    <n v="0.3"/>
    <n v="2.6"/>
    <n v="7.1"/>
    <n v="22.9"/>
    <n v="2"/>
    <n v="1.9"/>
    <n v="5"/>
    <n v="6"/>
    <n v="3.4"/>
    <n v="0"/>
    <n v="6"/>
    <n v="7"/>
    <n v="2"/>
    <n v="1.9"/>
    <n v="9"/>
    <n v="10"/>
    <n v="0.6"/>
    <n v="1"/>
    <n v="7.6"/>
    <n v="16.8"/>
    <n v="3.8"/>
    <n v="1"/>
    <n v="1"/>
    <n v="3.7"/>
    <n v="3.8"/>
    <n v="1"/>
    <n v="1"/>
    <n v="8.6999999999999993"/>
    <n v="0.6"/>
    <n v="3.8"/>
  </r>
  <r>
    <s v="BU05130702"/>
    <s v="Polderbuurt"/>
    <x v="6"/>
    <x v="16"/>
    <n v="65"/>
    <n v="60"/>
    <n v="25"/>
    <n v="25"/>
    <n v="25"/>
    <n v="45"/>
    <n v="5"/>
    <n v="0"/>
    <n v="60"/>
    <n v="10"/>
    <n v="40"/>
    <n v="50"/>
    <n v="15"/>
    <n v="10"/>
    <n v="10"/>
    <n v="15"/>
    <n v="2.5"/>
    <n v="50"/>
    <n v="0"/>
    <n v="0"/>
    <n v="0"/>
    <n v="0"/>
    <n v="50"/>
    <n v="0"/>
    <n v="0"/>
    <n v="0"/>
    <n v="60"/>
    <n v="40"/>
    <n v="30"/>
    <n v="25"/>
    <n v="0"/>
    <n v="151"/>
    <n v="980"/>
    <n v="2760"/>
    <s v="40-60 midden"/>
    <n v="25"/>
    <n v="0.8"/>
    <n v="1"/>
    <n v="6"/>
    <n v="11.8"/>
    <n v="0.4"/>
    <n v="3"/>
    <n v="32.6"/>
    <n v="84.4"/>
    <n v="3.5"/>
    <n v="1.2"/>
    <n v="3"/>
    <n v="18"/>
    <n v="2.7"/>
    <n v="0"/>
    <n v="6.7"/>
    <n v="32"/>
    <n v="0.7"/>
    <n v="3"/>
    <n v="11"/>
    <n v="53.3"/>
    <n v="2.7"/>
    <n v="4"/>
    <n v="7"/>
    <n v="22"/>
    <n v="0.5"/>
    <n v="1"/>
    <n v="17.8"/>
    <n v="69.400000000000006"/>
    <n v="0.1"/>
    <n v="5"/>
    <n v="8"/>
    <n v="21.8"/>
    <n v="0.1"/>
    <n v="3.8"/>
    <n v="9"/>
    <n v="21.4"/>
    <n v="2.9"/>
    <n v="1.1000000000000001"/>
    <n v="3.5"/>
    <n v="1.1000000000000001"/>
    <n v="5.5"/>
    <n v="2"/>
    <n v="5"/>
    <n v="52"/>
    <n v="3.9"/>
    <n v="2"/>
    <n v="2"/>
    <n v="5"/>
    <n v="3"/>
    <n v="3"/>
    <n v="3"/>
    <n v="11"/>
    <n v="3.1"/>
    <n v="2"/>
    <n v="2"/>
    <n v="9"/>
    <n v="0.8"/>
    <n v="20"/>
    <n v="2.9"/>
    <n v="3.7"/>
    <n v="5.3"/>
    <n v="0.3"/>
    <n v="2.8"/>
    <n v="7.2"/>
    <n v="22.6"/>
    <n v="2"/>
    <n v="1.4"/>
    <n v="5"/>
    <n v="6"/>
    <n v="3.5"/>
    <n v="0"/>
    <n v="6"/>
    <n v="7"/>
    <n v="2"/>
    <n v="1.4"/>
    <n v="9"/>
    <n v="10"/>
    <n v="0.6"/>
    <n v="1"/>
    <n v="8.1"/>
    <n v="15.3"/>
    <n v="3.9"/>
    <n v="1"/>
    <n v="1"/>
    <n v="3"/>
    <n v="3.9"/>
    <n v="1"/>
    <n v="1"/>
    <n v="8"/>
    <n v="0.6"/>
    <n v="3.9"/>
  </r>
  <r>
    <s v="BU05130702"/>
    <s v="Polderbuurt"/>
    <x v="6"/>
    <x v="7"/>
    <n v="70"/>
    <n v="65"/>
    <n v="45"/>
    <n v="10"/>
    <n v="45"/>
    <n v="40"/>
    <n v="0"/>
    <n v="0"/>
    <n v="70"/>
    <n v="10"/>
    <n v="10"/>
    <n v="50"/>
    <n v="5"/>
    <n v="15"/>
    <n v="5"/>
    <n v="25"/>
    <n v="2.8"/>
    <n v="50"/>
    <n v="0"/>
    <n v="0"/>
    <n v="0"/>
    <n v="0"/>
    <n v="50"/>
    <n v="0"/>
    <n v="0"/>
    <n v="0"/>
    <n v="10"/>
    <n v="90"/>
    <n v="0"/>
    <n v="0"/>
    <n v="0"/>
    <n v="180"/>
    <n v="1080"/>
    <n v="3120"/>
    <s v="40-80 midden tot boven midden"/>
    <n v="10"/>
    <n v="0.8"/>
    <n v="1"/>
    <n v="6"/>
    <n v="11.7"/>
    <n v="0.4"/>
    <n v="3"/>
    <n v="30.1"/>
    <n v="84.1"/>
    <n v="3.4"/>
    <n v="1.2"/>
    <n v="3"/>
    <n v="17.899999999999999"/>
    <n v="2.7"/>
    <n v="0"/>
    <n v="7"/>
    <n v="32"/>
    <n v="0.7"/>
    <n v="3"/>
    <n v="11.3"/>
    <n v="53.2"/>
    <n v="2.6"/>
    <n v="4"/>
    <n v="7"/>
    <n v="22"/>
    <n v="0.5"/>
    <n v="1"/>
    <n v="17.5"/>
    <n v="69.3"/>
    <n v="0.2"/>
    <n v="5"/>
    <n v="8"/>
    <n v="21.5"/>
    <n v="0.2"/>
    <n v="3.9"/>
    <n v="9"/>
    <n v="21.4"/>
    <n v="2.9"/>
    <n v="1"/>
    <n v="3.5"/>
    <n v="1.1000000000000001"/>
    <n v="5.6"/>
    <n v="2"/>
    <n v="5"/>
    <n v="52"/>
    <n v="3.9"/>
    <n v="2"/>
    <n v="2"/>
    <n v="5"/>
    <n v="2.9"/>
    <n v="3"/>
    <n v="3"/>
    <n v="11"/>
    <n v="3.1"/>
    <n v="2"/>
    <n v="2"/>
    <n v="9"/>
    <n v="0.8"/>
    <n v="20"/>
    <n v="2.9"/>
    <n v="3.7"/>
    <n v="5.3"/>
    <n v="0.3"/>
    <n v="2.9"/>
    <n v="6.9"/>
    <n v="22.3"/>
    <n v="2"/>
    <n v="1.3"/>
    <n v="5"/>
    <n v="6"/>
    <n v="3.5"/>
    <n v="0"/>
    <n v="6"/>
    <n v="7"/>
    <n v="2"/>
    <n v="1.3"/>
    <n v="9"/>
    <n v="10"/>
    <n v="0.6"/>
    <n v="1"/>
    <n v="7.8"/>
    <n v="15.1"/>
    <n v="3.9"/>
    <n v="1"/>
    <n v="1"/>
    <n v="3"/>
    <n v="3.9"/>
    <n v="1"/>
    <n v="1"/>
    <n v="8"/>
    <n v="0.6"/>
    <n v="3.9"/>
  </r>
  <r>
    <s v="BU05130702"/>
    <s v="Polderbuurt"/>
    <x v="6"/>
    <x v="3"/>
    <n v="50"/>
    <n v="45"/>
    <n v="15"/>
    <n v="10"/>
    <n v="25"/>
    <n v="35"/>
    <n v="5"/>
    <n v="0"/>
    <n v="70"/>
    <n v="10"/>
    <n v="20"/>
    <n v="40"/>
    <n v="10"/>
    <n v="10"/>
    <n v="0"/>
    <n v="10"/>
    <n v="2.4"/>
    <n v="40"/>
    <n v="0"/>
    <n v="0"/>
    <n v="0"/>
    <n v="0"/>
    <n v="40"/>
    <n v="0"/>
    <n v="0"/>
    <n v="0"/>
    <n v="20"/>
    <n v="80"/>
    <n v="0"/>
    <n v="0"/>
    <n v="0"/>
    <n v="181"/>
    <n v="940"/>
    <n v="2710"/>
    <s v="60-80 boven midden"/>
    <n v="5"/>
    <n v="0.9"/>
    <n v="0.8"/>
    <n v="5.8"/>
    <n v="11"/>
    <n v="0.5"/>
    <n v="2.6"/>
    <n v="20.2"/>
    <n v="80.900000000000006"/>
    <n v="3.6"/>
    <n v="1"/>
    <n v="2.8"/>
    <n v="17.3"/>
    <n v="2.6"/>
    <n v="0"/>
    <n v="3.8"/>
    <n v="32"/>
    <n v="0.8"/>
    <n v="2.1"/>
    <n v="9.3000000000000007"/>
    <n v="52.3"/>
    <n v="2.5"/>
    <n v="4"/>
    <n v="7"/>
    <n v="22"/>
    <n v="0.6"/>
    <n v="1"/>
    <n v="13.5"/>
    <n v="68.8"/>
    <n v="0.3"/>
    <n v="4.5"/>
    <n v="7.7"/>
    <n v="20.8"/>
    <n v="0.3"/>
    <n v="3.7"/>
    <n v="8.6999999999999993"/>
    <n v="21"/>
    <n v="2.8"/>
    <n v="0.9"/>
    <n v="3.6"/>
    <n v="1.2"/>
    <n v="5.7"/>
    <n v="2"/>
    <n v="4.8"/>
    <n v="52"/>
    <n v="4"/>
    <n v="2"/>
    <n v="2"/>
    <n v="5"/>
    <n v="2.8"/>
    <n v="3"/>
    <n v="3"/>
    <n v="11"/>
    <n v="3.2"/>
    <n v="2"/>
    <n v="2"/>
    <n v="9"/>
    <n v="0.9"/>
    <n v="20.100000000000001"/>
    <n v="3.1"/>
    <n v="3.8"/>
    <n v="5.4"/>
    <n v="0.2"/>
    <n v="2.7"/>
    <n v="6"/>
    <n v="21.8"/>
    <n v="2.1"/>
    <n v="1"/>
    <n v="5"/>
    <n v="5.8"/>
    <n v="3.6"/>
    <n v="0"/>
    <n v="6"/>
    <n v="6.8"/>
    <n v="2.1"/>
    <n v="1"/>
    <n v="9"/>
    <n v="9.8000000000000007"/>
    <n v="0.7"/>
    <n v="1"/>
    <n v="6.3"/>
    <n v="13.8"/>
    <n v="4"/>
    <n v="1"/>
    <n v="1"/>
    <n v="3"/>
    <n v="4"/>
    <n v="1"/>
    <n v="1"/>
    <n v="8"/>
    <n v="0.7"/>
    <n v="4"/>
  </r>
  <r>
    <s v="BU05130703"/>
    <s v="Vrijheidsbuurt"/>
    <x v="6"/>
    <x v="8"/>
    <n v="15"/>
    <n v="15"/>
    <n v="0"/>
    <n v="10"/>
    <n v="0"/>
    <n v="20"/>
    <n v="0"/>
    <n v="0"/>
    <n v="90"/>
    <n v="0"/>
    <n v="0"/>
    <n v="10"/>
    <n v="0"/>
    <n v="0"/>
    <n v="0"/>
    <n v="5"/>
    <n v="2.9"/>
    <n v="10"/>
    <n v="0"/>
    <n v="0"/>
    <n v="0"/>
    <n v="0"/>
    <n v="10"/>
    <n v="0"/>
    <n v="0"/>
    <n v="0"/>
    <n v="0"/>
    <n v="100"/>
    <n v="0"/>
    <n v="0"/>
    <n v="0"/>
    <n v="251"/>
    <n v="1370"/>
    <n v="3580"/>
    <s v="60-100 boven midden-hoog"/>
    <n v="0"/>
    <n v="1.3"/>
    <n v="0"/>
    <n v="5"/>
    <n v="11"/>
    <n v="1"/>
    <n v="1"/>
    <n v="12.9"/>
    <n v="80"/>
    <n v="4"/>
    <n v="1"/>
    <n v="2"/>
    <n v="16"/>
    <n v="2.4"/>
    <n v="0"/>
    <n v="3"/>
    <n v="32"/>
    <n v="1.3"/>
    <n v="0"/>
    <n v="5"/>
    <n v="52"/>
    <n v="2.2999999999999998"/>
    <n v="4"/>
    <n v="8"/>
    <n v="22"/>
    <n v="1"/>
    <n v="0"/>
    <n v="7.5"/>
    <n v="68"/>
    <n v="0.4"/>
    <n v="2"/>
    <n v="6"/>
    <n v="20"/>
    <n v="0.6"/>
    <n v="2"/>
    <n v="6.5"/>
    <n v="21"/>
    <n v="2.6"/>
    <n v="1.2"/>
    <n v="4.0999999999999996"/>
    <n v="1.5"/>
    <n v="6"/>
    <n v="2"/>
    <n v="4"/>
    <n v="52"/>
    <n v="4.3"/>
    <n v="2"/>
    <n v="2"/>
    <n v="5"/>
    <n v="2.6"/>
    <n v="3"/>
    <n v="3"/>
    <n v="11"/>
    <n v="3.6"/>
    <n v="2"/>
    <n v="2"/>
    <n v="9"/>
    <n v="1.2"/>
    <n v="20.5"/>
    <n v="3.4"/>
    <n v="4.0999999999999996"/>
    <n v="5.8"/>
    <n v="0.5"/>
    <n v="1"/>
    <n v="5.5"/>
    <n v="21"/>
    <n v="2.5"/>
    <n v="1"/>
    <n v="5"/>
    <n v="5"/>
    <n v="4"/>
    <n v="0"/>
    <n v="5.3"/>
    <n v="6"/>
    <n v="2.5"/>
    <n v="1"/>
    <n v="8.3000000000000007"/>
    <n v="9"/>
    <n v="1.2"/>
    <n v="0"/>
    <n v="5"/>
    <n v="13"/>
    <n v="4.4000000000000004"/>
    <n v="1"/>
    <n v="1"/>
    <n v="3"/>
    <n v="4.4000000000000004"/>
    <n v="1"/>
    <n v="1"/>
    <n v="8"/>
    <n v="1.2"/>
    <n v="4.4000000000000004"/>
  </r>
  <r>
    <s v="BU05130704"/>
    <s v="Componistenbuurt"/>
    <x v="6"/>
    <x v="0"/>
    <n v="5"/>
    <n v="10"/>
    <n v="0"/>
    <n v="0"/>
    <n v="0"/>
    <n v="5"/>
    <n v="0"/>
    <n v="0"/>
    <n v="80"/>
    <n v="0"/>
    <n v="0"/>
    <n v="10"/>
    <n v="5"/>
    <n v="0"/>
    <n v="0"/>
    <n v="0"/>
    <n v="1.5"/>
    <n v="10"/>
    <n v="0"/>
    <n v="0"/>
    <n v="0"/>
    <n v="0"/>
    <n v="0"/>
    <n v="10"/>
    <n v="0"/>
    <n v="0"/>
    <n v="0"/>
    <n v="0"/>
    <n v="0"/>
    <n v="10"/>
    <n v="0"/>
    <n v="123"/>
    <n v="650"/>
    <n v="1750"/>
    <s v="00-60 laag tot midden"/>
    <n v="5"/>
    <n v="0.5"/>
    <n v="1"/>
    <n v="6"/>
    <n v="16"/>
    <n v="0.4"/>
    <n v="3"/>
    <n v="59.4"/>
    <n v="95.2"/>
    <n v="2.8"/>
    <n v="2"/>
    <n v="3"/>
    <n v="19"/>
    <n v="2.2000000000000002"/>
    <n v="0"/>
    <n v="21.4"/>
    <n v="33"/>
    <n v="0.1"/>
    <n v="3"/>
    <n v="42.4"/>
    <n v="58.4"/>
    <n v="2.2000000000000002"/>
    <n v="4"/>
    <n v="7"/>
    <n v="22"/>
    <n v="0.6"/>
    <n v="1"/>
    <n v="45.7"/>
    <n v="73"/>
    <n v="0"/>
    <n v="4"/>
    <n v="11.1"/>
    <n v="24"/>
    <n v="0.4"/>
    <n v="4"/>
    <n v="13.1"/>
    <n v="24"/>
    <n v="3.7"/>
    <n v="1.4"/>
    <n v="2.8"/>
    <n v="0.2"/>
    <n v="4.9000000000000004"/>
    <n v="2"/>
    <n v="6"/>
    <n v="52.1"/>
    <n v="3.3"/>
    <n v="2"/>
    <n v="2"/>
    <n v="5"/>
    <n v="2.8"/>
    <n v="3"/>
    <n v="3"/>
    <n v="12"/>
    <n v="2.4"/>
    <n v="2"/>
    <n v="2"/>
    <n v="9"/>
    <n v="0.7"/>
    <n v="19.399999999999999"/>
    <n v="2.2999999999999998"/>
    <n v="3"/>
    <n v="4.7"/>
    <n v="0.4"/>
    <n v="2"/>
    <n v="10"/>
    <n v="23"/>
    <n v="1.6"/>
    <n v="3"/>
    <n v="5"/>
    <n v="6"/>
    <n v="2.9"/>
    <n v="1"/>
    <n v="6"/>
    <n v="7"/>
    <n v="1.6"/>
    <n v="3"/>
    <n v="9"/>
    <n v="10"/>
    <n v="0.5"/>
    <n v="1"/>
    <n v="8"/>
    <n v="17"/>
    <n v="3.2"/>
    <n v="1"/>
    <n v="1"/>
    <n v="4"/>
    <n v="3.2"/>
    <n v="1"/>
    <n v="1"/>
    <n v="9"/>
    <n v="0.5"/>
    <n v="3.2"/>
  </r>
  <r>
    <s v="BU05130703"/>
    <s v="Vrijheidsbuurt"/>
    <x v="6"/>
    <x v="24"/>
    <n v="30"/>
    <n v="25"/>
    <n v="0"/>
    <n v="10"/>
    <n v="0"/>
    <n v="30"/>
    <n v="5"/>
    <n v="0"/>
    <n v="90"/>
    <n v="10"/>
    <n v="0"/>
    <n v="20"/>
    <n v="0"/>
    <n v="10"/>
    <n v="0"/>
    <n v="10"/>
    <n v="2.7"/>
    <n v="20"/>
    <n v="0"/>
    <n v="0"/>
    <n v="0"/>
    <n v="0"/>
    <n v="20"/>
    <n v="0"/>
    <n v="0"/>
    <n v="0"/>
    <n v="0"/>
    <n v="100"/>
    <n v="0"/>
    <n v="0"/>
    <n v="0"/>
    <n v="297"/>
    <n v="1280"/>
    <n v="3340"/>
    <s v="80-100 hoog"/>
    <n v="0"/>
    <n v="1.2"/>
    <n v="0"/>
    <n v="5"/>
    <n v="11"/>
    <n v="0.8"/>
    <n v="1"/>
    <n v="14"/>
    <n v="80"/>
    <n v="3.9"/>
    <n v="1"/>
    <n v="2"/>
    <n v="16"/>
    <n v="2.5"/>
    <n v="0"/>
    <n v="3"/>
    <n v="32"/>
    <n v="1.1000000000000001"/>
    <n v="0"/>
    <n v="6"/>
    <n v="52"/>
    <n v="2.5"/>
    <n v="4"/>
    <n v="7"/>
    <n v="22"/>
    <n v="0.9"/>
    <n v="1"/>
    <n v="8"/>
    <n v="68"/>
    <n v="0.4"/>
    <n v="2"/>
    <n v="6"/>
    <n v="20"/>
    <n v="0.4"/>
    <n v="2"/>
    <n v="7"/>
    <n v="21"/>
    <n v="2.7"/>
    <n v="1.3"/>
    <n v="3.9"/>
    <n v="1.4"/>
    <n v="5.9"/>
    <n v="2"/>
    <n v="4"/>
    <n v="52"/>
    <n v="4.3"/>
    <n v="2"/>
    <n v="2"/>
    <n v="5"/>
    <n v="2.8"/>
    <n v="3"/>
    <n v="3"/>
    <n v="11"/>
    <n v="3.5"/>
    <n v="2"/>
    <n v="2"/>
    <n v="9"/>
    <n v="1.2"/>
    <n v="20.3"/>
    <n v="3.2"/>
    <n v="4"/>
    <n v="5.6"/>
    <n v="0.3"/>
    <n v="1"/>
    <n v="6"/>
    <n v="21"/>
    <n v="2.4"/>
    <n v="1"/>
    <n v="5"/>
    <n v="5.6"/>
    <n v="3.8"/>
    <n v="0"/>
    <n v="6"/>
    <n v="6.6"/>
    <n v="2.4"/>
    <n v="1"/>
    <n v="9"/>
    <n v="9.6"/>
    <n v="1"/>
    <n v="0.3"/>
    <n v="5"/>
    <n v="13"/>
    <n v="4.2"/>
    <n v="1"/>
    <n v="1"/>
    <n v="3"/>
    <n v="4.2"/>
    <n v="1"/>
    <n v="1"/>
    <n v="8"/>
    <n v="1"/>
    <n v="4.2"/>
  </r>
  <r>
    <s v="BU05130703"/>
    <s v="Vrijheidsbuurt"/>
    <x v="6"/>
    <x v="12"/>
    <n v="35"/>
    <n v="50"/>
    <n v="20"/>
    <n v="15"/>
    <n v="20"/>
    <n v="30"/>
    <n v="5"/>
    <n v="0"/>
    <n v="90"/>
    <n v="0"/>
    <n v="10"/>
    <n v="30"/>
    <n v="0"/>
    <n v="5"/>
    <n v="0"/>
    <n v="20"/>
    <n v="3"/>
    <n v="25"/>
    <n v="0"/>
    <n v="0"/>
    <n v="0"/>
    <n v="0"/>
    <n v="25"/>
    <n v="0"/>
    <n v="0"/>
    <n v="0"/>
    <n v="0"/>
    <n v="100"/>
    <n v="0"/>
    <n v="0"/>
    <n v="0"/>
    <n v="248"/>
    <n v="1260"/>
    <n v="3390"/>
    <s v="60-80 boven midden"/>
    <n v="0"/>
    <n v="1.3"/>
    <n v="0"/>
    <n v="5"/>
    <n v="11"/>
    <n v="1"/>
    <n v="0.6"/>
    <n v="12.5"/>
    <n v="80"/>
    <n v="4"/>
    <n v="1"/>
    <n v="2"/>
    <n v="16"/>
    <n v="2.4"/>
    <n v="0"/>
    <n v="3"/>
    <n v="32"/>
    <n v="1.3"/>
    <n v="0"/>
    <n v="5.0999999999999996"/>
    <n v="52"/>
    <n v="2.2999999999999998"/>
    <n v="4"/>
    <n v="7.9"/>
    <n v="22"/>
    <n v="1.1000000000000001"/>
    <n v="0.1"/>
    <n v="7.4"/>
    <n v="68"/>
    <n v="0.4"/>
    <n v="2"/>
    <n v="6"/>
    <n v="20"/>
    <n v="0.6"/>
    <n v="2.1"/>
    <n v="6.4"/>
    <n v="21"/>
    <n v="2.6"/>
    <n v="1.2"/>
    <n v="4.0999999999999996"/>
    <n v="1.6"/>
    <n v="6"/>
    <n v="2"/>
    <n v="4"/>
    <n v="52"/>
    <n v="4.3"/>
    <n v="2"/>
    <n v="2"/>
    <n v="5"/>
    <n v="2.6"/>
    <n v="3"/>
    <n v="3"/>
    <n v="11"/>
    <n v="3.7"/>
    <n v="2"/>
    <n v="2"/>
    <n v="9"/>
    <n v="1.2"/>
    <n v="20.5"/>
    <n v="3.4"/>
    <n v="4.2"/>
    <n v="5.8"/>
    <n v="0.4"/>
    <n v="1.1000000000000001"/>
    <n v="5.0999999999999996"/>
    <n v="21"/>
    <n v="2.5"/>
    <n v="1"/>
    <n v="5"/>
    <n v="5"/>
    <n v="4"/>
    <n v="0"/>
    <n v="5.0999999999999996"/>
    <n v="6"/>
    <n v="2.5"/>
    <n v="1"/>
    <n v="8.1"/>
    <n v="9"/>
    <n v="1.2"/>
    <n v="0"/>
    <n v="5"/>
    <n v="13"/>
    <n v="4.4000000000000004"/>
    <n v="1"/>
    <n v="1"/>
    <n v="3"/>
    <n v="4.4000000000000004"/>
    <n v="1"/>
    <n v="1"/>
    <n v="8"/>
    <n v="1.2"/>
    <n v="4.4000000000000004"/>
  </r>
  <r>
    <s v="BU05130703"/>
    <s v="Vrijheidsbuurt"/>
    <x v="6"/>
    <x v="8"/>
    <n v="15"/>
    <n v="15"/>
    <n v="0"/>
    <n v="5"/>
    <n v="5"/>
    <n v="15"/>
    <n v="0"/>
    <n v="0"/>
    <n v="90"/>
    <n v="0"/>
    <n v="0"/>
    <n v="10"/>
    <n v="0"/>
    <n v="0"/>
    <n v="0"/>
    <n v="5"/>
    <n v="2.8"/>
    <n v="10"/>
    <n v="0"/>
    <n v="0"/>
    <n v="0"/>
    <n v="0"/>
    <n v="10"/>
    <n v="0"/>
    <n v="0"/>
    <n v="0"/>
    <n v="0"/>
    <n v="100"/>
    <n v="0"/>
    <n v="0"/>
    <n v="0"/>
    <n v="264"/>
    <n v="1360"/>
    <n v="3140"/>
    <s v="60-100 boven midden-hoog"/>
    <n v="0"/>
    <n v="1.1000000000000001"/>
    <n v="0"/>
    <n v="6"/>
    <n v="11"/>
    <n v="0.7"/>
    <n v="2.9"/>
    <n v="15.1"/>
    <n v="80"/>
    <n v="3.8"/>
    <n v="1"/>
    <n v="3"/>
    <n v="16.5"/>
    <n v="2.6"/>
    <n v="0"/>
    <n v="3"/>
    <n v="32"/>
    <n v="1"/>
    <n v="0.1"/>
    <n v="6"/>
    <n v="52"/>
    <n v="2.5"/>
    <n v="4"/>
    <n v="7"/>
    <n v="22"/>
    <n v="0.8"/>
    <n v="1"/>
    <n v="8.1"/>
    <n v="68"/>
    <n v="0.4"/>
    <n v="4"/>
    <n v="7.1"/>
    <n v="21"/>
    <n v="0.4"/>
    <n v="3"/>
    <n v="7.1"/>
    <n v="21"/>
    <n v="2.8"/>
    <n v="1.4"/>
    <n v="3.8"/>
    <n v="1.2"/>
    <n v="5.7"/>
    <n v="2"/>
    <n v="4"/>
    <n v="52"/>
    <n v="4.0999999999999996"/>
    <n v="2"/>
    <n v="2"/>
    <n v="5"/>
    <n v="2.8"/>
    <n v="3"/>
    <n v="3"/>
    <n v="11"/>
    <n v="3.4"/>
    <n v="2"/>
    <n v="2"/>
    <n v="9"/>
    <n v="1.1000000000000001"/>
    <n v="20.100000000000001"/>
    <n v="3.1"/>
    <n v="3.8"/>
    <n v="5.5"/>
    <n v="0.4"/>
    <n v="2"/>
    <n v="6"/>
    <n v="22"/>
    <n v="2.2999999999999998"/>
    <n v="1"/>
    <n v="5"/>
    <n v="6"/>
    <n v="3.6"/>
    <n v="0"/>
    <n v="6"/>
    <n v="7"/>
    <n v="2.2999999999999998"/>
    <n v="1"/>
    <n v="9"/>
    <n v="10"/>
    <n v="0.9"/>
    <n v="1"/>
    <n v="6"/>
    <n v="14"/>
    <n v="4"/>
    <n v="1"/>
    <n v="1"/>
    <n v="3"/>
    <n v="4"/>
    <n v="1"/>
    <n v="1"/>
    <n v="8"/>
    <n v="0.9"/>
    <n v="4"/>
  </r>
  <r>
    <s v="BU05130703"/>
    <s v="Vrijheidsbuurt"/>
    <x v="6"/>
    <x v="1"/>
    <n v="30"/>
    <n v="30"/>
    <n v="10"/>
    <n v="15"/>
    <n v="0"/>
    <n v="35"/>
    <n v="0"/>
    <n v="0"/>
    <n v="100"/>
    <n v="0"/>
    <n v="0"/>
    <n v="20"/>
    <n v="0"/>
    <n v="10"/>
    <n v="0"/>
    <n v="10"/>
    <n v="2.9"/>
    <n v="20"/>
    <n v="0"/>
    <n v="0"/>
    <n v="0"/>
    <n v="0"/>
    <n v="20"/>
    <n v="0"/>
    <n v="0"/>
    <n v="0"/>
    <n v="0"/>
    <n v="100"/>
    <n v="0"/>
    <n v="0"/>
    <n v="0"/>
    <n v="239"/>
    <n v="1320"/>
    <n v="2980"/>
    <s v="60-100 boven midden-hoog"/>
    <n v="5"/>
    <n v="1.1000000000000001"/>
    <n v="0"/>
    <n v="5.7"/>
    <n v="11"/>
    <n v="0.8"/>
    <n v="1"/>
    <n v="15"/>
    <n v="80"/>
    <n v="3.8"/>
    <n v="1"/>
    <n v="2.2000000000000002"/>
    <n v="16"/>
    <n v="2.6"/>
    <n v="0"/>
    <n v="3"/>
    <n v="32"/>
    <n v="1"/>
    <n v="0"/>
    <n v="6"/>
    <n v="52"/>
    <n v="2.5"/>
    <n v="4"/>
    <n v="7"/>
    <n v="22"/>
    <n v="0.8"/>
    <n v="1"/>
    <n v="8"/>
    <n v="68"/>
    <n v="0.3"/>
    <n v="2.2999999999999998"/>
    <n v="6.7"/>
    <n v="20.8"/>
    <n v="0.4"/>
    <n v="2.2000000000000002"/>
    <n v="7"/>
    <n v="21"/>
    <n v="2.8"/>
    <n v="1.3"/>
    <n v="3.8"/>
    <n v="1.3"/>
    <n v="5.8"/>
    <n v="2"/>
    <n v="4"/>
    <n v="52"/>
    <n v="4.2"/>
    <n v="2"/>
    <n v="2"/>
    <n v="5"/>
    <n v="2.8"/>
    <n v="3"/>
    <n v="3"/>
    <n v="11"/>
    <n v="3.4"/>
    <n v="2"/>
    <n v="2"/>
    <n v="9"/>
    <n v="1.1000000000000001"/>
    <n v="20.2"/>
    <n v="3.1"/>
    <n v="3.9"/>
    <n v="5.5"/>
    <n v="0.3"/>
    <n v="1.2"/>
    <n v="6"/>
    <n v="21.8"/>
    <n v="2.2999999999999998"/>
    <n v="1"/>
    <n v="5"/>
    <n v="6"/>
    <n v="3.7"/>
    <n v="0"/>
    <n v="6"/>
    <n v="7"/>
    <n v="2.2999999999999998"/>
    <n v="1"/>
    <n v="9"/>
    <n v="10"/>
    <n v="1"/>
    <n v="1"/>
    <n v="5.2"/>
    <n v="13.2"/>
    <n v="4.0999999999999996"/>
    <n v="1"/>
    <n v="1"/>
    <n v="3"/>
    <n v="4.0999999999999996"/>
    <n v="1"/>
    <n v="1"/>
    <n v="8"/>
    <n v="1"/>
    <n v="4.0999999999999996"/>
  </r>
  <r>
    <s v="BU05130703"/>
    <s v="Vrijheidsbuurt"/>
    <x v="6"/>
    <x v="22"/>
    <n v="30"/>
    <n v="30"/>
    <n v="10"/>
    <n v="15"/>
    <n v="10"/>
    <n v="25"/>
    <n v="0"/>
    <n v="0"/>
    <n v="90"/>
    <n v="0"/>
    <n v="0"/>
    <n v="15"/>
    <n v="0"/>
    <n v="0"/>
    <n v="0"/>
    <n v="15"/>
    <n v="3.4"/>
    <n v="15"/>
    <n v="0"/>
    <n v="0"/>
    <n v="0"/>
    <n v="0"/>
    <n v="0"/>
    <n v="15"/>
    <n v="0"/>
    <n v="0"/>
    <n v="0"/>
    <n v="100"/>
    <n v="0"/>
    <n v="0"/>
    <n v="0"/>
    <n v="262"/>
    <n v="1410"/>
    <n v="4430"/>
    <s v="60-100 boven midden-hoog"/>
    <n v="0"/>
    <n v="1.6"/>
    <n v="0"/>
    <n v="5"/>
    <n v="11"/>
    <n v="1.3"/>
    <n v="0"/>
    <n v="12"/>
    <n v="80"/>
    <n v="4.3"/>
    <n v="1"/>
    <n v="2"/>
    <n v="16"/>
    <n v="2.2999999999999998"/>
    <n v="0"/>
    <n v="3"/>
    <n v="32"/>
    <n v="1.5"/>
    <n v="0"/>
    <n v="5"/>
    <n v="52"/>
    <n v="2.2000000000000002"/>
    <n v="4"/>
    <n v="8"/>
    <n v="22"/>
    <n v="1.4"/>
    <n v="0"/>
    <n v="7"/>
    <n v="68"/>
    <n v="0.7"/>
    <n v="1.9"/>
    <n v="5.3"/>
    <n v="18.100000000000001"/>
    <n v="1"/>
    <n v="0.9"/>
    <n v="6.6"/>
    <n v="21"/>
    <n v="2.5"/>
    <n v="1.2"/>
    <n v="4.3"/>
    <n v="1.9"/>
    <n v="6.4"/>
    <n v="2"/>
    <n v="4"/>
    <n v="52"/>
    <n v="4.3"/>
    <n v="2"/>
    <n v="2"/>
    <n v="5"/>
    <n v="2.5"/>
    <n v="3"/>
    <n v="3"/>
    <n v="11"/>
    <n v="3.9"/>
    <n v="2"/>
    <n v="2"/>
    <n v="9"/>
    <n v="1.2"/>
    <n v="20.8"/>
    <n v="3.7"/>
    <n v="4.5"/>
    <n v="6.1"/>
    <n v="0.7"/>
    <n v="1"/>
    <n v="4.9000000000000004"/>
    <n v="19.100000000000001"/>
    <n v="2.6"/>
    <n v="1"/>
    <n v="4"/>
    <n v="5"/>
    <n v="4.3"/>
    <n v="0"/>
    <n v="3"/>
    <n v="6"/>
    <n v="2.6"/>
    <n v="1"/>
    <n v="6"/>
    <n v="9"/>
    <n v="1.4"/>
    <n v="0"/>
    <n v="5"/>
    <n v="13"/>
    <n v="4.7"/>
    <n v="1"/>
    <n v="1"/>
    <n v="3"/>
    <n v="4.7"/>
    <n v="1"/>
    <n v="1"/>
    <n v="8"/>
    <n v="1.4"/>
    <n v="4.7"/>
  </r>
  <r>
    <s v="BU05130703"/>
    <s v="Vrijheidsbuurt"/>
    <x v="6"/>
    <x v="19"/>
    <n v="70"/>
    <n v="75"/>
    <n v="30"/>
    <n v="35"/>
    <n v="30"/>
    <n v="50"/>
    <n v="0"/>
    <n v="0"/>
    <n v="40"/>
    <n v="0"/>
    <n v="60"/>
    <n v="55"/>
    <n v="20"/>
    <n v="5"/>
    <n v="10"/>
    <n v="20"/>
    <n v="2.8"/>
    <n v="50"/>
    <n v="0"/>
    <n v="0"/>
    <n v="0"/>
    <n v="0"/>
    <n v="50"/>
    <n v="0"/>
    <n v="0"/>
    <n v="0"/>
    <n v="100"/>
    <n v="0"/>
    <n v="0"/>
    <n v="35"/>
    <n v="0"/>
    <n v="137"/>
    <n v="960"/>
    <n v="2480"/>
    <s v="00-40 laag tot onder midden"/>
    <n v="35"/>
    <n v="0.8"/>
    <n v="1"/>
    <n v="6"/>
    <n v="11"/>
    <n v="0.5"/>
    <n v="3"/>
    <n v="22.5"/>
    <n v="81.900000000000006"/>
    <n v="3.5"/>
    <n v="1"/>
    <n v="3"/>
    <n v="17.600000000000001"/>
    <n v="2.7"/>
    <n v="0"/>
    <n v="4.0999999999999996"/>
    <n v="32"/>
    <n v="0.8"/>
    <n v="2.9"/>
    <n v="9.6999999999999993"/>
    <n v="52.6"/>
    <n v="2.6"/>
    <n v="4"/>
    <n v="7"/>
    <n v="22"/>
    <n v="0.6"/>
    <n v="1"/>
    <n v="14.9"/>
    <n v="69"/>
    <n v="0.2"/>
    <n v="5"/>
    <n v="8"/>
    <n v="21.1"/>
    <n v="0.2"/>
    <n v="3.3"/>
    <n v="9"/>
    <n v="21"/>
    <n v="2.9"/>
    <n v="1.2"/>
    <n v="3.6"/>
    <n v="1.2"/>
    <n v="5.6"/>
    <n v="2"/>
    <n v="5"/>
    <n v="52"/>
    <n v="3.9"/>
    <n v="2"/>
    <n v="2"/>
    <n v="5"/>
    <n v="2.9"/>
    <n v="3"/>
    <n v="3"/>
    <n v="11"/>
    <n v="3.2"/>
    <n v="2"/>
    <n v="2"/>
    <n v="9"/>
    <n v="0.9"/>
    <n v="20.100000000000001"/>
    <n v="3"/>
    <n v="3.7"/>
    <n v="5.4"/>
    <n v="0.3"/>
    <n v="2.2999999999999998"/>
    <n v="6"/>
    <n v="22"/>
    <n v="2"/>
    <n v="1"/>
    <n v="5"/>
    <n v="6"/>
    <n v="3.6"/>
    <n v="0"/>
    <n v="6"/>
    <n v="7"/>
    <n v="2"/>
    <n v="1"/>
    <n v="9"/>
    <n v="10"/>
    <n v="0.7"/>
    <n v="1"/>
    <n v="6.8"/>
    <n v="14.1"/>
    <n v="4"/>
    <n v="1"/>
    <n v="1"/>
    <n v="3"/>
    <n v="4"/>
    <n v="1"/>
    <n v="1"/>
    <n v="8"/>
    <n v="0.7"/>
    <n v="4"/>
  </r>
  <r>
    <s v="BU05130703"/>
    <s v="Vrijheidsbuurt"/>
    <x v="6"/>
    <x v="17"/>
    <n v="60"/>
    <n v="55"/>
    <n v="25"/>
    <n v="15"/>
    <n v="15"/>
    <n v="50"/>
    <n v="15"/>
    <n v="0"/>
    <n v="90"/>
    <n v="0"/>
    <n v="10"/>
    <n v="40"/>
    <n v="0"/>
    <n v="15"/>
    <n v="0"/>
    <n v="20"/>
    <n v="2.9"/>
    <n v="40"/>
    <n v="0"/>
    <n v="0"/>
    <n v="0"/>
    <n v="0"/>
    <n v="40"/>
    <n v="0"/>
    <n v="0"/>
    <n v="0"/>
    <n v="20"/>
    <n v="80"/>
    <n v="0"/>
    <n v="0"/>
    <n v="0"/>
    <n v="202"/>
    <n v="1090"/>
    <n v="3420"/>
    <s v="60-80 boven midden"/>
    <n v="5"/>
    <n v="1.4"/>
    <n v="0"/>
    <n v="5"/>
    <n v="11"/>
    <n v="1.1000000000000001"/>
    <n v="0.2"/>
    <n v="12.1"/>
    <n v="80"/>
    <n v="4.0999999999999996"/>
    <n v="1"/>
    <n v="2"/>
    <n v="16"/>
    <n v="2.2999999999999998"/>
    <n v="0"/>
    <n v="3"/>
    <n v="32"/>
    <n v="1.3"/>
    <n v="0"/>
    <n v="5"/>
    <n v="52"/>
    <n v="2.2999999999999998"/>
    <n v="4"/>
    <n v="8"/>
    <n v="22"/>
    <n v="1.1000000000000001"/>
    <n v="0"/>
    <n v="7"/>
    <n v="68"/>
    <n v="0.4"/>
    <n v="2"/>
    <n v="6"/>
    <n v="19.7"/>
    <n v="0.7"/>
    <n v="1.7"/>
    <n v="6.3"/>
    <n v="20.9"/>
    <n v="2.5"/>
    <n v="1.2"/>
    <n v="4.0999999999999996"/>
    <n v="1.6"/>
    <n v="6.1"/>
    <n v="2"/>
    <n v="4"/>
    <n v="52"/>
    <n v="4.3"/>
    <n v="2"/>
    <n v="2"/>
    <n v="5"/>
    <n v="2.6"/>
    <n v="3"/>
    <n v="3"/>
    <n v="11"/>
    <n v="3.7"/>
    <n v="2"/>
    <n v="2"/>
    <n v="9"/>
    <n v="1.2"/>
    <n v="20.5"/>
    <n v="3.5"/>
    <n v="4.2"/>
    <n v="5.9"/>
    <n v="0.5"/>
    <n v="1"/>
    <n v="4.7"/>
    <n v="21"/>
    <n v="2.6"/>
    <n v="1"/>
    <n v="5"/>
    <n v="5"/>
    <n v="4"/>
    <n v="0"/>
    <n v="5"/>
    <n v="6"/>
    <n v="2.6"/>
    <n v="1"/>
    <n v="8"/>
    <n v="9"/>
    <n v="1.2"/>
    <n v="0"/>
    <n v="5"/>
    <n v="13"/>
    <n v="4.5"/>
    <n v="1"/>
    <n v="1"/>
    <n v="3"/>
    <n v="4.5"/>
    <n v="1"/>
    <n v="1"/>
    <n v="8"/>
    <n v="1.2"/>
    <n v="4.5"/>
  </r>
  <r>
    <s v="BU05130703"/>
    <s v="Vrijheidsbuurt"/>
    <x v="6"/>
    <x v="15"/>
    <n v="45"/>
    <n v="45"/>
    <n v="20"/>
    <n v="10"/>
    <n v="25"/>
    <n v="30"/>
    <n v="10"/>
    <n v="0"/>
    <n v="70"/>
    <n v="10"/>
    <n v="10"/>
    <n v="35"/>
    <n v="0"/>
    <n v="10"/>
    <n v="0"/>
    <n v="15"/>
    <n v="2.7"/>
    <n v="35"/>
    <n v="0"/>
    <n v="0"/>
    <n v="0"/>
    <n v="0"/>
    <n v="35"/>
    <n v="0"/>
    <n v="0"/>
    <n v="0"/>
    <n v="70"/>
    <n v="30"/>
    <n v="0"/>
    <n v="0"/>
    <n v="0"/>
    <n v="208"/>
    <n v="1220"/>
    <n v="2960"/>
    <s v="40-80 midden tot boven midden"/>
    <n v="5"/>
    <n v="1.4"/>
    <n v="0"/>
    <n v="5"/>
    <n v="11"/>
    <n v="1"/>
    <n v="0.7"/>
    <n v="13.6"/>
    <n v="80"/>
    <n v="4.0999999999999996"/>
    <n v="1"/>
    <n v="2.2000000000000002"/>
    <n v="16"/>
    <n v="2.2999999999999998"/>
    <n v="0"/>
    <n v="3"/>
    <n v="32"/>
    <n v="1.3"/>
    <n v="0"/>
    <n v="5"/>
    <n v="52"/>
    <n v="2.2000000000000002"/>
    <n v="4"/>
    <n v="8"/>
    <n v="22"/>
    <n v="1.1000000000000001"/>
    <n v="0"/>
    <n v="8"/>
    <n v="68"/>
    <n v="0.4"/>
    <n v="2"/>
    <n v="6.4"/>
    <n v="19.7"/>
    <n v="0.7"/>
    <n v="2.2999999999999998"/>
    <n v="8.4"/>
    <n v="21"/>
    <n v="2.5"/>
    <n v="1.1000000000000001"/>
    <n v="4.0999999999999996"/>
    <n v="1.7"/>
    <n v="6.1"/>
    <n v="2"/>
    <n v="4"/>
    <n v="52"/>
    <n v="4.2"/>
    <n v="2"/>
    <n v="2"/>
    <n v="5"/>
    <n v="2.5"/>
    <n v="3"/>
    <n v="3.2"/>
    <n v="11"/>
    <n v="3.7"/>
    <n v="2"/>
    <n v="2"/>
    <n v="9"/>
    <n v="1.1000000000000001"/>
    <n v="20.6"/>
    <n v="3.5"/>
    <n v="4.2"/>
    <n v="5.9"/>
    <n v="0.4"/>
    <n v="1.6"/>
    <n v="7.8"/>
    <n v="20.8"/>
    <n v="2.5"/>
    <n v="1"/>
    <n v="5"/>
    <n v="5"/>
    <n v="4.0999999999999996"/>
    <n v="0"/>
    <n v="5"/>
    <n v="6"/>
    <n v="2.5"/>
    <n v="1"/>
    <n v="8"/>
    <n v="9"/>
    <n v="1.2"/>
    <n v="0"/>
    <n v="5"/>
    <n v="13"/>
    <n v="4.5"/>
    <n v="1"/>
    <n v="1"/>
    <n v="3"/>
    <n v="4.5"/>
    <n v="1"/>
    <n v="1"/>
    <n v="8"/>
    <n v="1.2"/>
    <n v="4.5"/>
  </r>
  <r>
    <s v="BU05130703"/>
    <s v="Vrijheidsbuurt"/>
    <x v="6"/>
    <x v="16"/>
    <n v="65"/>
    <n v="60"/>
    <n v="25"/>
    <n v="20"/>
    <n v="20"/>
    <n v="45"/>
    <n v="15"/>
    <n v="0"/>
    <n v="90"/>
    <n v="10"/>
    <n v="0"/>
    <n v="45"/>
    <n v="10"/>
    <n v="15"/>
    <n v="5"/>
    <n v="15"/>
    <n v="2.6"/>
    <n v="45"/>
    <n v="0"/>
    <n v="0"/>
    <n v="0"/>
    <n v="0"/>
    <n v="45"/>
    <n v="0"/>
    <n v="0"/>
    <n v="0"/>
    <n v="0"/>
    <n v="100"/>
    <n v="0"/>
    <n v="0"/>
    <n v="0"/>
    <n v="223"/>
    <n v="1230"/>
    <n v="3460"/>
    <s v="60-80 boven midden"/>
    <n v="10"/>
    <n v="1.5"/>
    <n v="0"/>
    <n v="5"/>
    <n v="11"/>
    <n v="1.2"/>
    <n v="0"/>
    <n v="12.6"/>
    <n v="80"/>
    <n v="4.2"/>
    <n v="1"/>
    <n v="2.2999999999999998"/>
    <n v="16"/>
    <n v="2.2999999999999998"/>
    <n v="0"/>
    <n v="3"/>
    <n v="32"/>
    <n v="1.4"/>
    <n v="0"/>
    <n v="5"/>
    <n v="52"/>
    <n v="2.2000000000000002"/>
    <n v="4"/>
    <n v="8"/>
    <n v="22"/>
    <n v="1.3"/>
    <n v="0"/>
    <n v="7.5"/>
    <n v="68"/>
    <n v="0.5"/>
    <n v="2"/>
    <n v="5.9"/>
    <n v="19"/>
    <n v="0.8"/>
    <n v="1.3"/>
    <n v="8.1999999999999993"/>
    <n v="21"/>
    <n v="2.5"/>
    <n v="1.1000000000000001"/>
    <n v="4.2"/>
    <n v="1.8"/>
    <n v="6.2"/>
    <n v="2"/>
    <n v="4"/>
    <n v="52"/>
    <n v="4.3"/>
    <n v="2"/>
    <n v="2"/>
    <n v="5"/>
    <n v="2.5"/>
    <n v="3"/>
    <n v="3.3"/>
    <n v="11"/>
    <n v="3.8"/>
    <n v="2"/>
    <n v="2"/>
    <n v="9"/>
    <n v="1.2"/>
    <n v="20.7"/>
    <n v="3.6"/>
    <n v="4.4000000000000004"/>
    <n v="6"/>
    <n v="0.6"/>
    <n v="1.3"/>
    <n v="7.2"/>
    <n v="20.399999999999999"/>
    <n v="2.5"/>
    <n v="1"/>
    <n v="4.5999999999999996"/>
    <n v="5"/>
    <n v="4.2"/>
    <n v="0"/>
    <n v="4.0999999999999996"/>
    <n v="6"/>
    <n v="2.5"/>
    <n v="1"/>
    <n v="7.1"/>
    <n v="9"/>
    <n v="1.3"/>
    <n v="0"/>
    <n v="5"/>
    <n v="13"/>
    <n v="4.5999999999999996"/>
    <n v="1"/>
    <n v="1"/>
    <n v="3"/>
    <n v="4.5999999999999996"/>
    <n v="1"/>
    <n v="1"/>
    <n v="8"/>
    <n v="1.3"/>
    <n v="4.5999999999999996"/>
  </r>
  <r>
    <s v="BU05130703"/>
    <s v="Vrijheidsbuurt"/>
    <x v="6"/>
    <x v="22"/>
    <n v="35"/>
    <n v="25"/>
    <n v="0"/>
    <n v="10"/>
    <n v="5"/>
    <n v="30"/>
    <n v="10"/>
    <n v="0"/>
    <n v="90"/>
    <n v="10"/>
    <n v="0"/>
    <n v="25"/>
    <n v="5"/>
    <n v="10"/>
    <n v="0"/>
    <n v="10"/>
    <n v="2.2999999999999998"/>
    <n v="30"/>
    <n v="0"/>
    <n v="0"/>
    <n v="0"/>
    <n v="0"/>
    <n v="30"/>
    <n v="0"/>
    <n v="0"/>
    <n v="0"/>
    <n v="0"/>
    <n v="90"/>
    <n v="0"/>
    <n v="0"/>
    <n v="0"/>
    <n v="285"/>
    <n v="1400"/>
    <n v="3190"/>
    <s v="80-100 hoog"/>
    <n v="0"/>
    <n v="1.4"/>
    <n v="0"/>
    <n v="5"/>
    <n v="11"/>
    <n v="1.1000000000000001"/>
    <n v="0"/>
    <n v="13.9"/>
    <n v="80"/>
    <n v="4.0999999999999996"/>
    <n v="1"/>
    <n v="2.9"/>
    <n v="16"/>
    <n v="2.2000000000000002"/>
    <n v="0"/>
    <n v="3"/>
    <n v="32"/>
    <n v="1.4"/>
    <n v="0"/>
    <n v="5.3"/>
    <n v="52"/>
    <n v="2.1"/>
    <n v="4"/>
    <n v="8"/>
    <n v="22"/>
    <n v="1.2"/>
    <n v="0"/>
    <n v="8"/>
    <n v="68.2"/>
    <n v="0.5"/>
    <n v="2"/>
    <n v="6.9"/>
    <n v="19"/>
    <n v="0.8"/>
    <n v="1.9"/>
    <n v="9.1999999999999993"/>
    <n v="21"/>
    <n v="2.4"/>
    <n v="1"/>
    <n v="4.2"/>
    <n v="1.8"/>
    <n v="6.2"/>
    <n v="2"/>
    <n v="4"/>
    <n v="52"/>
    <n v="4.2"/>
    <n v="2"/>
    <n v="2"/>
    <n v="5"/>
    <n v="2.4"/>
    <n v="3"/>
    <n v="3.9"/>
    <n v="11"/>
    <n v="3.8"/>
    <n v="2"/>
    <n v="2"/>
    <n v="9"/>
    <n v="1.1000000000000001"/>
    <n v="20.7"/>
    <n v="3.6"/>
    <n v="4.3"/>
    <n v="6"/>
    <n v="0.6"/>
    <n v="1.9"/>
    <n v="8"/>
    <n v="20.7"/>
    <n v="2.4"/>
    <n v="1"/>
    <n v="5"/>
    <n v="5"/>
    <n v="4.2"/>
    <n v="0"/>
    <n v="5.6"/>
    <n v="6"/>
    <n v="2.4"/>
    <n v="1"/>
    <n v="8.6"/>
    <n v="9"/>
    <n v="1.3"/>
    <n v="0"/>
    <n v="5"/>
    <n v="13"/>
    <n v="4.5999999999999996"/>
    <n v="1"/>
    <n v="1"/>
    <n v="3"/>
    <n v="4.5999999999999996"/>
    <n v="1"/>
    <n v="1"/>
    <n v="8"/>
    <n v="1.3"/>
    <n v="4.5999999999999996"/>
  </r>
  <r>
    <s v="BU05130703"/>
    <s v="Vrijheidsbuurt"/>
    <x v="6"/>
    <x v="15"/>
    <n v="50"/>
    <n v="40"/>
    <n v="25"/>
    <n v="10"/>
    <n v="20"/>
    <n v="35"/>
    <n v="0"/>
    <n v="0"/>
    <n v="90"/>
    <n v="10"/>
    <n v="10"/>
    <n v="30"/>
    <n v="0"/>
    <n v="5"/>
    <n v="0"/>
    <n v="20"/>
    <n v="3.3"/>
    <n v="30"/>
    <n v="0"/>
    <n v="0"/>
    <n v="0"/>
    <n v="0"/>
    <n v="10"/>
    <n v="20"/>
    <n v="0"/>
    <n v="0"/>
    <n v="0"/>
    <n v="100"/>
    <n v="0"/>
    <n v="0"/>
    <n v="0"/>
    <n v="245"/>
    <n v="1410"/>
    <n v="4170"/>
    <s v="60-100 boven midden-hoog"/>
    <n v="0"/>
    <n v="1.5"/>
    <n v="0"/>
    <n v="5"/>
    <n v="11"/>
    <n v="1.2"/>
    <n v="0"/>
    <n v="12.5"/>
    <n v="80"/>
    <n v="4.2"/>
    <n v="1"/>
    <n v="2.2000000000000002"/>
    <n v="16"/>
    <n v="2.2999999999999998"/>
    <n v="0"/>
    <n v="3"/>
    <n v="32"/>
    <n v="1.5"/>
    <n v="0"/>
    <n v="5"/>
    <n v="52"/>
    <n v="2.2000000000000002"/>
    <n v="4"/>
    <n v="8"/>
    <n v="22"/>
    <n v="1.3"/>
    <n v="0"/>
    <n v="7.3"/>
    <n v="68"/>
    <n v="0.6"/>
    <n v="2"/>
    <n v="5.7"/>
    <n v="18.3"/>
    <n v="0.9"/>
    <n v="1.2"/>
    <n v="7.7"/>
    <n v="21"/>
    <n v="2.5"/>
    <n v="1.1000000000000001"/>
    <n v="4.3"/>
    <n v="1.9"/>
    <n v="6.3"/>
    <n v="2"/>
    <n v="4"/>
    <n v="52"/>
    <n v="4.3"/>
    <n v="2"/>
    <n v="2"/>
    <n v="5"/>
    <n v="2.5"/>
    <n v="3"/>
    <n v="3.2"/>
    <n v="11"/>
    <n v="3.9"/>
    <n v="2"/>
    <n v="2"/>
    <n v="9"/>
    <n v="1.2"/>
    <n v="20.8"/>
    <n v="3.7"/>
    <n v="4.4000000000000004"/>
    <n v="6.1"/>
    <n v="0.7"/>
    <n v="1.2"/>
    <n v="6.4"/>
    <n v="19.3"/>
    <n v="2.5"/>
    <n v="1"/>
    <n v="4.2"/>
    <n v="5"/>
    <n v="4.3"/>
    <n v="0"/>
    <n v="3.4"/>
    <n v="6"/>
    <n v="2.5"/>
    <n v="1"/>
    <n v="6.4"/>
    <n v="9"/>
    <n v="1.4"/>
    <n v="0"/>
    <n v="5"/>
    <n v="13"/>
    <n v="4.7"/>
    <n v="1"/>
    <n v="1"/>
    <n v="3"/>
    <n v="4.7"/>
    <n v="1"/>
    <n v="1"/>
    <n v="8"/>
    <n v="1.4"/>
    <n v="4.7"/>
  </r>
  <r>
    <s v="BU05130703"/>
    <s v="Vrijheidsbuurt"/>
    <x v="6"/>
    <x v="5"/>
    <n v="25"/>
    <n v="20"/>
    <n v="5"/>
    <n v="10"/>
    <n v="0"/>
    <n v="15"/>
    <n v="10"/>
    <n v="0"/>
    <n v="100"/>
    <n v="0"/>
    <n v="0"/>
    <n v="20"/>
    <n v="0"/>
    <n v="5"/>
    <n v="0"/>
    <n v="5"/>
    <n v="2.4"/>
    <n v="20"/>
    <n v="0"/>
    <n v="0"/>
    <n v="0"/>
    <n v="0"/>
    <n v="10"/>
    <n v="10"/>
    <n v="0"/>
    <n v="0"/>
    <n v="0"/>
    <n v="100"/>
    <n v="0"/>
    <n v="0"/>
    <n v="0"/>
    <n v="259"/>
    <n v="1540"/>
    <n v="3360"/>
    <s v="60-80 boven midden"/>
    <n v="0"/>
    <n v="1.4"/>
    <n v="0"/>
    <n v="5"/>
    <n v="11"/>
    <n v="1.1000000000000001"/>
    <n v="0"/>
    <n v="14"/>
    <n v="80"/>
    <n v="4.0999999999999996"/>
    <n v="1"/>
    <n v="3"/>
    <n v="16"/>
    <n v="2.1"/>
    <n v="0"/>
    <n v="3"/>
    <n v="32"/>
    <n v="1.3"/>
    <n v="0"/>
    <n v="5.9"/>
    <n v="52"/>
    <n v="2.1"/>
    <n v="4"/>
    <n v="8"/>
    <n v="22"/>
    <n v="1.2"/>
    <n v="0"/>
    <n v="8"/>
    <n v="68.400000000000006"/>
    <n v="0.5"/>
    <n v="2"/>
    <n v="7.4"/>
    <n v="19"/>
    <n v="0.8"/>
    <n v="2"/>
    <n v="9.4"/>
    <n v="21"/>
    <n v="2.2999999999999998"/>
    <n v="1"/>
    <n v="4.0999999999999996"/>
    <n v="1.8"/>
    <n v="6.2"/>
    <n v="2"/>
    <n v="4"/>
    <n v="52"/>
    <n v="4.2"/>
    <n v="2"/>
    <n v="2"/>
    <n v="5"/>
    <n v="2.4"/>
    <n v="3"/>
    <n v="4"/>
    <n v="11"/>
    <n v="3.7"/>
    <n v="2"/>
    <n v="2"/>
    <n v="9"/>
    <n v="1.1000000000000001"/>
    <n v="20.7"/>
    <n v="3.6"/>
    <n v="4.3"/>
    <n v="6"/>
    <n v="0.5"/>
    <n v="2"/>
    <n v="8"/>
    <n v="21"/>
    <n v="2.4"/>
    <n v="1"/>
    <n v="5"/>
    <n v="5"/>
    <n v="4.2"/>
    <n v="0"/>
    <n v="6"/>
    <n v="6"/>
    <n v="2.4"/>
    <n v="1"/>
    <n v="9"/>
    <n v="9"/>
    <n v="1.3"/>
    <n v="0"/>
    <n v="5"/>
    <n v="13"/>
    <n v="4.5"/>
    <n v="1"/>
    <n v="1"/>
    <n v="3"/>
    <n v="4.5"/>
    <n v="1"/>
    <n v="1"/>
    <n v="8"/>
    <n v="1.3"/>
    <n v="4.5"/>
  </r>
  <r>
    <s v="BU05130702"/>
    <s v="Polderbuurt"/>
    <x v="6"/>
    <x v="12"/>
    <n v="35"/>
    <n v="50"/>
    <n v="20"/>
    <n v="15"/>
    <n v="20"/>
    <n v="30"/>
    <n v="5"/>
    <n v="0"/>
    <n v="90"/>
    <n v="0"/>
    <n v="10"/>
    <n v="30"/>
    <n v="0"/>
    <n v="5"/>
    <n v="0"/>
    <n v="20"/>
    <n v="3"/>
    <n v="25"/>
    <n v="0"/>
    <n v="0"/>
    <n v="0"/>
    <n v="0"/>
    <n v="25"/>
    <n v="0"/>
    <n v="0"/>
    <n v="0"/>
    <n v="0"/>
    <n v="100"/>
    <n v="0"/>
    <n v="0"/>
    <n v="0"/>
    <n v="248"/>
    <n v="1260"/>
    <n v="3390"/>
    <s v="60-80 boven midden"/>
    <n v="0"/>
    <n v="1.3"/>
    <n v="0"/>
    <n v="5"/>
    <n v="11"/>
    <n v="1"/>
    <n v="0.6"/>
    <n v="12.5"/>
    <n v="80"/>
    <n v="4"/>
    <n v="1"/>
    <n v="2"/>
    <n v="16"/>
    <n v="2.4"/>
    <n v="0"/>
    <n v="3"/>
    <n v="32"/>
    <n v="1.3"/>
    <n v="0"/>
    <n v="5.0999999999999996"/>
    <n v="52"/>
    <n v="2.2999999999999998"/>
    <n v="4"/>
    <n v="7.9"/>
    <n v="22"/>
    <n v="1.1000000000000001"/>
    <n v="0.1"/>
    <n v="7.4"/>
    <n v="68"/>
    <n v="0.4"/>
    <n v="2"/>
    <n v="6"/>
    <n v="20"/>
    <n v="0.6"/>
    <n v="2.1"/>
    <n v="6.4"/>
    <n v="21"/>
    <n v="2.6"/>
    <n v="1.2"/>
    <n v="4.0999999999999996"/>
    <n v="1.6"/>
    <n v="6"/>
    <n v="2"/>
    <n v="4"/>
    <n v="52"/>
    <n v="4.3"/>
    <n v="2"/>
    <n v="2"/>
    <n v="5"/>
    <n v="2.6"/>
    <n v="3"/>
    <n v="3"/>
    <n v="11"/>
    <n v="3.7"/>
    <n v="2"/>
    <n v="2"/>
    <n v="9"/>
    <n v="1.2"/>
    <n v="20.5"/>
    <n v="3.4"/>
    <n v="4.2"/>
    <n v="5.8"/>
    <n v="0.4"/>
    <n v="1.1000000000000001"/>
    <n v="5.0999999999999996"/>
    <n v="21"/>
    <n v="2.5"/>
    <n v="1"/>
    <n v="5"/>
    <n v="5"/>
    <n v="4"/>
    <n v="0"/>
    <n v="5.0999999999999996"/>
    <n v="6"/>
    <n v="2.5"/>
    <n v="1"/>
    <n v="8.1"/>
    <n v="9"/>
    <n v="1.2"/>
    <n v="0"/>
    <n v="5"/>
    <n v="13"/>
    <n v="4.4000000000000004"/>
    <n v="1"/>
    <n v="1"/>
    <n v="3"/>
    <n v="4.4000000000000004"/>
    <n v="1"/>
    <n v="1"/>
    <n v="8"/>
    <n v="1.2"/>
    <n v="4.4000000000000004"/>
  </r>
  <r>
    <s v="BU05130703"/>
    <s v="Vrijheidsbuurt"/>
    <x v="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5"/>
    <n v="11"/>
    <n v="1.3"/>
    <n v="0"/>
    <n v="12"/>
    <n v="80"/>
    <n v="4.3"/>
    <n v="1"/>
    <n v="2"/>
    <n v="16"/>
    <n v="2.2999999999999998"/>
    <n v="0"/>
    <n v="3"/>
    <n v="32"/>
    <n v="1.5"/>
    <n v="0"/>
    <n v="5"/>
    <n v="52"/>
    <n v="2.2000000000000002"/>
    <n v="4"/>
    <n v="8"/>
    <n v="22"/>
    <n v="1.4"/>
    <n v="0"/>
    <n v="7"/>
    <n v="68"/>
    <n v="0.7"/>
    <n v="2"/>
    <n v="5"/>
    <n v="17"/>
    <n v="1"/>
    <n v="1"/>
    <n v="6"/>
    <n v="21"/>
    <n v="2.5"/>
    <n v="1.2"/>
    <n v="4.3"/>
    <n v="1.9"/>
    <n v="6.4"/>
    <n v="2"/>
    <n v="4"/>
    <n v="52"/>
    <n v="4.3"/>
    <n v="2"/>
    <n v="2"/>
    <n v="5"/>
    <n v="2.5"/>
    <n v="3"/>
    <n v="3"/>
    <n v="11"/>
    <n v="3.9"/>
    <n v="2"/>
    <n v="2"/>
    <n v="9"/>
    <n v="1.2"/>
    <n v="20.9"/>
    <n v="3.8"/>
    <n v="4.5"/>
    <n v="6.1"/>
    <n v="0.7"/>
    <n v="1"/>
    <n v="4"/>
    <n v="18"/>
    <n v="2.6"/>
    <n v="1"/>
    <n v="4"/>
    <n v="5"/>
    <n v="4.3"/>
    <n v="0"/>
    <n v="2"/>
    <n v="6"/>
    <n v="2.6"/>
    <n v="1"/>
    <n v="5"/>
    <n v="9"/>
    <n v="1.4"/>
    <n v="0"/>
    <n v="5"/>
    <n v="13"/>
    <n v="4.7"/>
    <n v="1"/>
    <n v="1"/>
    <n v="3"/>
    <n v="4.7"/>
    <n v="1"/>
    <n v="1"/>
    <n v="8"/>
    <n v="1.4"/>
    <n v="4.7"/>
  </r>
  <r>
    <s v="BU05130702"/>
    <s v="Polderbuurt"/>
    <x v="6"/>
    <x v="1"/>
    <n v="35"/>
    <n v="30"/>
    <n v="15"/>
    <n v="10"/>
    <n v="15"/>
    <n v="20"/>
    <n v="0"/>
    <n v="0"/>
    <n v="90"/>
    <n v="10"/>
    <n v="0"/>
    <n v="20"/>
    <n v="0"/>
    <n v="10"/>
    <n v="0"/>
    <n v="10"/>
    <n v="3"/>
    <n v="20"/>
    <n v="0"/>
    <n v="0"/>
    <n v="0"/>
    <n v="0"/>
    <n v="20"/>
    <n v="0"/>
    <n v="0"/>
    <n v="0"/>
    <n v="0"/>
    <n v="100"/>
    <n v="0"/>
    <n v="0"/>
    <n v="0"/>
    <n v="208"/>
    <n v="1190"/>
    <n v="3440"/>
    <s v="40-80 midden tot boven midden"/>
    <n v="0"/>
    <n v="0.9"/>
    <n v="0.9"/>
    <n v="5"/>
    <n v="11.9"/>
    <n v="0.8"/>
    <n v="1"/>
    <n v="20.9"/>
    <n v="80.900000000000006"/>
    <n v="3.6"/>
    <n v="1"/>
    <n v="2.6"/>
    <n v="17"/>
    <n v="2.5"/>
    <n v="0"/>
    <n v="3.6"/>
    <n v="32"/>
    <n v="0.9"/>
    <n v="1.9"/>
    <n v="9.6999999999999993"/>
    <n v="52"/>
    <n v="2.4"/>
    <n v="4"/>
    <n v="7.1"/>
    <n v="22"/>
    <n v="0.8"/>
    <n v="1"/>
    <n v="13.4"/>
    <n v="69"/>
    <n v="0.5"/>
    <n v="3"/>
    <n v="7"/>
    <n v="20.9"/>
    <n v="0.4"/>
    <n v="2"/>
    <n v="10.6"/>
    <n v="21"/>
    <n v="2.7"/>
    <n v="0.5"/>
    <n v="3.7"/>
    <n v="1.3"/>
    <n v="5.7"/>
    <n v="2"/>
    <n v="5"/>
    <n v="52"/>
    <n v="3.7"/>
    <n v="2"/>
    <n v="2"/>
    <n v="5"/>
    <n v="2.7"/>
    <n v="3"/>
    <n v="3"/>
    <n v="11"/>
    <n v="3.2"/>
    <n v="2"/>
    <n v="2"/>
    <n v="9"/>
    <n v="0.6"/>
    <n v="20.2"/>
    <n v="3.1"/>
    <n v="3.8"/>
    <n v="5.5"/>
    <n v="0.4"/>
    <n v="2"/>
    <n v="7"/>
    <n v="21.9"/>
    <n v="1.9"/>
    <n v="1"/>
    <n v="5"/>
    <n v="6"/>
    <n v="3.7"/>
    <n v="0"/>
    <n v="6"/>
    <n v="7"/>
    <n v="1.9"/>
    <n v="1"/>
    <n v="9"/>
    <n v="10"/>
    <n v="0.8"/>
    <n v="1"/>
    <n v="5.7"/>
    <n v="13"/>
    <n v="4.0999999999999996"/>
    <n v="1"/>
    <n v="1"/>
    <n v="3"/>
    <n v="4.0999999999999996"/>
    <n v="1"/>
    <n v="1"/>
    <n v="8"/>
    <n v="0.8"/>
    <n v="4.0999999999999996"/>
  </r>
  <r>
    <s v="BU05130702"/>
    <s v="Polderbuurt"/>
    <x v="6"/>
    <x v="15"/>
    <n v="45"/>
    <n v="45"/>
    <n v="20"/>
    <n v="10"/>
    <n v="25"/>
    <n v="30"/>
    <n v="10"/>
    <n v="0"/>
    <n v="70"/>
    <n v="10"/>
    <n v="10"/>
    <n v="35"/>
    <n v="0"/>
    <n v="10"/>
    <n v="0"/>
    <n v="15"/>
    <n v="2.7"/>
    <n v="35"/>
    <n v="0"/>
    <n v="0"/>
    <n v="0"/>
    <n v="0"/>
    <n v="35"/>
    <n v="0"/>
    <n v="0"/>
    <n v="0"/>
    <n v="70"/>
    <n v="30"/>
    <n v="0"/>
    <n v="0"/>
    <n v="0"/>
    <n v="208"/>
    <n v="1220"/>
    <n v="2960"/>
    <s v="40-80 midden tot boven midden"/>
    <n v="5"/>
    <n v="1.4"/>
    <n v="0"/>
    <n v="5"/>
    <n v="11"/>
    <n v="1"/>
    <n v="0.7"/>
    <n v="13.6"/>
    <n v="80"/>
    <n v="4.0999999999999996"/>
    <n v="1"/>
    <n v="2.2000000000000002"/>
    <n v="16"/>
    <n v="2.2999999999999998"/>
    <n v="0"/>
    <n v="3"/>
    <n v="32"/>
    <n v="1.3"/>
    <n v="0"/>
    <n v="5"/>
    <n v="52"/>
    <n v="2.2000000000000002"/>
    <n v="4"/>
    <n v="8"/>
    <n v="22"/>
    <n v="1.1000000000000001"/>
    <n v="0"/>
    <n v="8"/>
    <n v="68"/>
    <n v="0.4"/>
    <n v="2"/>
    <n v="6.4"/>
    <n v="19.7"/>
    <n v="0.7"/>
    <n v="2.2999999999999998"/>
    <n v="8.4"/>
    <n v="21"/>
    <n v="2.5"/>
    <n v="1.1000000000000001"/>
    <n v="4.0999999999999996"/>
    <n v="1.7"/>
    <n v="6.1"/>
    <n v="2"/>
    <n v="4"/>
    <n v="52"/>
    <n v="4.2"/>
    <n v="2"/>
    <n v="2"/>
    <n v="5"/>
    <n v="2.5"/>
    <n v="3"/>
    <n v="3.2"/>
    <n v="11"/>
    <n v="3.7"/>
    <n v="2"/>
    <n v="2"/>
    <n v="9"/>
    <n v="1.1000000000000001"/>
    <n v="20.6"/>
    <n v="3.5"/>
    <n v="4.2"/>
    <n v="5.9"/>
    <n v="0.4"/>
    <n v="1.6"/>
    <n v="7.8"/>
    <n v="20.8"/>
    <n v="2.5"/>
    <n v="1"/>
    <n v="5"/>
    <n v="5"/>
    <n v="4.0999999999999996"/>
    <n v="0"/>
    <n v="5"/>
    <n v="6"/>
    <n v="2.5"/>
    <n v="1"/>
    <n v="8"/>
    <n v="9"/>
    <n v="1.2"/>
    <n v="0"/>
    <n v="5"/>
    <n v="13"/>
    <n v="4.5"/>
    <n v="1"/>
    <n v="1"/>
    <n v="3"/>
    <n v="4.5"/>
    <n v="1"/>
    <n v="1"/>
    <n v="8"/>
    <n v="1.2"/>
    <n v="4.5"/>
  </r>
  <r>
    <s v="BU05130702"/>
    <s v="Polderbuurt"/>
    <x v="6"/>
    <x v="27"/>
    <n v="50"/>
    <n v="50"/>
    <n v="15"/>
    <n v="15"/>
    <n v="20"/>
    <n v="35"/>
    <n v="10"/>
    <n v="0"/>
    <n v="70"/>
    <n v="10"/>
    <n v="20"/>
    <n v="45"/>
    <n v="10"/>
    <n v="15"/>
    <n v="5"/>
    <n v="10"/>
    <n v="2.2999999999999998"/>
    <n v="40"/>
    <n v="0"/>
    <n v="0"/>
    <n v="0"/>
    <n v="0"/>
    <n v="40"/>
    <n v="0"/>
    <n v="0"/>
    <n v="0"/>
    <n v="70"/>
    <n v="30"/>
    <n v="0"/>
    <n v="0"/>
    <n v="0"/>
    <n v="209"/>
    <n v="1100"/>
    <n v="3090"/>
    <s v="40-80 midden tot boven midden"/>
    <n v="10"/>
    <n v="1.1000000000000001"/>
    <n v="0"/>
    <n v="5"/>
    <n v="11"/>
    <n v="0.8"/>
    <n v="1"/>
    <n v="15"/>
    <n v="80"/>
    <n v="3.8"/>
    <n v="1"/>
    <n v="2.1"/>
    <n v="16.5"/>
    <n v="2.2999999999999998"/>
    <n v="0"/>
    <n v="3"/>
    <n v="32"/>
    <n v="1.1000000000000001"/>
    <n v="0"/>
    <n v="6"/>
    <n v="52"/>
    <n v="2.2000000000000002"/>
    <n v="4"/>
    <n v="8"/>
    <n v="22"/>
    <n v="0.9"/>
    <n v="1"/>
    <n v="9.5"/>
    <n v="69"/>
    <n v="0.3"/>
    <n v="3"/>
    <n v="7.5"/>
    <n v="20"/>
    <n v="0.6"/>
    <n v="2.5"/>
    <n v="10"/>
    <n v="21"/>
    <n v="2.5"/>
    <n v="0.7"/>
    <n v="3.9"/>
    <n v="1.5"/>
    <n v="5.9"/>
    <n v="2"/>
    <n v="5"/>
    <n v="52"/>
    <n v="3.9"/>
    <n v="2"/>
    <n v="2"/>
    <n v="5"/>
    <n v="2.5"/>
    <n v="3"/>
    <n v="3.1"/>
    <n v="11"/>
    <n v="3.5"/>
    <n v="2"/>
    <n v="2"/>
    <n v="9"/>
    <n v="0.8"/>
    <n v="20.399999999999999"/>
    <n v="3.3"/>
    <n v="4"/>
    <n v="5.7"/>
    <n v="0.4"/>
    <n v="2"/>
    <n v="7.8"/>
    <n v="21"/>
    <n v="2.2000000000000002"/>
    <n v="1"/>
    <n v="5"/>
    <n v="5.2"/>
    <n v="3.9"/>
    <n v="0"/>
    <n v="6"/>
    <n v="6.2"/>
    <n v="2.2000000000000002"/>
    <n v="1"/>
    <n v="9"/>
    <n v="9.1999999999999993"/>
    <n v="1"/>
    <n v="0.6"/>
    <n v="5"/>
    <n v="13"/>
    <n v="4.3"/>
    <n v="1"/>
    <n v="1"/>
    <n v="3"/>
    <n v="4.3"/>
    <n v="1"/>
    <n v="1"/>
    <n v="8"/>
    <n v="1"/>
    <n v="4.3"/>
  </r>
  <r>
    <s v="BU05130702"/>
    <s v="Polderbuurt"/>
    <x v="6"/>
    <x v="21"/>
    <n v="65"/>
    <n v="70"/>
    <n v="25"/>
    <n v="15"/>
    <n v="30"/>
    <n v="50"/>
    <n v="15"/>
    <n v="0"/>
    <n v="80"/>
    <n v="10"/>
    <n v="10"/>
    <n v="50"/>
    <n v="10"/>
    <n v="20"/>
    <n v="0"/>
    <n v="20"/>
    <n v="2.6"/>
    <n v="50"/>
    <n v="0"/>
    <n v="0"/>
    <n v="0"/>
    <n v="0"/>
    <n v="50"/>
    <n v="0"/>
    <n v="0"/>
    <n v="0"/>
    <n v="40"/>
    <n v="60"/>
    <n v="20"/>
    <n v="0"/>
    <n v="0"/>
    <n v="199"/>
    <n v="1060"/>
    <n v="3030"/>
    <s v="60-80 boven midden"/>
    <n v="0"/>
    <n v="1"/>
    <n v="0.6"/>
    <n v="5"/>
    <n v="11.5"/>
    <n v="0.8"/>
    <n v="1"/>
    <n v="17.5"/>
    <n v="80.400000000000006"/>
    <n v="3.7"/>
    <n v="1"/>
    <n v="2"/>
    <n v="17"/>
    <n v="2.4"/>
    <n v="0"/>
    <n v="3"/>
    <n v="32"/>
    <n v="0.9"/>
    <n v="1.6"/>
    <n v="8.4"/>
    <n v="52"/>
    <n v="2.2999999999999998"/>
    <n v="4"/>
    <n v="8"/>
    <n v="22"/>
    <n v="0.9"/>
    <n v="1"/>
    <n v="10.8"/>
    <n v="69"/>
    <n v="0.4"/>
    <n v="3"/>
    <n v="7"/>
    <n v="20.5"/>
    <n v="0.5"/>
    <n v="2.2999999999999998"/>
    <n v="9.6"/>
    <n v="21"/>
    <n v="2.6"/>
    <n v="0.6"/>
    <n v="3.7"/>
    <n v="1.4"/>
    <n v="5.8"/>
    <n v="2"/>
    <n v="5"/>
    <n v="52"/>
    <n v="3.7"/>
    <n v="2"/>
    <n v="2"/>
    <n v="5"/>
    <n v="2.6"/>
    <n v="3"/>
    <n v="3"/>
    <n v="11"/>
    <n v="3.3"/>
    <n v="2"/>
    <n v="2"/>
    <n v="9"/>
    <n v="0.6"/>
    <n v="20.2"/>
    <n v="3.2"/>
    <n v="3.9"/>
    <n v="5.5"/>
    <n v="0.4"/>
    <n v="2"/>
    <n v="7"/>
    <n v="21.5"/>
    <n v="2"/>
    <n v="1"/>
    <n v="5"/>
    <n v="6"/>
    <n v="3.7"/>
    <n v="0"/>
    <n v="6"/>
    <n v="7"/>
    <n v="2"/>
    <n v="1"/>
    <n v="9"/>
    <n v="10"/>
    <n v="0.8"/>
    <n v="1"/>
    <n v="5.2"/>
    <n v="13"/>
    <n v="4.0999999999999996"/>
    <n v="1"/>
    <n v="1"/>
    <n v="3"/>
    <n v="4.0999999999999996"/>
    <n v="1"/>
    <n v="1"/>
    <n v="8"/>
    <n v="0.8"/>
    <n v="4.0999999999999996"/>
  </r>
  <r>
    <s v="BU05130702"/>
    <s v="Polderbuurt"/>
    <x v="6"/>
    <x v="18"/>
    <n v="70"/>
    <n v="60"/>
    <n v="25"/>
    <n v="25"/>
    <n v="25"/>
    <n v="45"/>
    <n v="5"/>
    <n v="0"/>
    <n v="80"/>
    <n v="10"/>
    <n v="10"/>
    <n v="45"/>
    <n v="5"/>
    <n v="15"/>
    <n v="0"/>
    <n v="20"/>
    <n v="3"/>
    <n v="40"/>
    <n v="0"/>
    <n v="0"/>
    <n v="0"/>
    <n v="0"/>
    <n v="40"/>
    <n v="0"/>
    <n v="0"/>
    <n v="0"/>
    <n v="0"/>
    <n v="100"/>
    <n v="0"/>
    <n v="0"/>
    <n v="0"/>
    <n v="245"/>
    <n v="1440"/>
    <n v="4020"/>
    <s v="60-80 boven midden"/>
    <n v="0"/>
    <n v="1.3"/>
    <n v="0"/>
    <n v="5"/>
    <n v="11"/>
    <n v="0.9"/>
    <n v="0.8"/>
    <n v="14.1"/>
    <n v="80"/>
    <n v="4"/>
    <n v="1"/>
    <n v="3"/>
    <n v="16"/>
    <n v="2.2000000000000002"/>
    <n v="0"/>
    <n v="3"/>
    <n v="32"/>
    <n v="1.2"/>
    <n v="0"/>
    <n v="6"/>
    <n v="52"/>
    <n v="2.1"/>
    <n v="4"/>
    <n v="8"/>
    <n v="22"/>
    <n v="1"/>
    <n v="0.3"/>
    <n v="8.1"/>
    <n v="69"/>
    <n v="0.3"/>
    <n v="3"/>
    <n v="8"/>
    <n v="19.8"/>
    <n v="0.6"/>
    <n v="2.7"/>
    <n v="10.199999999999999"/>
    <n v="21"/>
    <n v="2.4"/>
    <n v="0.9"/>
    <n v="4"/>
    <n v="1.6"/>
    <n v="6.1"/>
    <n v="2"/>
    <n v="4.2"/>
    <n v="52"/>
    <n v="4.0999999999999996"/>
    <n v="2"/>
    <n v="2"/>
    <n v="5"/>
    <n v="2.4"/>
    <n v="3"/>
    <n v="4"/>
    <n v="11"/>
    <n v="3.6"/>
    <n v="2"/>
    <n v="2"/>
    <n v="9"/>
    <n v="1"/>
    <n v="20.5"/>
    <n v="3.5"/>
    <n v="4.2"/>
    <n v="5.8"/>
    <n v="0.3"/>
    <n v="2"/>
    <n v="9"/>
    <n v="21"/>
    <n v="2.2999999999999998"/>
    <n v="1"/>
    <n v="5"/>
    <n v="5"/>
    <n v="4"/>
    <n v="0"/>
    <n v="6"/>
    <n v="6"/>
    <n v="2.2999999999999998"/>
    <n v="1"/>
    <n v="9"/>
    <n v="9"/>
    <n v="1.1000000000000001"/>
    <n v="0"/>
    <n v="5"/>
    <n v="13"/>
    <n v="4.4000000000000004"/>
    <n v="1"/>
    <n v="1"/>
    <n v="3"/>
    <n v="4.4000000000000004"/>
    <n v="1"/>
    <n v="1"/>
    <n v="8"/>
    <n v="1.1000000000000001"/>
    <n v="4.4000000000000004"/>
  </r>
  <r>
    <s v="BU05130702"/>
    <s v="Polderbuurt"/>
    <x v="6"/>
    <x v="16"/>
    <n v="65"/>
    <n v="60"/>
    <n v="20"/>
    <n v="25"/>
    <n v="25"/>
    <n v="55"/>
    <n v="0"/>
    <n v="0"/>
    <n v="90"/>
    <n v="0"/>
    <n v="10"/>
    <n v="50"/>
    <n v="10"/>
    <n v="10"/>
    <n v="0"/>
    <n v="25"/>
    <n v="2.6"/>
    <n v="45"/>
    <n v="0"/>
    <n v="0"/>
    <n v="0"/>
    <n v="0"/>
    <n v="45"/>
    <n v="0"/>
    <n v="0"/>
    <n v="0"/>
    <n v="20"/>
    <n v="80"/>
    <n v="0"/>
    <n v="0"/>
    <n v="0"/>
    <n v="204"/>
    <n v="1230"/>
    <n v="3440"/>
    <s v="60-80 boven midden"/>
    <n v="0"/>
    <n v="1.2"/>
    <n v="0"/>
    <n v="5"/>
    <n v="11"/>
    <n v="0.9"/>
    <n v="1"/>
    <n v="14.6"/>
    <n v="80"/>
    <n v="3.9"/>
    <n v="1"/>
    <n v="2.8"/>
    <n v="16.399999999999999"/>
    <n v="2.2000000000000002"/>
    <n v="0"/>
    <n v="3"/>
    <n v="32"/>
    <n v="1.1000000000000001"/>
    <n v="0"/>
    <n v="6"/>
    <n v="52"/>
    <n v="2.1"/>
    <n v="4"/>
    <n v="8"/>
    <n v="22"/>
    <n v="0.9"/>
    <n v="1"/>
    <n v="8.6"/>
    <n v="69"/>
    <n v="0.3"/>
    <n v="3"/>
    <n v="8"/>
    <n v="20"/>
    <n v="0.6"/>
    <n v="2.6"/>
    <n v="10.6"/>
    <n v="21"/>
    <n v="2.4"/>
    <n v="0.8"/>
    <n v="3.9"/>
    <n v="1.5"/>
    <n v="6"/>
    <n v="2"/>
    <n v="4.5999999999999996"/>
    <n v="52"/>
    <n v="4"/>
    <n v="2"/>
    <n v="2"/>
    <n v="5"/>
    <n v="2.4"/>
    <n v="3"/>
    <n v="3.8"/>
    <n v="11"/>
    <n v="3.5"/>
    <n v="2"/>
    <n v="2"/>
    <n v="9"/>
    <n v="0.9"/>
    <n v="20.399999999999999"/>
    <n v="3.4"/>
    <n v="4.0999999999999996"/>
    <n v="5.7"/>
    <n v="0.3"/>
    <n v="2"/>
    <n v="9"/>
    <n v="21"/>
    <n v="2.2000000000000002"/>
    <n v="1"/>
    <n v="5"/>
    <n v="5"/>
    <n v="3.9"/>
    <n v="0"/>
    <n v="6"/>
    <n v="6"/>
    <n v="2.2000000000000002"/>
    <n v="1"/>
    <n v="9"/>
    <n v="9"/>
    <n v="1"/>
    <n v="0.2"/>
    <n v="5"/>
    <n v="13"/>
    <n v="4.3"/>
    <n v="1"/>
    <n v="1"/>
    <n v="3"/>
    <n v="4.3"/>
    <n v="1"/>
    <n v="1"/>
    <n v="8"/>
    <n v="1"/>
    <n v="4.3"/>
  </r>
  <r>
    <s v="BU05130702"/>
    <s v="Polderbuurt"/>
    <x v="6"/>
    <x v="25"/>
    <n v="10"/>
    <n v="15"/>
    <n v="0"/>
    <n v="5"/>
    <n v="0"/>
    <n v="10"/>
    <n v="0"/>
    <n v="0"/>
    <n v="90"/>
    <n v="0"/>
    <n v="0"/>
    <n v="10"/>
    <n v="0"/>
    <n v="0"/>
    <n v="0"/>
    <n v="5"/>
    <n v="3"/>
    <n v="10"/>
    <n v="0"/>
    <n v="0"/>
    <n v="0"/>
    <n v="0"/>
    <n v="10"/>
    <n v="0"/>
    <n v="0"/>
    <n v="0"/>
    <n v="0"/>
    <n v="0"/>
    <n v="0"/>
    <n v="0"/>
    <n v="0"/>
    <n v="317"/>
    <n v="1650"/>
    <n v="3320"/>
    <s v="onclassificeerbaar"/>
    <n v="0"/>
    <n v="1.1000000000000001"/>
    <n v="0"/>
    <n v="5"/>
    <n v="11"/>
    <n v="0.8"/>
    <n v="1"/>
    <n v="15.3"/>
    <n v="80"/>
    <n v="3.8"/>
    <n v="1"/>
    <n v="2.4"/>
    <n v="17"/>
    <n v="2.2000000000000002"/>
    <n v="0"/>
    <n v="3"/>
    <n v="32"/>
    <n v="1"/>
    <n v="0.3"/>
    <n v="6.3"/>
    <n v="52"/>
    <n v="2.2000000000000002"/>
    <n v="4"/>
    <n v="8"/>
    <n v="22"/>
    <n v="0.9"/>
    <n v="1"/>
    <n v="9.9"/>
    <n v="69"/>
    <n v="0.4"/>
    <n v="3"/>
    <n v="8"/>
    <n v="20"/>
    <n v="0.6"/>
    <n v="2"/>
    <n v="11"/>
    <n v="21"/>
    <n v="2.4"/>
    <n v="0.7"/>
    <n v="3.8"/>
    <n v="1.5"/>
    <n v="5.9"/>
    <n v="2"/>
    <n v="5"/>
    <n v="52"/>
    <n v="3.8"/>
    <n v="2"/>
    <n v="2"/>
    <n v="5"/>
    <n v="2.5"/>
    <n v="3"/>
    <n v="3.4"/>
    <n v="11"/>
    <n v="3.4"/>
    <n v="2"/>
    <n v="2"/>
    <n v="9"/>
    <n v="0.7"/>
    <n v="20.3"/>
    <n v="3.3"/>
    <n v="4"/>
    <n v="5.6"/>
    <n v="0.4"/>
    <n v="2"/>
    <n v="9.6"/>
    <n v="21"/>
    <n v="2.1"/>
    <n v="1"/>
    <n v="5"/>
    <n v="5.6"/>
    <n v="3.8"/>
    <n v="0"/>
    <n v="6"/>
    <n v="6.6"/>
    <n v="2.1"/>
    <n v="1"/>
    <n v="9"/>
    <n v="9.6"/>
    <n v="0.9"/>
    <n v="1"/>
    <n v="5"/>
    <n v="13"/>
    <n v="4.2"/>
    <n v="1"/>
    <n v="1"/>
    <n v="3"/>
    <n v="4.2"/>
    <n v="1"/>
    <n v="1"/>
    <n v="8"/>
    <n v="0.9"/>
    <n v="4.2"/>
  </r>
  <r>
    <s v="BU05130702"/>
    <s v="Polderbuurt"/>
    <x v="6"/>
    <x v="22"/>
    <n v="35"/>
    <n v="25"/>
    <n v="0"/>
    <n v="10"/>
    <n v="5"/>
    <n v="30"/>
    <n v="10"/>
    <n v="0"/>
    <n v="90"/>
    <n v="10"/>
    <n v="0"/>
    <n v="25"/>
    <n v="5"/>
    <n v="10"/>
    <n v="0"/>
    <n v="10"/>
    <n v="2.2999999999999998"/>
    <n v="30"/>
    <n v="0"/>
    <n v="0"/>
    <n v="0"/>
    <n v="0"/>
    <n v="30"/>
    <n v="0"/>
    <n v="0"/>
    <n v="0"/>
    <n v="0"/>
    <n v="90"/>
    <n v="0"/>
    <n v="0"/>
    <n v="0"/>
    <n v="285"/>
    <n v="1400"/>
    <n v="3190"/>
    <s v="80-100 hoog"/>
    <n v="0"/>
    <n v="1.4"/>
    <n v="0"/>
    <n v="5"/>
    <n v="11"/>
    <n v="1.1000000000000001"/>
    <n v="0"/>
    <n v="13.9"/>
    <n v="80"/>
    <n v="4.0999999999999996"/>
    <n v="1"/>
    <n v="2.9"/>
    <n v="16"/>
    <n v="2.2000000000000002"/>
    <n v="0"/>
    <n v="3"/>
    <n v="32"/>
    <n v="1.4"/>
    <n v="0"/>
    <n v="5.3"/>
    <n v="52"/>
    <n v="2.1"/>
    <n v="4"/>
    <n v="8"/>
    <n v="22"/>
    <n v="1.2"/>
    <n v="0"/>
    <n v="8"/>
    <n v="68.2"/>
    <n v="0.5"/>
    <n v="2"/>
    <n v="6.9"/>
    <n v="19"/>
    <n v="0.8"/>
    <n v="1.9"/>
    <n v="9.1999999999999993"/>
    <n v="21"/>
    <n v="2.4"/>
    <n v="1"/>
    <n v="4.2"/>
    <n v="1.8"/>
    <n v="6.2"/>
    <n v="2"/>
    <n v="4"/>
    <n v="52"/>
    <n v="4.2"/>
    <n v="2"/>
    <n v="2"/>
    <n v="5"/>
    <n v="2.4"/>
    <n v="3"/>
    <n v="3.9"/>
    <n v="11"/>
    <n v="3.8"/>
    <n v="2"/>
    <n v="2"/>
    <n v="9"/>
    <n v="1.1000000000000001"/>
    <n v="20.7"/>
    <n v="3.6"/>
    <n v="4.3"/>
    <n v="6"/>
    <n v="0.6"/>
    <n v="1.9"/>
    <n v="8"/>
    <n v="20.7"/>
    <n v="2.4"/>
    <n v="1"/>
    <n v="5"/>
    <n v="5"/>
    <n v="4.2"/>
    <n v="0"/>
    <n v="5.6"/>
    <n v="6"/>
    <n v="2.4"/>
    <n v="1"/>
    <n v="8.6"/>
    <n v="9"/>
    <n v="1.3"/>
    <n v="0"/>
    <n v="5"/>
    <n v="13"/>
    <n v="4.5999999999999996"/>
    <n v="1"/>
    <n v="1"/>
    <n v="3"/>
    <n v="4.5999999999999996"/>
    <n v="1"/>
    <n v="1"/>
    <n v="8"/>
    <n v="1.3"/>
    <n v="4.5999999999999996"/>
  </r>
  <r>
    <s v="BU05130702"/>
    <s v="Polderbuurt"/>
    <x v="6"/>
    <x v="14"/>
    <n v="20"/>
    <n v="15"/>
    <n v="0"/>
    <n v="5"/>
    <n v="0"/>
    <n v="20"/>
    <n v="5"/>
    <n v="0"/>
    <n v="80"/>
    <n v="0"/>
    <n v="10"/>
    <n v="15"/>
    <n v="0"/>
    <n v="10"/>
    <n v="0"/>
    <n v="0"/>
    <n v="2.6"/>
    <n v="15"/>
    <n v="0"/>
    <n v="0"/>
    <n v="0"/>
    <n v="0"/>
    <n v="10"/>
    <n v="0"/>
    <n v="0"/>
    <n v="0"/>
    <n v="0"/>
    <n v="90"/>
    <n v="0"/>
    <n v="0"/>
    <n v="0"/>
    <n v="348"/>
    <n v="1940"/>
    <n v="4050"/>
    <s v="80-100 hoog"/>
    <n v="0"/>
    <n v="1.3"/>
    <n v="0"/>
    <n v="5"/>
    <n v="11"/>
    <n v="1"/>
    <n v="0.3"/>
    <n v="14.1"/>
    <n v="80"/>
    <n v="4"/>
    <n v="1"/>
    <n v="3"/>
    <n v="16"/>
    <n v="2.1"/>
    <n v="0"/>
    <n v="3"/>
    <n v="32.200000000000003"/>
    <n v="1.2"/>
    <n v="0"/>
    <n v="6"/>
    <n v="52"/>
    <n v="2"/>
    <n v="4"/>
    <n v="8"/>
    <n v="22"/>
    <n v="1.1000000000000001"/>
    <n v="0"/>
    <n v="8.1"/>
    <n v="69"/>
    <n v="0.4"/>
    <n v="2.9"/>
    <n v="8"/>
    <n v="19.100000000000001"/>
    <n v="0.7"/>
    <n v="2"/>
    <n v="10.5"/>
    <n v="21"/>
    <n v="2.2999999999999998"/>
    <n v="0.9"/>
    <n v="4"/>
    <n v="1.7"/>
    <n v="6.1"/>
    <n v="2"/>
    <n v="4.2"/>
    <n v="52"/>
    <n v="4"/>
    <n v="2"/>
    <n v="2"/>
    <n v="5"/>
    <n v="2.2999999999999998"/>
    <n v="3"/>
    <n v="4.2"/>
    <n v="11"/>
    <n v="3.6"/>
    <n v="2"/>
    <n v="2"/>
    <n v="9"/>
    <n v="0.9"/>
    <n v="20.5"/>
    <n v="3.5"/>
    <n v="4.2"/>
    <n v="5.8"/>
    <n v="0.4"/>
    <n v="2"/>
    <n v="8.9"/>
    <n v="21"/>
    <n v="2.2999999999999998"/>
    <n v="1"/>
    <n v="5"/>
    <n v="5"/>
    <n v="4"/>
    <n v="0"/>
    <n v="6"/>
    <n v="6"/>
    <n v="2.2999999999999998"/>
    <n v="1"/>
    <n v="9"/>
    <n v="9"/>
    <n v="1.1000000000000001"/>
    <n v="0"/>
    <n v="5"/>
    <n v="13"/>
    <n v="4.4000000000000004"/>
    <n v="1"/>
    <n v="1"/>
    <n v="3"/>
    <n v="4.4000000000000004"/>
    <n v="1"/>
    <n v="1"/>
    <n v="8"/>
    <n v="1.1000000000000001"/>
    <n v="4.4000000000000004"/>
  </r>
  <r>
    <s v="BU05130702"/>
    <s v="Polderbuurt"/>
    <x v="6"/>
    <x v="25"/>
    <n v="15"/>
    <n v="10"/>
    <n v="5"/>
    <n v="0"/>
    <n v="0"/>
    <n v="5"/>
    <n v="5"/>
    <n v="0"/>
    <n v="90"/>
    <n v="0"/>
    <n v="0"/>
    <n v="10"/>
    <n v="0"/>
    <n v="0"/>
    <n v="0"/>
    <n v="0"/>
    <n v="2.2999999999999998"/>
    <n v="10"/>
    <n v="0"/>
    <n v="0"/>
    <n v="0"/>
    <n v="0"/>
    <n v="10"/>
    <n v="0"/>
    <n v="0"/>
    <n v="0"/>
    <n v="0"/>
    <n v="90"/>
    <n v="0"/>
    <n v="0"/>
    <n v="0"/>
    <n v="347"/>
    <n v="2130"/>
    <n v="3740"/>
    <s v="80-100 hoog"/>
    <n v="0"/>
    <n v="1.2"/>
    <n v="0"/>
    <n v="5"/>
    <n v="11"/>
    <n v="0.9"/>
    <n v="1"/>
    <n v="15"/>
    <n v="80"/>
    <n v="3.8"/>
    <n v="1"/>
    <n v="3"/>
    <n v="16.8"/>
    <n v="2.2000000000000002"/>
    <n v="0"/>
    <n v="3"/>
    <n v="32"/>
    <n v="1.1000000000000001"/>
    <n v="0"/>
    <n v="6"/>
    <n v="52"/>
    <n v="2.1"/>
    <n v="4"/>
    <n v="8"/>
    <n v="22"/>
    <n v="1"/>
    <n v="0.5"/>
    <n v="9"/>
    <n v="69"/>
    <n v="0.4"/>
    <n v="3"/>
    <n v="8"/>
    <n v="20"/>
    <n v="0.7"/>
    <n v="2"/>
    <n v="11"/>
    <n v="21"/>
    <n v="2.4"/>
    <n v="0.8"/>
    <n v="3.9"/>
    <n v="1.6"/>
    <n v="6"/>
    <n v="2"/>
    <n v="5"/>
    <n v="52"/>
    <n v="3.9"/>
    <n v="2"/>
    <n v="2"/>
    <n v="5"/>
    <n v="2.4"/>
    <n v="3"/>
    <n v="4"/>
    <n v="11"/>
    <n v="3.5"/>
    <n v="2"/>
    <n v="2"/>
    <n v="9"/>
    <n v="0.8"/>
    <n v="20.399999999999999"/>
    <n v="3.3"/>
    <n v="4.0999999999999996"/>
    <n v="5.7"/>
    <n v="0.4"/>
    <n v="2"/>
    <n v="9"/>
    <n v="21"/>
    <n v="2.2000000000000002"/>
    <n v="1"/>
    <n v="5"/>
    <n v="5"/>
    <n v="3.9"/>
    <n v="0"/>
    <n v="6"/>
    <n v="6"/>
    <n v="2.2000000000000002"/>
    <n v="1"/>
    <n v="9"/>
    <n v="9"/>
    <n v="1"/>
    <n v="0.4"/>
    <n v="5"/>
    <n v="13"/>
    <n v="4.3"/>
    <n v="1"/>
    <n v="1"/>
    <n v="3"/>
    <n v="4.3"/>
    <n v="1"/>
    <n v="1"/>
    <n v="8"/>
    <n v="1"/>
    <n v="4.3"/>
  </r>
  <r>
    <s v="BU05130702"/>
    <s v="Polderbuurt"/>
    <x v="6"/>
    <x v="13"/>
    <n v="30"/>
    <n v="20"/>
    <n v="10"/>
    <n v="10"/>
    <n v="0"/>
    <n v="20"/>
    <n v="0"/>
    <n v="0"/>
    <n v="90"/>
    <n v="0"/>
    <n v="0"/>
    <n v="15"/>
    <n v="0"/>
    <n v="0"/>
    <n v="0"/>
    <n v="10"/>
    <n v="3.1"/>
    <n v="15"/>
    <n v="0"/>
    <n v="0"/>
    <n v="0"/>
    <n v="0"/>
    <n v="0"/>
    <n v="10"/>
    <n v="0"/>
    <n v="0"/>
    <n v="0"/>
    <n v="100"/>
    <n v="0"/>
    <n v="0"/>
    <n v="0"/>
    <n v="315"/>
    <n v="1430"/>
    <n v="3380"/>
    <s v="60-100 boven midden-hoog"/>
    <n v="0"/>
    <n v="1"/>
    <n v="0.3"/>
    <n v="5"/>
    <n v="15.9"/>
    <n v="0.5"/>
    <n v="3"/>
    <n v="32.200000000000003"/>
    <n v="94.9"/>
    <n v="3.3"/>
    <n v="2"/>
    <n v="3"/>
    <n v="17.600000000000001"/>
    <n v="2.7"/>
    <n v="0"/>
    <n v="10.1"/>
    <n v="32"/>
    <n v="0.6"/>
    <n v="2.2000000000000002"/>
    <n v="13.2"/>
    <n v="56"/>
    <n v="2.8"/>
    <n v="4"/>
    <n v="7"/>
    <n v="22"/>
    <n v="0.8"/>
    <n v="1"/>
    <n v="14.3"/>
    <n v="72.900000000000006"/>
    <n v="0.4"/>
    <n v="4.0999999999999996"/>
    <n v="9.1"/>
    <n v="23.7"/>
    <n v="0.1"/>
    <n v="3"/>
    <n v="9.9"/>
    <n v="24"/>
    <n v="3.4"/>
    <n v="1.5"/>
    <n v="3.4"/>
    <n v="0.8"/>
    <n v="5.2"/>
    <n v="2"/>
    <n v="4.9000000000000004"/>
    <n v="51.1"/>
    <n v="3.7"/>
    <n v="2"/>
    <n v="2"/>
    <n v="5"/>
    <n v="3.3"/>
    <n v="3"/>
    <n v="3"/>
    <n v="11.9"/>
    <n v="3"/>
    <n v="2"/>
    <n v="2"/>
    <n v="9"/>
    <n v="1.1000000000000001"/>
    <n v="19.7"/>
    <n v="2.6"/>
    <n v="3.3"/>
    <n v="5"/>
    <n v="0.4"/>
    <n v="2"/>
    <n v="8.1"/>
    <n v="23"/>
    <n v="2.2000000000000002"/>
    <n v="2"/>
    <n v="5"/>
    <n v="6"/>
    <n v="3.2"/>
    <n v="0"/>
    <n v="6"/>
    <n v="7"/>
    <n v="2.2000000000000002"/>
    <n v="2"/>
    <n v="9"/>
    <n v="10"/>
    <n v="0.9"/>
    <n v="1"/>
    <n v="8"/>
    <n v="17"/>
    <n v="3.6"/>
    <n v="1"/>
    <n v="1"/>
    <n v="4"/>
    <n v="3.6"/>
    <n v="1"/>
    <n v="1"/>
    <n v="9"/>
    <n v="0.9"/>
    <n v="3.6"/>
  </r>
  <r>
    <s v="BU05130702"/>
    <s v="Polderbuurt"/>
    <x v="6"/>
    <x v="5"/>
    <n v="25"/>
    <n v="20"/>
    <n v="5"/>
    <n v="10"/>
    <n v="0"/>
    <n v="15"/>
    <n v="10"/>
    <n v="0"/>
    <n v="100"/>
    <n v="0"/>
    <n v="0"/>
    <n v="20"/>
    <n v="0"/>
    <n v="5"/>
    <n v="0"/>
    <n v="5"/>
    <n v="2.4"/>
    <n v="20"/>
    <n v="0"/>
    <n v="0"/>
    <n v="0"/>
    <n v="0"/>
    <n v="10"/>
    <n v="10"/>
    <n v="0"/>
    <n v="0"/>
    <n v="0"/>
    <n v="100"/>
    <n v="0"/>
    <n v="0"/>
    <n v="0"/>
    <n v="259"/>
    <n v="1540"/>
    <n v="3360"/>
    <s v="60-80 boven midden"/>
    <n v="0"/>
    <n v="1.4"/>
    <n v="0"/>
    <n v="5"/>
    <n v="11"/>
    <n v="1.1000000000000001"/>
    <n v="0"/>
    <n v="14"/>
    <n v="80"/>
    <n v="4.0999999999999996"/>
    <n v="1"/>
    <n v="3"/>
    <n v="16"/>
    <n v="2.1"/>
    <n v="0"/>
    <n v="3"/>
    <n v="32"/>
    <n v="1.3"/>
    <n v="0"/>
    <n v="5.9"/>
    <n v="52"/>
    <n v="2.1"/>
    <n v="4"/>
    <n v="8"/>
    <n v="22"/>
    <n v="1.2"/>
    <n v="0"/>
    <n v="8"/>
    <n v="68.400000000000006"/>
    <n v="0.5"/>
    <n v="2"/>
    <n v="7.4"/>
    <n v="19"/>
    <n v="0.8"/>
    <n v="2"/>
    <n v="9.4"/>
    <n v="21"/>
    <n v="2.2999999999999998"/>
    <n v="1"/>
    <n v="4.0999999999999996"/>
    <n v="1.8"/>
    <n v="6.2"/>
    <n v="2"/>
    <n v="4"/>
    <n v="52"/>
    <n v="4.2"/>
    <n v="2"/>
    <n v="2"/>
    <n v="5"/>
    <n v="2.4"/>
    <n v="3"/>
    <n v="4"/>
    <n v="11"/>
    <n v="3.7"/>
    <n v="2"/>
    <n v="2"/>
    <n v="9"/>
    <n v="1.1000000000000001"/>
    <n v="20.7"/>
    <n v="3.6"/>
    <n v="4.3"/>
    <n v="6"/>
    <n v="0.5"/>
    <n v="2"/>
    <n v="8"/>
    <n v="21"/>
    <n v="2.4"/>
    <n v="1"/>
    <n v="5"/>
    <n v="5"/>
    <n v="4.2"/>
    <n v="0"/>
    <n v="6"/>
    <n v="6"/>
    <n v="2.4"/>
    <n v="1"/>
    <n v="9"/>
    <n v="9"/>
    <n v="1.3"/>
    <n v="0"/>
    <n v="5"/>
    <n v="13"/>
    <n v="4.5"/>
    <n v="1"/>
    <n v="1"/>
    <n v="3"/>
    <n v="4.5"/>
    <n v="1"/>
    <n v="1"/>
    <n v="8"/>
    <n v="1.3"/>
    <n v="4.5"/>
  </r>
  <r>
    <s v="BU05130702"/>
    <s v="Polderbuurt"/>
    <x v="6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2"/>
    <s v="Polderbuurt"/>
    <x v="6"/>
    <x v="24"/>
    <n v="25"/>
    <n v="30"/>
    <n v="5"/>
    <n v="0"/>
    <n v="5"/>
    <n v="20"/>
    <n v="25"/>
    <n v="0"/>
    <n v="80"/>
    <n v="0"/>
    <n v="20"/>
    <n v="30"/>
    <n v="15"/>
    <n v="10"/>
    <n v="0"/>
    <n v="0"/>
    <n v="1.9"/>
    <n v="30"/>
    <n v="0"/>
    <n v="0"/>
    <n v="0"/>
    <n v="0"/>
    <n v="25"/>
    <n v="5"/>
    <n v="0"/>
    <n v="0"/>
    <n v="80"/>
    <n v="20"/>
    <n v="25"/>
    <n v="25"/>
    <n v="0"/>
    <n v="168"/>
    <n v="850"/>
    <n v="2470"/>
    <s v="20-60 onder midden tot midden"/>
    <n v="10"/>
    <n v="0.8"/>
    <n v="1"/>
    <n v="5"/>
    <n v="12.6"/>
    <n v="0.5"/>
    <n v="3"/>
    <n v="23.9"/>
    <n v="86.9"/>
    <n v="3.4"/>
    <n v="1.3"/>
    <n v="3"/>
    <n v="18"/>
    <n v="2.8"/>
    <n v="0"/>
    <n v="4.7"/>
    <n v="32"/>
    <n v="0.7"/>
    <n v="3"/>
    <n v="10.3"/>
    <n v="54"/>
    <n v="2.8"/>
    <n v="4"/>
    <n v="7"/>
    <n v="22"/>
    <n v="0.6"/>
    <n v="1"/>
    <n v="14.5"/>
    <n v="70.3"/>
    <n v="0.4"/>
    <n v="4.7"/>
    <n v="8.6999999999999993"/>
    <n v="22"/>
    <n v="0.3"/>
    <n v="3.7"/>
    <n v="9.3000000000000007"/>
    <n v="22"/>
    <n v="3.4"/>
    <n v="1.3"/>
    <n v="3.5"/>
    <n v="1"/>
    <n v="5.5"/>
    <n v="2"/>
    <n v="5.0999999999999996"/>
    <n v="52"/>
    <n v="3.8"/>
    <n v="2"/>
    <n v="2"/>
    <n v="5"/>
    <n v="3.3"/>
    <n v="3"/>
    <n v="3"/>
    <n v="11.3"/>
    <n v="3.1"/>
    <n v="2"/>
    <n v="2"/>
    <n v="9"/>
    <n v="0.9"/>
    <n v="19.899999999999999"/>
    <n v="2.8"/>
    <n v="3.6"/>
    <n v="5.2"/>
    <n v="0.5"/>
    <n v="2.7"/>
    <n v="7"/>
    <n v="22.3"/>
    <n v="2"/>
    <n v="1.3"/>
    <n v="5"/>
    <n v="6"/>
    <n v="3.4"/>
    <n v="0"/>
    <n v="6"/>
    <n v="7"/>
    <n v="2"/>
    <n v="1.3"/>
    <n v="9"/>
    <n v="10"/>
    <n v="0.7"/>
    <n v="1"/>
    <n v="6.7"/>
    <n v="15"/>
    <n v="3.8"/>
    <n v="1"/>
    <n v="1"/>
    <n v="3.3"/>
    <n v="3.8"/>
    <n v="1"/>
    <n v="1"/>
    <n v="8.3000000000000007"/>
    <n v="0.7"/>
    <n v="3.8"/>
  </r>
  <r>
    <s v="BU05130701"/>
    <s v="Molenbuurt"/>
    <x v="6"/>
    <x v="11"/>
    <n v="50"/>
    <n v="55"/>
    <n v="35"/>
    <n v="10"/>
    <n v="35"/>
    <n v="25"/>
    <n v="5"/>
    <n v="0"/>
    <n v="40"/>
    <n v="10"/>
    <n v="50"/>
    <n v="35"/>
    <n v="0"/>
    <n v="10"/>
    <n v="0"/>
    <n v="20"/>
    <n v="3.2"/>
    <n v="30"/>
    <n v="0"/>
    <n v="0"/>
    <n v="0"/>
    <n v="0"/>
    <n v="30"/>
    <n v="0"/>
    <n v="0"/>
    <n v="0"/>
    <n v="0"/>
    <n v="100"/>
    <n v="0"/>
    <n v="0"/>
    <n v="0"/>
    <n v="169"/>
    <n v="980"/>
    <n v="2740"/>
    <s v="40-60 midden"/>
    <n v="5"/>
    <n v="0.8"/>
    <n v="1"/>
    <n v="5.8"/>
    <n v="11.1"/>
    <n v="0.5"/>
    <n v="3"/>
    <n v="24.4"/>
    <n v="81.400000000000006"/>
    <n v="3.5"/>
    <n v="1"/>
    <n v="3"/>
    <n v="17.8"/>
    <n v="2.8"/>
    <n v="0"/>
    <n v="4.5999999999999996"/>
    <n v="32"/>
    <n v="0.8"/>
    <n v="2.8"/>
    <n v="10.1"/>
    <n v="52.5"/>
    <n v="2.7"/>
    <n v="4"/>
    <n v="7"/>
    <n v="22"/>
    <n v="0.5"/>
    <n v="1"/>
    <n v="15.1"/>
    <n v="69"/>
    <n v="0.4"/>
    <n v="5"/>
    <n v="8"/>
    <n v="21"/>
    <n v="0.4"/>
    <n v="3.8"/>
    <n v="9"/>
    <n v="21"/>
    <n v="3"/>
    <n v="1"/>
    <n v="3.6"/>
    <n v="1.2"/>
    <n v="5.6"/>
    <n v="2"/>
    <n v="5"/>
    <n v="52"/>
    <n v="3.9"/>
    <n v="2"/>
    <n v="2"/>
    <n v="5"/>
    <n v="3"/>
    <n v="3"/>
    <n v="3"/>
    <n v="11"/>
    <n v="3.1"/>
    <n v="2"/>
    <n v="2"/>
    <n v="9"/>
    <n v="0.9"/>
    <n v="20.100000000000001"/>
    <n v="3"/>
    <n v="3.7"/>
    <n v="5.4"/>
    <n v="0.4"/>
    <n v="2.8"/>
    <n v="6.3"/>
    <n v="22"/>
    <n v="2"/>
    <n v="1"/>
    <n v="5"/>
    <n v="6"/>
    <n v="3.6"/>
    <n v="0"/>
    <n v="6"/>
    <n v="7"/>
    <n v="2"/>
    <n v="1"/>
    <n v="9"/>
    <n v="10"/>
    <n v="0.7"/>
    <n v="1"/>
    <n v="6.5"/>
    <n v="14"/>
    <n v="4"/>
    <n v="1"/>
    <n v="1"/>
    <n v="3"/>
    <n v="4"/>
    <n v="1"/>
    <n v="1"/>
    <n v="8"/>
    <n v="0.7"/>
    <n v="4"/>
  </r>
  <r>
    <s v="BU05130701"/>
    <s v="Molenbuurt"/>
    <x v="6"/>
    <x v="26"/>
    <n v="25"/>
    <n v="15"/>
    <n v="0"/>
    <n v="0"/>
    <n v="5"/>
    <n v="20"/>
    <n v="10"/>
    <n v="0"/>
    <n v="90"/>
    <n v="0"/>
    <n v="0"/>
    <n v="25"/>
    <n v="15"/>
    <n v="10"/>
    <n v="0"/>
    <n v="0"/>
    <n v="1.5"/>
    <n v="25"/>
    <n v="0"/>
    <n v="0"/>
    <n v="0"/>
    <n v="0"/>
    <n v="0"/>
    <n v="25"/>
    <n v="0"/>
    <n v="0"/>
    <n v="0"/>
    <n v="90"/>
    <n v="0"/>
    <n v="25"/>
    <n v="0"/>
    <n v="158"/>
    <n v="770"/>
    <n v="2310"/>
    <s v="40-80 midden tot boven midden"/>
    <n v="5"/>
    <n v="0.8"/>
    <n v="1"/>
    <n v="6"/>
    <n v="11"/>
    <n v="0.5"/>
    <n v="2.6"/>
    <n v="28"/>
    <n v="82.4"/>
    <n v="3.5"/>
    <n v="1"/>
    <n v="2.8"/>
    <n v="17.8"/>
    <n v="2.6"/>
    <n v="0"/>
    <n v="4.5999999999999996"/>
    <n v="32"/>
    <n v="0.8"/>
    <n v="2.8"/>
    <n v="10.4"/>
    <n v="52.8"/>
    <n v="2.5"/>
    <n v="4"/>
    <n v="7"/>
    <n v="22"/>
    <n v="0.5"/>
    <n v="1"/>
    <n v="15.8"/>
    <n v="69"/>
    <n v="0.4"/>
    <n v="4.5999999999999996"/>
    <n v="8"/>
    <n v="21"/>
    <n v="0.4"/>
    <n v="3.8"/>
    <n v="9"/>
    <n v="21"/>
    <n v="2.8"/>
    <n v="0.8"/>
    <n v="3.6"/>
    <n v="1.2"/>
    <n v="5.6"/>
    <n v="2"/>
    <n v="5"/>
    <n v="52"/>
    <n v="3.9"/>
    <n v="2"/>
    <n v="2"/>
    <n v="5"/>
    <n v="2.8"/>
    <n v="3"/>
    <n v="3"/>
    <n v="11"/>
    <n v="3.1"/>
    <n v="2"/>
    <n v="2"/>
    <n v="9"/>
    <n v="0.8"/>
    <n v="20.100000000000001"/>
    <n v="3"/>
    <n v="3.7"/>
    <n v="5.4"/>
    <n v="0.4"/>
    <n v="2.8"/>
    <n v="6"/>
    <n v="22"/>
    <n v="2"/>
    <n v="1"/>
    <n v="5"/>
    <n v="6"/>
    <n v="3.6"/>
    <n v="0"/>
    <n v="6"/>
    <n v="7"/>
    <n v="2"/>
    <n v="1"/>
    <n v="9"/>
    <n v="10"/>
    <n v="0.7"/>
    <n v="1"/>
    <n v="7.6"/>
    <n v="13.8"/>
    <n v="4"/>
    <n v="1"/>
    <n v="1"/>
    <n v="3"/>
    <n v="4"/>
    <n v="1"/>
    <n v="1"/>
    <n v="8"/>
    <n v="0.7"/>
    <n v="4"/>
  </r>
  <r>
    <s v="BU05130702"/>
    <s v="Polderbuurt"/>
    <x v="6"/>
    <x v="12"/>
    <n v="40"/>
    <n v="50"/>
    <n v="15"/>
    <n v="15"/>
    <n v="20"/>
    <n v="30"/>
    <n v="0"/>
    <n v="0"/>
    <n v="90"/>
    <n v="0"/>
    <n v="0"/>
    <n v="30"/>
    <n v="0"/>
    <n v="5"/>
    <n v="0"/>
    <n v="20"/>
    <n v="3.1"/>
    <n v="30"/>
    <n v="0"/>
    <n v="0"/>
    <n v="0"/>
    <n v="0"/>
    <n v="25"/>
    <n v="0"/>
    <n v="0"/>
    <n v="0"/>
    <n v="0"/>
    <n v="100"/>
    <n v="0"/>
    <n v="0"/>
    <n v="0"/>
    <n v="188"/>
    <n v="1090"/>
    <n v="3420"/>
    <s v="60-80 boven midden"/>
    <n v="0"/>
    <n v="0.7"/>
    <n v="1"/>
    <n v="5.4"/>
    <n v="12.4"/>
    <n v="0.3"/>
    <n v="3"/>
    <n v="36.299999999999997"/>
    <n v="86.2"/>
    <n v="3.4"/>
    <n v="1.5"/>
    <n v="3"/>
    <n v="18"/>
    <n v="2.8"/>
    <n v="0"/>
    <n v="10.199999999999999"/>
    <n v="32"/>
    <n v="0.6"/>
    <n v="3"/>
    <n v="12.4"/>
    <n v="53.9"/>
    <n v="2.8"/>
    <n v="4"/>
    <n v="7"/>
    <n v="22"/>
    <n v="0.4"/>
    <n v="1"/>
    <n v="18.600000000000001"/>
    <n v="70"/>
    <n v="0.2"/>
    <n v="5"/>
    <n v="8"/>
    <n v="22.2"/>
    <n v="0.2"/>
    <n v="3.9"/>
    <n v="9.1999999999999993"/>
    <n v="22"/>
    <n v="3.1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4"/>
    <n v="2.9"/>
    <n v="7.9"/>
    <n v="23"/>
    <n v="1.9"/>
    <n v="2"/>
    <n v="5"/>
    <n v="6"/>
    <n v="3.4"/>
    <n v="0"/>
    <n v="6"/>
    <n v="7"/>
    <n v="1.9"/>
    <n v="2"/>
    <n v="9"/>
    <n v="10"/>
    <n v="0.5"/>
    <n v="1"/>
    <n v="7.9"/>
    <n v="17"/>
    <n v="3.8"/>
    <n v="1"/>
    <n v="1"/>
    <n v="3.2"/>
    <n v="3.8"/>
    <n v="1"/>
    <n v="1"/>
    <n v="8.1999999999999993"/>
    <n v="0.5"/>
    <n v="3.8"/>
  </r>
  <r>
    <s v="BU05130702"/>
    <s v="Polderbuurt"/>
    <x v="6"/>
    <x v="10"/>
    <n v="40"/>
    <n v="40"/>
    <n v="10"/>
    <n v="15"/>
    <n v="15"/>
    <n v="35"/>
    <n v="5"/>
    <n v="0"/>
    <n v="90"/>
    <n v="10"/>
    <n v="0"/>
    <n v="30"/>
    <n v="10"/>
    <n v="10"/>
    <n v="0"/>
    <n v="15"/>
    <n v="2.4"/>
    <n v="35"/>
    <n v="0"/>
    <n v="0"/>
    <n v="0"/>
    <n v="0"/>
    <n v="35"/>
    <n v="0"/>
    <n v="0"/>
    <n v="0"/>
    <n v="20"/>
    <n v="80"/>
    <n v="0"/>
    <n v="0"/>
    <n v="0"/>
    <n v="179"/>
    <n v="990"/>
    <n v="2840"/>
    <s v="60-80 boven midden"/>
    <n v="5"/>
    <n v="0.6"/>
    <n v="1"/>
    <n v="5.9"/>
    <n v="12.7"/>
    <n v="0.3"/>
    <n v="3"/>
    <n v="37.700000000000003"/>
    <n v="87.5"/>
    <n v="3.3"/>
    <n v="1.8"/>
    <n v="3"/>
    <n v="18"/>
    <n v="2.7"/>
    <n v="0"/>
    <n v="11.9"/>
    <n v="32"/>
    <n v="0.6"/>
    <n v="3"/>
    <n v="13.9"/>
    <n v="54.2"/>
    <n v="2.7"/>
    <n v="4"/>
    <n v="7"/>
    <n v="22"/>
    <n v="0.4"/>
    <n v="1"/>
    <n v="19.8"/>
    <n v="69.900000000000006"/>
    <n v="0.2"/>
    <n v="5"/>
    <n v="8.1999999999999993"/>
    <n v="22.4"/>
    <n v="0.2"/>
    <n v="4"/>
    <n v="9.6999999999999993"/>
    <n v="21.9"/>
    <n v="3.1"/>
    <n v="1"/>
    <n v="3.4"/>
    <n v="1"/>
    <n v="5.4"/>
    <n v="2"/>
    <n v="5"/>
    <n v="52"/>
    <n v="3.7"/>
    <n v="2"/>
    <n v="2"/>
    <n v="5"/>
    <n v="3.1"/>
    <n v="3"/>
    <n v="3"/>
    <n v="11"/>
    <n v="3"/>
    <n v="2"/>
    <n v="2"/>
    <n v="9"/>
    <n v="0.7"/>
    <n v="19.899999999999999"/>
    <n v="2.8"/>
    <n v="3.6"/>
    <n v="5.2"/>
    <n v="0.4"/>
    <n v="3"/>
    <n v="8.1"/>
    <n v="22.9"/>
    <n v="1.8"/>
    <n v="1.9"/>
    <n v="5"/>
    <n v="6"/>
    <n v="3.4"/>
    <n v="0"/>
    <n v="6"/>
    <n v="7"/>
    <n v="1.8"/>
    <n v="1.9"/>
    <n v="9"/>
    <n v="10"/>
    <n v="0.5"/>
    <n v="1"/>
    <n v="7.9"/>
    <n v="16.8"/>
    <n v="3.8"/>
    <n v="1"/>
    <n v="1"/>
    <n v="3.4"/>
    <n v="3.8"/>
    <n v="1"/>
    <n v="1"/>
    <n v="8.4"/>
    <n v="0.5"/>
    <n v="3.8"/>
  </r>
  <r>
    <s v="BU05130702"/>
    <s v="Polderbuurt"/>
    <x v="6"/>
    <x v="11"/>
    <n v="50"/>
    <n v="55"/>
    <n v="35"/>
    <n v="10"/>
    <n v="35"/>
    <n v="25"/>
    <n v="5"/>
    <n v="0"/>
    <n v="40"/>
    <n v="10"/>
    <n v="50"/>
    <n v="35"/>
    <n v="0"/>
    <n v="10"/>
    <n v="0"/>
    <n v="20"/>
    <n v="3.2"/>
    <n v="30"/>
    <n v="0"/>
    <n v="0"/>
    <n v="0"/>
    <n v="0"/>
    <n v="30"/>
    <n v="0"/>
    <n v="0"/>
    <n v="0"/>
    <n v="0"/>
    <n v="100"/>
    <n v="0"/>
    <n v="0"/>
    <n v="0"/>
    <n v="169"/>
    <n v="980"/>
    <n v="2740"/>
    <s v="40-60 midden"/>
    <n v="5"/>
    <n v="0.8"/>
    <n v="1"/>
    <n v="5.8"/>
    <n v="11.1"/>
    <n v="0.5"/>
    <n v="3"/>
    <n v="24.4"/>
    <n v="81.400000000000006"/>
    <n v="3.5"/>
    <n v="1"/>
    <n v="3"/>
    <n v="17.8"/>
    <n v="2.8"/>
    <n v="0"/>
    <n v="4.5999999999999996"/>
    <n v="32"/>
    <n v="0.8"/>
    <n v="2.8"/>
    <n v="10.1"/>
    <n v="52.5"/>
    <n v="2.7"/>
    <n v="4"/>
    <n v="7"/>
    <n v="22"/>
    <n v="0.5"/>
    <n v="1"/>
    <n v="15.1"/>
    <n v="69"/>
    <n v="0.4"/>
    <n v="5"/>
    <n v="8"/>
    <n v="21"/>
    <n v="0.4"/>
    <n v="3.8"/>
    <n v="9"/>
    <n v="21"/>
    <n v="3"/>
    <n v="1"/>
    <n v="3.6"/>
    <n v="1.2"/>
    <n v="5.6"/>
    <n v="2"/>
    <n v="5"/>
    <n v="52"/>
    <n v="3.9"/>
    <n v="2"/>
    <n v="2"/>
    <n v="5"/>
    <n v="3"/>
    <n v="3"/>
    <n v="3"/>
    <n v="11"/>
    <n v="3.1"/>
    <n v="2"/>
    <n v="2"/>
    <n v="9"/>
    <n v="0.9"/>
    <n v="20.100000000000001"/>
    <n v="3"/>
    <n v="3.7"/>
    <n v="5.4"/>
    <n v="0.4"/>
    <n v="2.8"/>
    <n v="6.3"/>
    <n v="22"/>
    <n v="2"/>
    <n v="1"/>
    <n v="5"/>
    <n v="6"/>
    <n v="3.6"/>
    <n v="0"/>
    <n v="6"/>
    <n v="7"/>
    <n v="2"/>
    <n v="1"/>
    <n v="9"/>
    <n v="10"/>
    <n v="0.7"/>
    <n v="1"/>
    <n v="6.5"/>
    <n v="14"/>
    <n v="4"/>
    <n v="1"/>
    <n v="1"/>
    <n v="3"/>
    <n v="4"/>
    <n v="1"/>
    <n v="1"/>
    <n v="8"/>
    <n v="0.7"/>
    <n v="4"/>
  </r>
  <r>
    <s v="BU05130702"/>
    <s v="Polderbuurt"/>
    <x v="6"/>
    <x v="26"/>
    <n v="25"/>
    <n v="15"/>
    <n v="0"/>
    <n v="0"/>
    <n v="5"/>
    <n v="20"/>
    <n v="10"/>
    <n v="0"/>
    <n v="90"/>
    <n v="0"/>
    <n v="0"/>
    <n v="25"/>
    <n v="15"/>
    <n v="10"/>
    <n v="0"/>
    <n v="0"/>
    <n v="1.5"/>
    <n v="25"/>
    <n v="0"/>
    <n v="0"/>
    <n v="0"/>
    <n v="0"/>
    <n v="0"/>
    <n v="25"/>
    <n v="0"/>
    <n v="0"/>
    <n v="0"/>
    <n v="90"/>
    <n v="0"/>
    <n v="25"/>
    <n v="0"/>
    <n v="158"/>
    <n v="770"/>
    <n v="2310"/>
    <s v="40-80 midden tot boven midden"/>
    <n v="5"/>
    <n v="0.8"/>
    <n v="1"/>
    <n v="6"/>
    <n v="11"/>
    <n v="0.5"/>
    <n v="2.6"/>
    <n v="28"/>
    <n v="82.4"/>
    <n v="3.5"/>
    <n v="1"/>
    <n v="2.8"/>
    <n v="17.8"/>
    <n v="2.6"/>
    <n v="0"/>
    <n v="4.5999999999999996"/>
    <n v="32"/>
    <n v="0.8"/>
    <n v="2.8"/>
    <n v="10.4"/>
    <n v="52.8"/>
    <n v="2.5"/>
    <n v="4"/>
    <n v="7"/>
    <n v="22"/>
    <n v="0.5"/>
    <n v="1"/>
    <n v="15.8"/>
    <n v="69"/>
    <n v="0.4"/>
    <n v="4.5999999999999996"/>
    <n v="8"/>
    <n v="21"/>
    <n v="0.4"/>
    <n v="3.8"/>
    <n v="9"/>
    <n v="21"/>
    <n v="2.8"/>
    <n v="0.8"/>
    <n v="3.6"/>
    <n v="1.2"/>
    <n v="5.6"/>
    <n v="2"/>
    <n v="5"/>
    <n v="52"/>
    <n v="3.9"/>
    <n v="2"/>
    <n v="2"/>
    <n v="5"/>
    <n v="2.8"/>
    <n v="3"/>
    <n v="3"/>
    <n v="11"/>
    <n v="3.1"/>
    <n v="2"/>
    <n v="2"/>
    <n v="9"/>
    <n v="0.8"/>
    <n v="20.100000000000001"/>
    <n v="3"/>
    <n v="3.7"/>
    <n v="5.4"/>
    <n v="0.4"/>
    <n v="2.8"/>
    <n v="6"/>
    <n v="22"/>
    <n v="2"/>
    <n v="1"/>
    <n v="5"/>
    <n v="6"/>
    <n v="3.6"/>
    <n v="0"/>
    <n v="6"/>
    <n v="7"/>
    <n v="2"/>
    <n v="1"/>
    <n v="9"/>
    <n v="10"/>
    <n v="0.7"/>
    <n v="1"/>
    <n v="7.6"/>
    <n v="13.8"/>
    <n v="4"/>
    <n v="1"/>
    <n v="1"/>
    <n v="3"/>
    <n v="4"/>
    <n v="1"/>
    <n v="1"/>
    <n v="8"/>
    <n v="0.7"/>
    <n v="4"/>
  </r>
  <r>
    <s v="BU05130702"/>
    <s v="Polderbuurt"/>
    <x v="6"/>
    <x v="12"/>
    <n v="40"/>
    <n v="45"/>
    <n v="15"/>
    <n v="10"/>
    <n v="25"/>
    <n v="15"/>
    <n v="20"/>
    <n v="0"/>
    <n v="80"/>
    <n v="10"/>
    <n v="10"/>
    <n v="40"/>
    <n v="20"/>
    <n v="10"/>
    <n v="0"/>
    <n v="10"/>
    <n v="2"/>
    <n v="40"/>
    <n v="0"/>
    <n v="0"/>
    <n v="0"/>
    <n v="0"/>
    <n v="40"/>
    <n v="0"/>
    <n v="0"/>
    <n v="0"/>
    <n v="30"/>
    <n v="70"/>
    <n v="0"/>
    <n v="25"/>
    <n v="0"/>
    <n v="171"/>
    <n v="840"/>
    <n v="2400"/>
    <s v="40-60 midden"/>
    <n v="5"/>
    <n v="0.6"/>
    <n v="1"/>
    <n v="5.7"/>
    <n v="12.6"/>
    <n v="0.3"/>
    <n v="3"/>
    <n v="36.1"/>
    <n v="88.7"/>
    <n v="3.3"/>
    <n v="1.8"/>
    <n v="3"/>
    <n v="18"/>
    <n v="2.7"/>
    <n v="0"/>
    <n v="11.9"/>
    <n v="32"/>
    <n v="0.6"/>
    <n v="3"/>
    <n v="14"/>
    <n v="54.8"/>
    <n v="2.7"/>
    <n v="4"/>
    <n v="7"/>
    <n v="22"/>
    <n v="0.4"/>
    <n v="1"/>
    <n v="21.3"/>
    <n v="70.599999999999994"/>
    <n v="0.2"/>
    <n v="5"/>
    <n v="8.4"/>
    <n v="22.4"/>
    <n v="0.2"/>
    <n v="4"/>
    <n v="10"/>
    <n v="22.4"/>
    <n v="3.1"/>
    <n v="1"/>
    <n v="3.4"/>
    <n v="1"/>
    <n v="5.4"/>
    <n v="2"/>
    <n v="5"/>
    <n v="52"/>
    <n v="3.7"/>
    <n v="2"/>
    <n v="2"/>
    <n v="5"/>
    <n v="3.1"/>
    <n v="3"/>
    <n v="3"/>
    <n v="11"/>
    <n v="3"/>
    <n v="2"/>
    <n v="2"/>
    <n v="9"/>
    <n v="0.7"/>
    <n v="19.899999999999999"/>
    <n v="2.8"/>
    <n v="3.5"/>
    <n v="5.2"/>
    <n v="0.4"/>
    <n v="3"/>
    <n v="8"/>
    <n v="22.8"/>
    <n v="1.8"/>
    <n v="1.8"/>
    <n v="5"/>
    <n v="6"/>
    <n v="3.4"/>
    <n v="0"/>
    <n v="6"/>
    <n v="7"/>
    <n v="1.8"/>
    <n v="1.8"/>
    <n v="9"/>
    <n v="10"/>
    <n v="0.5"/>
    <n v="1"/>
    <n v="7.6"/>
    <n v="16.3"/>
    <n v="3.8"/>
    <n v="1"/>
    <n v="1"/>
    <n v="3.6"/>
    <n v="3.8"/>
    <n v="1"/>
    <n v="1"/>
    <n v="8.6"/>
    <n v="0.5"/>
    <n v="3.8"/>
  </r>
  <r>
    <s v="BU05130702"/>
    <s v="Polderbuurt"/>
    <x v="6"/>
    <x v="27"/>
    <n v="50"/>
    <n v="50"/>
    <n v="25"/>
    <n v="10"/>
    <n v="40"/>
    <n v="20"/>
    <n v="5"/>
    <n v="0"/>
    <n v="60"/>
    <n v="10"/>
    <n v="30"/>
    <n v="35"/>
    <n v="5"/>
    <n v="10"/>
    <n v="0"/>
    <n v="15"/>
    <n v="2.8"/>
    <n v="35"/>
    <n v="0"/>
    <n v="0"/>
    <n v="0"/>
    <n v="0"/>
    <n v="35"/>
    <n v="0"/>
    <n v="0"/>
    <n v="0"/>
    <n v="30"/>
    <n v="70"/>
    <n v="0"/>
    <n v="0"/>
    <n v="0"/>
    <n v="183"/>
    <n v="1030"/>
    <n v="2960"/>
    <s v="40-80 midden tot boven midden"/>
    <n v="0"/>
    <n v="0.7"/>
    <n v="1"/>
    <n v="6"/>
    <n v="12.2"/>
    <n v="0.4"/>
    <n v="3"/>
    <n v="35.700000000000003"/>
    <n v="84.9"/>
    <n v="3.4"/>
    <n v="1.3"/>
    <n v="3"/>
    <n v="18"/>
    <n v="2.8"/>
    <n v="0"/>
    <n v="9.1"/>
    <n v="32"/>
    <n v="0.7"/>
    <n v="3"/>
    <n v="12.1"/>
    <n v="53.3"/>
    <n v="2.7"/>
    <n v="4"/>
    <n v="7"/>
    <n v="22"/>
    <n v="0.5"/>
    <n v="1"/>
    <n v="18.600000000000001"/>
    <n v="69.400000000000006"/>
    <n v="0.3"/>
    <n v="5"/>
    <n v="8"/>
    <n v="21.9"/>
    <n v="0.3"/>
    <n v="4"/>
    <n v="9"/>
    <n v="21.4"/>
    <n v="3"/>
    <n v="1.1000000000000001"/>
    <n v="3.5"/>
    <n v="1.1000000000000001"/>
    <n v="5.5"/>
    <n v="2"/>
    <n v="5"/>
    <n v="52"/>
    <n v="3.8"/>
    <n v="2"/>
    <n v="2"/>
    <n v="5"/>
    <n v="3"/>
    <n v="3"/>
    <n v="3"/>
    <n v="11"/>
    <n v="3"/>
    <n v="2"/>
    <n v="2"/>
    <n v="9"/>
    <n v="0.8"/>
    <n v="20"/>
    <n v="2.9"/>
    <n v="3.6"/>
    <n v="5.3"/>
    <n v="0.4"/>
    <n v="3"/>
    <n v="7.7"/>
    <n v="22.4"/>
    <n v="1.9"/>
    <n v="1.4"/>
    <n v="5"/>
    <n v="6"/>
    <n v="3.5"/>
    <n v="0"/>
    <n v="6"/>
    <n v="7"/>
    <n v="1.9"/>
    <n v="1.4"/>
    <n v="9"/>
    <n v="10"/>
    <n v="0.6"/>
    <n v="1"/>
    <n v="7.9"/>
    <n v="15.8"/>
    <n v="3.9"/>
    <n v="1"/>
    <n v="1"/>
    <n v="3"/>
    <n v="3.9"/>
    <n v="1"/>
    <n v="1"/>
    <n v="8"/>
    <n v="0.6"/>
    <n v="3.9"/>
  </r>
  <r>
    <s v="BU05130702"/>
    <s v="Polderbuurt"/>
    <x v="6"/>
    <x v="42"/>
    <n v="80"/>
    <n v="75"/>
    <n v="40"/>
    <n v="15"/>
    <n v="35"/>
    <n v="50"/>
    <n v="10"/>
    <n v="0"/>
    <n v="90"/>
    <n v="10"/>
    <n v="0"/>
    <n v="50"/>
    <n v="0"/>
    <n v="15"/>
    <n v="0"/>
    <n v="30"/>
    <n v="3.2"/>
    <n v="50"/>
    <n v="0"/>
    <n v="0"/>
    <n v="0"/>
    <n v="0"/>
    <n v="50"/>
    <n v="0"/>
    <n v="0"/>
    <n v="0"/>
    <n v="0"/>
    <n v="100"/>
    <n v="0"/>
    <n v="0"/>
    <n v="0"/>
    <n v="189"/>
    <n v="1020"/>
    <n v="3550"/>
    <s v="60-80 boven midden"/>
    <n v="0"/>
    <n v="0.8"/>
    <n v="1"/>
    <n v="4.8"/>
    <n v="11.9"/>
    <n v="0.8"/>
    <n v="1"/>
    <n v="31.7"/>
    <n v="82.1"/>
    <n v="3.5"/>
    <n v="1"/>
    <n v="3"/>
    <n v="17.5"/>
    <n v="2.8"/>
    <n v="0"/>
    <n v="5.9"/>
    <n v="32"/>
    <n v="0.7"/>
    <n v="2.1"/>
    <n v="11.6"/>
    <n v="52.4"/>
    <n v="2.8"/>
    <n v="4"/>
    <n v="7"/>
    <n v="22"/>
    <n v="0.7"/>
    <n v="1"/>
    <n v="18.3"/>
    <n v="69"/>
    <n v="0.4"/>
    <n v="2.4"/>
    <n v="7.2"/>
    <n v="21.5"/>
    <n v="0.2"/>
    <n v="1.7"/>
    <n v="10.6"/>
    <n v="21.3"/>
    <n v="3"/>
    <n v="0.6"/>
    <n v="3.5"/>
    <n v="1.2"/>
    <n v="5.6"/>
    <n v="2"/>
    <n v="5"/>
    <n v="52"/>
    <n v="3.7"/>
    <n v="2"/>
    <n v="2"/>
    <n v="5"/>
    <n v="2.8"/>
    <n v="3"/>
    <n v="3"/>
    <n v="11"/>
    <n v="3.1"/>
    <n v="2"/>
    <n v="2"/>
    <n v="9"/>
    <n v="0.4"/>
    <n v="20"/>
    <n v="3"/>
    <n v="3.7"/>
    <n v="5.3"/>
    <n v="0.2"/>
    <n v="1.7"/>
    <n v="7.6"/>
    <n v="22"/>
    <n v="1.8"/>
    <n v="1.2"/>
    <n v="5"/>
    <n v="6"/>
    <n v="3.5"/>
    <n v="0"/>
    <n v="6"/>
    <n v="7"/>
    <n v="1.8"/>
    <n v="1.2"/>
    <n v="9"/>
    <n v="10"/>
    <n v="0.6"/>
    <n v="1"/>
    <n v="7.3"/>
    <n v="14.4"/>
    <n v="3.9"/>
    <n v="1"/>
    <n v="1"/>
    <n v="3"/>
    <n v="3.9"/>
    <n v="1"/>
    <n v="1"/>
    <n v="8"/>
    <n v="0.6"/>
    <n v="3.9"/>
  </r>
  <r>
    <s v="BU05130702"/>
    <s v="Polderbuurt"/>
    <x v="6"/>
    <x v="27"/>
    <n v="40"/>
    <n v="60"/>
    <n v="5"/>
    <n v="10"/>
    <n v="5"/>
    <n v="30"/>
    <n v="45"/>
    <n v="0"/>
    <n v="90"/>
    <n v="0"/>
    <n v="0"/>
    <n v="55"/>
    <n v="25"/>
    <n v="20"/>
    <n v="0"/>
    <n v="10"/>
    <n v="1.9"/>
    <n v="55"/>
    <n v="0"/>
    <n v="0"/>
    <n v="0"/>
    <n v="0"/>
    <n v="55"/>
    <n v="0"/>
    <n v="0"/>
    <n v="0"/>
    <n v="50"/>
    <n v="50"/>
    <n v="30"/>
    <n v="40"/>
    <n v="0"/>
    <n v="161"/>
    <n v="860"/>
    <n v="2280"/>
    <s v="40-60 midden"/>
    <n v="0"/>
    <n v="0.7"/>
    <n v="1"/>
    <n v="5"/>
    <n v="12.4"/>
    <n v="0.3"/>
    <n v="3"/>
    <n v="34.200000000000003"/>
    <n v="86.1"/>
    <n v="3.4"/>
    <n v="1.4"/>
    <n v="3"/>
    <n v="18"/>
    <n v="2.8"/>
    <n v="0"/>
    <n v="8.6999999999999993"/>
    <n v="32"/>
    <n v="0.6"/>
    <n v="3"/>
    <n v="11.9"/>
    <n v="53.8"/>
    <n v="2.8"/>
    <n v="4"/>
    <n v="7"/>
    <n v="22"/>
    <n v="0.4"/>
    <n v="1"/>
    <n v="17.8"/>
    <n v="69.900000000000006"/>
    <n v="0.3"/>
    <n v="5"/>
    <n v="8"/>
    <n v="22"/>
    <n v="0.3"/>
    <n v="4"/>
    <n v="9"/>
    <n v="21.9"/>
    <n v="3.2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5"/>
    <n v="3"/>
    <n v="8"/>
    <n v="22.9"/>
    <n v="1.9"/>
    <n v="1.9"/>
    <n v="5"/>
    <n v="6"/>
    <n v="3.4"/>
    <n v="0"/>
    <n v="6"/>
    <n v="7"/>
    <n v="1.9"/>
    <n v="1.9"/>
    <n v="9"/>
    <n v="10"/>
    <n v="0.5"/>
    <n v="1"/>
    <n v="8"/>
    <n v="16.8"/>
    <n v="3.8"/>
    <n v="1"/>
    <n v="1"/>
    <n v="3"/>
    <n v="3.8"/>
    <n v="1"/>
    <n v="1"/>
    <n v="8"/>
    <n v="0.5"/>
    <n v="3.8"/>
  </r>
  <r>
    <s v="BU05130702"/>
    <s v="Polderbuurt"/>
    <x v="6"/>
    <x v="3"/>
    <n v="50"/>
    <n v="45"/>
    <n v="10"/>
    <n v="10"/>
    <n v="60"/>
    <n v="0"/>
    <n v="10"/>
    <n v="0"/>
    <n v="70"/>
    <n v="10"/>
    <n v="20"/>
    <n v="55"/>
    <n v="30"/>
    <n v="20"/>
    <n v="0"/>
    <n v="5"/>
    <n v="1.6"/>
    <n v="55"/>
    <n v="0"/>
    <n v="0"/>
    <n v="0"/>
    <n v="0"/>
    <n v="55"/>
    <n v="0"/>
    <n v="0"/>
    <n v="0"/>
    <n v="100"/>
    <n v="0"/>
    <n v="0"/>
    <n v="55"/>
    <n v="0"/>
    <n v="134"/>
    <n v="790"/>
    <n v="1700"/>
    <s v="40-60 midden"/>
    <n v="10"/>
    <n v="0.3"/>
    <n v="1.8"/>
    <n v="6"/>
    <n v="16"/>
    <n v="0.1"/>
    <n v="3.4"/>
    <n v="53.7"/>
    <n v="95"/>
    <n v="3"/>
    <n v="2"/>
    <n v="3"/>
    <n v="19"/>
    <n v="2.4"/>
    <n v="0"/>
    <n v="19.600000000000001"/>
    <n v="33"/>
    <n v="0.2"/>
    <n v="3"/>
    <n v="35.700000000000003"/>
    <n v="56.8"/>
    <n v="2.4"/>
    <n v="4"/>
    <n v="7"/>
    <n v="22"/>
    <n v="0.1"/>
    <n v="1"/>
    <n v="41.1"/>
    <n v="73"/>
    <n v="0.4"/>
    <n v="4.9000000000000004"/>
    <n v="10"/>
    <n v="24"/>
    <n v="0.4"/>
    <n v="3.9"/>
    <n v="12.1"/>
    <n v="24"/>
    <n v="3.3"/>
    <n v="1"/>
    <n v="3"/>
    <n v="0.7"/>
    <n v="5.0999999999999996"/>
    <n v="2"/>
    <n v="6"/>
    <n v="53"/>
    <n v="3.4"/>
    <n v="2"/>
    <n v="2"/>
    <n v="5"/>
    <n v="2.8"/>
    <n v="3"/>
    <n v="3"/>
    <n v="12"/>
    <n v="2.6"/>
    <n v="2"/>
    <n v="2"/>
    <n v="9"/>
    <n v="0.4"/>
    <n v="19.600000000000001"/>
    <n v="2.5"/>
    <n v="3.2"/>
    <n v="4.8"/>
    <n v="0.5"/>
    <n v="3"/>
    <n v="10"/>
    <n v="23"/>
    <n v="1.5"/>
    <n v="2.1"/>
    <n v="5"/>
    <n v="6"/>
    <n v="3"/>
    <n v="0.1"/>
    <n v="6"/>
    <n v="7"/>
    <n v="1.5"/>
    <n v="2.1"/>
    <n v="9"/>
    <n v="10"/>
    <n v="0.2"/>
    <n v="1"/>
    <n v="8"/>
    <n v="17"/>
    <n v="3.4"/>
    <n v="1"/>
    <n v="1"/>
    <n v="4"/>
    <n v="3.4"/>
    <n v="1"/>
    <n v="1"/>
    <n v="9"/>
    <n v="0.2"/>
    <n v="3.4"/>
  </r>
  <r>
    <s v="BU05130702"/>
    <s v="Polderbuurt"/>
    <x v="6"/>
    <x v="13"/>
    <n v="20"/>
    <n v="30"/>
    <n v="10"/>
    <n v="0"/>
    <n v="5"/>
    <n v="10"/>
    <n v="20"/>
    <n v="0"/>
    <n v="70"/>
    <n v="0"/>
    <n v="30"/>
    <n v="30"/>
    <n v="10"/>
    <n v="10"/>
    <n v="5"/>
    <n v="0"/>
    <n v="1.7"/>
    <n v="30"/>
    <n v="0"/>
    <n v="0"/>
    <n v="0"/>
    <n v="0"/>
    <n v="30"/>
    <n v="0"/>
    <n v="0"/>
    <n v="0"/>
    <n v="100"/>
    <n v="0"/>
    <n v="0"/>
    <n v="30"/>
    <n v="0"/>
    <n v="142"/>
    <n v="780"/>
    <n v="2110"/>
    <s v="00-40 laag tot onder midden"/>
    <n v="5"/>
    <n v="0.7"/>
    <n v="1"/>
    <n v="5.4"/>
    <n v="12.5"/>
    <n v="0.3"/>
    <n v="3"/>
    <n v="27"/>
    <n v="87.8"/>
    <n v="3.3"/>
    <n v="1.4"/>
    <n v="3"/>
    <n v="18"/>
    <n v="2.8"/>
    <n v="0"/>
    <n v="6"/>
    <n v="32.4"/>
    <n v="0.6"/>
    <n v="3"/>
    <n v="13.1"/>
    <n v="54.3"/>
    <n v="2.8"/>
    <n v="4"/>
    <n v="7"/>
    <n v="22"/>
    <n v="0.4"/>
    <n v="1"/>
    <n v="20.100000000000001"/>
    <n v="70.8"/>
    <n v="0.4"/>
    <n v="5"/>
    <n v="8.4"/>
    <n v="21.9"/>
    <n v="0.4"/>
    <n v="4"/>
    <n v="10.3"/>
    <n v="22.3"/>
    <n v="3.3"/>
    <n v="1.1000000000000001"/>
    <n v="3.4"/>
    <n v="1"/>
    <n v="5.5"/>
    <n v="2"/>
    <n v="5"/>
    <n v="52.1"/>
    <n v="3.8"/>
    <n v="2"/>
    <n v="2"/>
    <n v="5"/>
    <n v="3.1"/>
    <n v="3"/>
    <n v="3"/>
    <n v="11"/>
    <n v="3"/>
    <n v="2"/>
    <n v="2"/>
    <n v="9"/>
    <n v="0.7"/>
    <n v="19.899999999999999"/>
    <n v="2.8"/>
    <n v="3.6"/>
    <n v="5.2"/>
    <n v="0.6"/>
    <n v="3"/>
    <n v="7.3"/>
    <n v="22.4"/>
    <n v="1.8"/>
    <n v="1.4"/>
    <n v="5"/>
    <n v="6"/>
    <n v="3.4"/>
    <n v="0"/>
    <n v="6"/>
    <n v="7"/>
    <n v="1.8"/>
    <n v="1.4"/>
    <n v="9"/>
    <n v="10"/>
    <n v="0.5"/>
    <n v="1"/>
    <n v="6.9"/>
    <n v="15.3"/>
    <n v="3.8"/>
    <n v="1"/>
    <n v="1"/>
    <n v="3.4"/>
    <n v="3.8"/>
    <n v="1"/>
    <n v="1"/>
    <n v="8.4"/>
    <n v="0.5"/>
    <n v="3.8"/>
  </r>
  <r>
    <s v="BU05130702"/>
    <s v="Polderbuurt"/>
    <x v="6"/>
    <x v="14"/>
    <n v="20"/>
    <n v="20"/>
    <n v="0"/>
    <n v="5"/>
    <n v="0"/>
    <n v="20"/>
    <n v="0"/>
    <n v="0"/>
    <n v="100"/>
    <n v="0"/>
    <n v="0"/>
    <n v="15"/>
    <n v="0"/>
    <n v="5"/>
    <n v="0"/>
    <n v="5"/>
    <n v="2.5"/>
    <n v="15"/>
    <n v="0"/>
    <n v="0"/>
    <n v="0"/>
    <n v="0"/>
    <n v="15"/>
    <n v="0"/>
    <n v="0"/>
    <n v="0"/>
    <n v="0"/>
    <n v="100"/>
    <n v="0"/>
    <n v="0"/>
    <n v="0"/>
    <n v="178"/>
    <n v="950"/>
    <n v="3230"/>
    <s v="40-80 midden tot boven midden"/>
    <n v="0"/>
    <n v="0.9"/>
    <n v="0.9"/>
    <n v="4.2"/>
    <n v="11.1"/>
    <n v="0.9"/>
    <n v="1"/>
    <n v="14.5"/>
    <n v="80.099999999999994"/>
    <n v="3.6"/>
    <n v="1"/>
    <n v="2.5"/>
    <n v="17.100000000000001"/>
    <n v="2.9"/>
    <n v="0"/>
    <n v="1.2"/>
    <n v="32"/>
    <n v="0.9"/>
    <n v="1.9"/>
    <n v="7.4"/>
    <n v="52"/>
    <n v="2.9"/>
    <n v="4"/>
    <n v="7"/>
    <n v="22"/>
    <n v="0.8"/>
    <n v="1"/>
    <n v="9.4"/>
    <n v="69"/>
    <n v="0.5"/>
    <n v="1.3"/>
    <n v="7"/>
    <n v="20.9"/>
    <n v="0.4"/>
    <n v="1.2"/>
    <n v="9.1"/>
    <n v="21"/>
    <n v="3.2"/>
    <n v="0.8"/>
    <n v="3.7"/>
    <n v="1.3"/>
    <n v="5.7"/>
    <n v="2"/>
    <n v="5"/>
    <n v="52"/>
    <n v="3.8"/>
    <n v="2"/>
    <n v="2"/>
    <n v="5"/>
    <n v="3"/>
    <n v="3"/>
    <n v="3"/>
    <n v="11"/>
    <n v="3.2"/>
    <n v="2"/>
    <n v="2"/>
    <n v="9"/>
    <n v="0.6"/>
    <n v="20.2"/>
    <n v="3.1"/>
    <n v="3.8"/>
    <n v="5.5"/>
    <n v="0.4"/>
    <n v="1.2"/>
    <n v="7.1"/>
    <n v="21.9"/>
    <n v="1.9"/>
    <n v="1"/>
    <n v="5"/>
    <n v="6"/>
    <n v="3.7"/>
    <n v="0"/>
    <n v="6"/>
    <n v="7"/>
    <n v="1.9"/>
    <n v="1"/>
    <n v="9"/>
    <n v="10"/>
    <n v="0.8"/>
    <n v="1"/>
    <n v="5.2"/>
    <n v="13.1"/>
    <n v="4.0999999999999996"/>
    <n v="1"/>
    <n v="1"/>
    <n v="3"/>
    <n v="4.0999999999999996"/>
    <n v="1"/>
    <n v="1"/>
    <n v="8"/>
    <n v="0.8"/>
    <n v="4.0999999999999996"/>
  </r>
  <r>
    <s v="BU05130702"/>
    <s v="Polderbuurt"/>
    <x v="6"/>
    <x v="27"/>
    <n v="55"/>
    <n v="45"/>
    <n v="15"/>
    <n v="20"/>
    <n v="20"/>
    <n v="35"/>
    <n v="10"/>
    <n v="0"/>
    <n v="90"/>
    <n v="10"/>
    <n v="10"/>
    <n v="30"/>
    <n v="5"/>
    <n v="5"/>
    <n v="0"/>
    <n v="20"/>
    <n v="3.1"/>
    <n v="30"/>
    <n v="0"/>
    <n v="0"/>
    <n v="0"/>
    <n v="0"/>
    <n v="30"/>
    <n v="0"/>
    <n v="0"/>
    <n v="0"/>
    <n v="0"/>
    <n v="100"/>
    <n v="0"/>
    <n v="0"/>
    <n v="0"/>
    <n v="193"/>
    <n v="960"/>
    <n v="3480"/>
    <s v="60-80 boven midden"/>
    <n v="5"/>
    <n v="0.7"/>
    <n v="1"/>
    <n v="5.3"/>
    <n v="11.9"/>
    <n v="0.7"/>
    <n v="1"/>
    <n v="36.1"/>
    <n v="83.1"/>
    <n v="3.4"/>
    <n v="1"/>
    <n v="2.9"/>
    <n v="17.899999999999999"/>
    <n v="2.7"/>
    <n v="0"/>
    <n v="7.6"/>
    <n v="32.1"/>
    <n v="0.7"/>
    <n v="2.2000000000000002"/>
    <n v="12.6"/>
    <n v="52.7"/>
    <n v="2.6"/>
    <n v="4"/>
    <n v="7"/>
    <n v="22"/>
    <n v="0.6"/>
    <n v="1"/>
    <n v="18.8"/>
    <n v="69"/>
    <n v="0.4"/>
    <n v="2.8"/>
    <n v="7.3"/>
    <n v="21.8"/>
    <n v="0.2"/>
    <n v="1.9"/>
    <n v="10.8"/>
    <n v="21.5"/>
    <n v="2.9"/>
    <n v="0.5"/>
    <n v="3.5"/>
    <n v="1.1000000000000001"/>
    <n v="5.5"/>
    <n v="2"/>
    <n v="5"/>
    <n v="52"/>
    <n v="3.6"/>
    <n v="2"/>
    <n v="2"/>
    <n v="5"/>
    <n v="2.7"/>
    <n v="3"/>
    <n v="3"/>
    <n v="11"/>
    <n v="3.1"/>
    <n v="2"/>
    <n v="2"/>
    <n v="9"/>
    <n v="0.4"/>
    <n v="20"/>
    <n v="2.9"/>
    <n v="3.7"/>
    <n v="5.3"/>
    <n v="0.2"/>
    <n v="1.9"/>
    <n v="7.8"/>
    <n v="22"/>
    <n v="1.8"/>
    <n v="1.3"/>
    <n v="5"/>
    <n v="6"/>
    <n v="3.5"/>
    <n v="0"/>
    <n v="6"/>
    <n v="7"/>
    <n v="1.8"/>
    <n v="1.3"/>
    <n v="9"/>
    <n v="10"/>
    <n v="0.6"/>
    <n v="1"/>
    <n v="8.1999999999999993"/>
    <n v="14.8"/>
    <n v="3.9"/>
    <n v="1"/>
    <n v="1"/>
    <n v="3"/>
    <n v="3.9"/>
    <n v="1"/>
    <n v="1"/>
    <n v="8"/>
    <n v="0.6"/>
    <n v="3.9"/>
  </r>
  <r>
    <s v="BU05130702"/>
    <s v="Polderbuurt"/>
    <x v="6"/>
    <x v="20"/>
    <n v="75"/>
    <n v="75"/>
    <n v="40"/>
    <n v="20"/>
    <n v="35"/>
    <n v="45"/>
    <n v="5"/>
    <n v="0"/>
    <n v="80"/>
    <n v="10"/>
    <n v="10"/>
    <n v="50"/>
    <n v="5"/>
    <n v="15"/>
    <n v="5"/>
    <n v="25"/>
    <n v="2.9"/>
    <n v="50"/>
    <n v="0"/>
    <n v="0"/>
    <n v="0"/>
    <n v="0"/>
    <n v="50"/>
    <n v="0"/>
    <n v="0"/>
    <n v="0"/>
    <n v="30"/>
    <n v="70"/>
    <n v="5"/>
    <n v="0"/>
    <n v="0"/>
    <n v="185"/>
    <n v="1090"/>
    <n v="3460"/>
    <s v="60-80 boven midden"/>
    <n v="15"/>
    <n v="1"/>
    <n v="0.2"/>
    <n v="5"/>
    <n v="11"/>
    <n v="0.7"/>
    <n v="1"/>
    <n v="15.2"/>
    <n v="80"/>
    <n v="3.7"/>
    <n v="1"/>
    <n v="2"/>
    <n v="16.7"/>
    <n v="2.4"/>
    <n v="0"/>
    <n v="3"/>
    <n v="32"/>
    <n v="1"/>
    <n v="0.9"/>
    <n v="6.9"/>
    <n v="52"/>
    <n v="2.2999999999999998"/>
    <n v="4"/>
    <n v="7.9"/>
    <n v="22"/>
    <n v="0.8"/>
    <n v="1"/>
    <n v="9.1"/>
    <n v="69"/>
    <n v="0.2"/>
    <n v="3"/>
    <n v="7"/>
    <n v="20.2"/>
    <n v="0.5"/>
    <n v="3"/>
    <n v="8.8000000000000007"/>
    <n v="21"/>
    <n v="2.6"/>
    <n v="0.8"/>
    <n v="3.8"/>
    <n v="1.4"/>
    <n v="5.8"/>
    <n v="2"/>
    <n v="4.8"/>
    <n v="52"/>
    <n v="3.9"/>
    <n v="2"/>
    <n v="2"/>
    <n v="5"/>
    <n v="2.6"/>
    <n v="3"/>
    <n v="3"/>
    <n v="11"/>
    <n v="3.4"/>
    <n v="2"/>
    <n v="2"/>
    <n v="9"/>
    <n v="0.8"/>
    <n v="20.3"/>
    <n v="3.2"/>
    <n v="4"/>
    <n v="5.6"/>
    <n v="0.3"/>
    <n v="2"/>
    <n v="6.1"/>
    <n v="21.2"/>
    <n v="2.2000000000000002"/>
    <n v="1"/>
    <n v="5"/>
    <n v="5.7"/>
    <n v="3.8"/>
    <n v="0"/>
    <n v="6"/>
    <n v="6.7"/>
    <n v="2.2000000000000002"/>
    <n v="1"/>
    <n v="9"/>
    <n v="9.6999999999999993"/>
    <n v="0.9"/>
    <n v="0.8"/>
    <n v="5"/>
    <n v="13"/>
    <n v="4.2"/>
    <n v="1"/>
    <n v="1"/>
    <n v="3"/>
    <n v="4.2"/>
    <n v="1"/>
    <n v="1"/>
    <n v="8"/>
    <n v="0.9"/>
    <n v="4.2"/>
  </r>
  <r>
    <s v="BU05130702"/>
    <s v="Polderbuurt"/>
    <x v="6"/>
    <x v="2"/>
    <n v="60"/>
    <n v="50"/>
    <n v="30"/>
    <n v="15"/>
    <n v="30"/>
    <n v="30"/>
    <n v="10"/>
    <n v="0"/>
    <n v="80"/>
    <n v="10"/>
    <n v="0"/>
    <n v="35"/>
    <n v="0"/>
    <n v="10"/>
    <n v="0"/>
    <n v="20"/>
    <n v="3.1"/>
    <n v="35"/>
    <n v="0"/>
    <n v="0"/>
    <n v="0"/>
    <n v="0"/>
    <n v="35"/>
    <n v="0"/>
    <n v="0"/>
    <n v="0"/>
    <n v="0"/>
    <n v="90"/>
    <n v="0"/>
    <n v="0"/>
    <n v="0"/>
    <n v="185"/>
    <n v="1060"/>
    <n v="3750"/>
    <s v="40-80 midden tot boven midden"/>
    <n v="0"/>
    <n v="1"/>
    <n v="0.4"/>
    <n v="5"/>
    <n v="11.1"/>
    <n v="0.7"/>
    <n v="1"/>
    <n v="16.2"/>
    <n v="80.099999999999994"/>
    <n v="3.7"/>
    <n v="1"/>
    <n v="2"/>
    <n v="17"/>
    <n v="2.5"/>
    <n v="0"/>
    <n v="3"/>
    <n v="32"/>
    <n v="1"/>
    <n v="1.3"/>
    <n v="7.1"/>
    <n v="52"/>
    <n v="2.4"/>
    <n v="4"/>
    <n v="7.3"/>
    <n v="22"/>
    <n v="0.8"/>
    <n v="1"/>
    <n v="10.1"/>
    <n v="69"/>
    <n v="0.3"/>
    <n v="3"/>
    <n v="7"/>
    <n v="20.2"/>
    <n v="0.5"/>
    <n v="3"/>
    <n v="9"/>
    <n v="21"/>
    <n v="2.7"/>
    <n v="0.6"/>
    <n v="3.8"/>
    <n v="1.4"/>
    <n v="5.8"/>
    <n v="2"/>
    <n v="5"/>
    <n v="52"/>
    <n v="3.8"/>
    <n v="2"/>
    <n v="2"/>
    <n v="5"/>
    <n v="2.7"/>
    <n v="3"/>
    <n v="3"/>
    <n v="11"/>
    <n v="3.3"/>
    <n v="2"/>
    <n v="2"/>
    <n v="9"/>
    <n v="0.7"/>
    <n v="20.3"/>
    <n v="3.2"/>
    <n v="3.9"/>
    <n v="5.6"/>
    <n v="0.4"/>
    <n v="2"/>
    <n v="7"/>
    <n v="21.2"/>
    <n v="2"/>
    <n v="1"/>
    <n v="5"/>
    <n v="6"/>
    <n v="3.8"/>
    <n v="0"/>
    <n v="6"/>
    <n v="7"/>
    <n v="2"/>
    <n v="1"/>
    <n v="9"/>
    <n v="10"/>
    <n v="0.9"/>
    <n v="1"/>
    <n v="5"/>
    <n v="13"/>
    <n v="4.2"/>
    <n v="1"/>
    <n v="1"/>
    <n v="3"/>
    <n v="4.2"/>
    <n v="1"/>
    <n v="1"/>
    <n v="8"/>
    <n v="0.9"/>
    <n v="4.2"/>
  </r>
  <r>
    <s v="BU05130702"/>
    <s v="Polderbuurt"/>
    <x v="6"/>
    <x v="11"/>
    <n v="50"/>
    <n v="55"/>
    <n v="20"/>
    <n v="20"/>
    <n v="15"/>
    <n v="45"/>
    <n v="5"/>
    <n v="0"/>
    <n v="80"/>
    <n v="10"/>
    <n v="10"/>
    <n v="40"/>
    <n v="10"/>
    <n v="10"/>
    <n v="0"/>
    <n v="20"/>
    <n v="2.7"/>
    <n v="40"/>
    <n v="0"/>
    <n v="0"/>
    <n v="0"/>
    <n v="0"/>
    <n v="40"/>
    <n v="0"/>
    <n v="0"/>
    <n v="0"/>
    <n v="20"/>
    <n v="80"/>
    <n v="0"/>
    <n v="0"/>
    <n v="0"/>
    <n v="239"/>
    <n v="1270"/>
    <n v="3300"/>
    <s v="60-100 boven midden-hoog"/>
    <n v="5"/>
    <n v="1.2"/>
    <n v="0"/>
    <n v="5"/>
    <n v="11"/>
    <n v="0.9"/>
    <n v="1"/>
    <n v="14"/>
    <n v="80"/>
    <n v="3.9"/>
    <n v="1"/>
    <n v="2.2999999999999998"/>
    <n v="16"/>
    <n v="2.2999999999999998"/>
    <n v="0"/>
    <n v="3"/>
    <n v="32"/>
    <n v="1.1000000000000001"/>
    <n v="0"/>
    <n v="6"/>
    <n v="52"/>
    <n v="2.2000000000000002"/>
    <n v="4"/>
    <n v="8"/>
    <n v="22"/>
    <n v="0.9"/>
    <n v="1"/>
    <n v="8"/>
    <n v="68.900000000000006"/>
    <n v="0.2"/>
    <n v="2.5"/>
    <n v="7.8"/>
    <n v="20"/>
    <n v="0.5"/>
    <n v="3"/>
    <n v="9.6999999999999993"/>
    <n v="21"/>
    <n v="2.5"/>
    <n v="1"/>
    <n v="3.9"/>
    <n v="1.5"/>
    <n v="6"/>
    <n v="2"/>
    <n v="4"/>
    <n v="52"/>
    <n v="4.0999999999999996"/>
    <n v="2"/>
    <n v="2"/>
    <n v="5"/>
    <n v="2.5"/>
    <n v="3"/>
    <n v="3.3"/>
    <n v="11"/>
    <n v="3.5"/>
    <n v="2"/>
    <n v="2"/>
    <n v="9"/>
    <n v="1"/>
    <n v="20.399999999999999"/>
    <n v="3.4"/>
    <n v="4.0999999999999996"/>
    <n v="5.8"/>
    <n v="0.2"/>
    <n v="2"/>
    <n v="8.6999999999999993"/>
    <n v="21"/>
    <n v="2.4"/>
    <n v="1"/>
    <n v="5"/>
    <n v="5"/>
    <n v="3.9"/>
    <n v="0"/>
    <n v="6"/>
    <n v="6"/>
    <n v="2.4"/>
    <n v="1"/>
    <n v="9"/>
    <n v="9"/>
    <n v="1"/>
    <n v="0.1"/>
    <n v="5"/>
    <n v="13"/>
    <n v="4.3"/>
    <n v="1"/>
    <n v="1"/>
    <n v="3"/>
    <n v="4.3"/>
    <n v="1"/>
    <n v="1"/>
    <n v="8"/>
    <n v="1"/>
    <n v="4.3"/>
  </r>
  <r>
    <s v="BU05130702"/>
    <s v="Polderbuurt"/>
    <x v="6"/>
    <x v="21"/>
    <n v="70"/>
    <n v="65"/>
    <n v="30"/>
    <n v="15"/>
    <n v="35"/>
    <n v="45"/>
    <n v="10"/>
    <n v="0"/>
    <n v="70"/>
    <n v="10"/>
    <n v="20"/>
    <n v="50"/>
    <n v="10"/>
    <n v="15"/>
    <n v="0"/>
    <n v="25"/>
    <n v="2.7"/>
    <n v="50"/>
    <n v="0"/>
    <n v="0"/>
    <n v="0"/>
    <n v="0"/>
    <n v="50"/>
    <n v="0"/>
    <n v="0"/>
    <n v="0"/>
    <n v="50"/>
    <n v="50"/>
    <n v="0"/>
    <n v="0"/>
    <n v="0"/>
    <n v="182"/>
    <n v="1100"/>
    <n v="3270"/>
    <s v="40-80 midden tot boven midden"/>
    <n v="10"/>
    <n v="1.1000000000000001"/>
    <n v="0"/>
    <n v="5"/>
    <n v="11"/>
    <n v="0.8"/>
    <n v="1"/>
    <n v="14.3"/>
    <n v="80"/>
    <n v="3.8"/>
    <n v="1"/>
    <n v="2.1"/>
    <n v="16"/>
    <n v="2.2999999999999998"/>
    <n v="0"/>
    <n v="3"/>
    <n v="32"/>
    <n v="1"/>
    <n v="0.1"/>
    <n v="6"/>
    <n v="52"/>
    <n v="2.2000000000000002"/>
    <n v="4"/>
    <n v="8"/>
    <n v="22"/>
    <n v="0.8"/>
    <n v="1"/>
    <n v="8.5"/>
    <n v="69"/>
    <n v="0.2"/>
    <n v="3"/>
    <n v="7.3"/>
    <n v="20"/>
    <n v="0.5"/>
    <n v="3"/>
    <n v="9.3000000000000007"/>
    <n v="21"/>
    <n v="2.5"/>
    <n v="0.9"/>
    <n v="3.9"/>
    <n v="1.5"/>
    <n v="5.9"/>
    <n v="2"/>
    <n v="4.5"/>
    <n v="52"/>
    <n v="4"/>
    <n v="2"/>
    <n v="2"/>
    <n v="5"/>
    <n v="2.5"/>
    <n v="3"/>
    <n v="3.1"/>
    <n v="11"/>
    <n v="3.4"/>
    <n v="2"/>
    <n v="2"/>
    <n v="9"/>
    <n v="0.9"/>
    <n v="20.399999999999999"/>
    <n v="3.3"/>
    <n v="4"/>
    <n v="5.7"/>
    <n v="0.2"/>
    <n v="2"/>
    <n v="7"/>
    <n v="21"/>
    <n v="2.2999999999999998"/>
    <n v="1"/>
    <n v="5"/>
    <n v="5.0999999999999996"/>
    <n v="3.9"/>
    <n v="0"/>
    <n v="6"/>
    <n v="6.1"/>
    <n v="2.2999999999999998"/>
    <n v="1"/>
    <n v="9"/>
    <n v="9.1"/>
    <n v="1"/>
    <n v="0.9"/>
    <n v="5"/>
    <n v="13"/>
    <n v="4.2"/>
    <n v="1"/>
    <n v="1"/>
    <n v="3"/>
    <n v="4.2"/>
    <n v="1"/>
    <n v="1"/>
    <n v="8"/>
    <n v="1"/>
    <n v="4.2"/>
  </r>
  <r>
    <s v="BU05130700"/>
    <s v="Sportbuurt"/>
    <x v="6"/>
    <x v="41"/>
    <n v="100"/>
    <n v="105"/>
    <n v="55"/>
    <n v="30"/>
    <n v="50"/>
    <n v="40"/>
    <n v="30"/>
    <n v="0"/>
    <n v="30"/>
    <n v="10"/>
    <n v="50"/>
    <n v="80"/>
    <n v="25"/>
    <n v="15"/>
    <n v="20"/>
    <n v="20"/>
    <n v="2.5"/>
    <n v="80"/>
    <n v="0"/>
    <n v="0"/>
    <n v="80"/>
    <n v="0"/>
    <n v="0"/>
    <n v="0"/>
    <n v="0"/>
    <n v="0"/>
    <n v="100"/>
    <n v="0"/>
    <n v="80"/>
    <n v="80"/>
    <n v="0"/>
    <n v="109"/>
    <n v="1210"/>
    <n v="1780"/>
    <s v="00-40 laag tot onder midden"/>
    <n v="45"/>
    <n v="0.6"/>
    <n v="3"/>
    <n v="7.2"/>
    <n v="19"/>
    <n v="0.7"/>
    <n v="6.9"/>
    <n v="71.2"/>
    <n v="103"/>
    <n v="2.4"/>
    <n v="2"/>
    <n v="3"/>
    <n v="19"/>
    <n v="1.8"/>
    <n v="0"/>
    <n v="28"/>
    <n v="36"/>
    <n v="0.5"/>
    <n v="3"/>
    <n v="47.5"/>
    <n v="63.8"/>
    <n v="1.9"/>
    <n v="4"/>
    <n v="7"/>
    <n v="24"/>
    <n v="0.7"/>
    <n v="2"/>
    <n v="58.6"/>
    <n v="74"/>
    <n v="0.6"/>
    <n v="3"/>
    <n v="13"/>
    <n v="25"/>
    <n v="0.9"/>
    <n v="2"/>
    <n v="15"/>
    <n v="24"/>
    <n v="3.9"/>
    <n v="1.5"/>
    <n v="2.5"/>
    <n v="0.5"/>
    <n v="4.5"/>
    <n v="2"/>
    <n v="7"/>
    <n v="53"/>
    <n v="3"/>
    <n v="2"/>
    <n v="3"/>
    <n v="5"/>
    <n v="2.4"/>
    <n v="3"/>
    <n v="3"/>
    <n v="12"/>
    <n v="2.1"/>
    <n v="2"/>
    <n v="3"/>
    <n v="9"/>
    <n v="0.8"/>
    <n v="19"/>
    <n v="1.9"/>
    <n v="2.6"/>
    <n v="4.3"/>
    <n v="0.9"/>
    <n v="2"/>
    <n v="10"/>
    <n v="24"/>
    <n v="1.2"/>
    <n v="4"/>
    <n v="5"/>
    <n v="6"/>
    <n v="2.5"/>
    <n v="1.4"/>
    <n v="6"/>
    <n v="7"/>
    <n v="1.2"/>
    <n v="4.4000000000000004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700"/>
    <s v="Sportbuurt"/>
    <x v="6"/>
    <x v="14"/>
    <n v="15"/>
    <n v="20"/>
    <n v="15"/>
    <n v="0"/>
    <n v="10"/>
    <n v="5"/>
    <n v="0"/>
    <n v="0"/>
    <n v="80"/>
    <n v="0"/>
    <n v="20"/>
    <n v="10"/>
    <n v="0"/>
    <n v="0"/>
    <n v="0"/>
    <n v="5"/>
    <n v="3.9"/>
    <n v="10"/>
    <n v="0"/>
    <n v="0"/>
    <n v="0"/>
    <n v="0"/>
    <n v="0"/>
    <n v="0"/>
    <n v="0"/>
    <n v="0"/>
    <n v="0"/>
    <n v="0"/>
    <n v="0"/>
    <n v="0"/>
    <n v="0"/>
    <n v="361"/>
    <n v="1790"/>
    <n v="3320"/>
    <s v="onclassificeerbaar"/>
    <n v="0"/>
    <n v="0.6"/>
    <n v="2.5"/>
    <n v="7.1"/>
    <n v="18.2"/>
    <n v="0.7"/>
    <n v="5.3"/>
    <n v="68.900000000000006"/>
    <n v="100.9"/>
    <n v="2.5"/>
    <n v="2"/>
    <n v="3"/>
    <n v="19"/>
    <n v="1.9"/>
    <n v="0"/>
    <n v="26.3"/>
    <n v="35.200000000000003"/>
    <n v="0.4"/>
    <n v="3"/>
    <n v="46.7"/>
    <n v="62.1"/>
    <n v="1.9"/>
    <n v="4"/>
    <n v="7"/>
    <n v="23.5"/>
    <n v="0.7"/>
    <n v="1.7"/>
    <n v="55.6"/>
    <n v="73.900000000000006"/>
    <n v="0.5"/>
    <n v="2.7"/>
    <n v="12.5"/>
    <n v="24.7"/>
    <n v="0.8"/>
    <n v="2.1"/>
    <n v="14.5"/>
    <n v="24"/>
    <n v="3.9"/>
    <n v="1.5"/>
    <n v="2.6"/>
    <n v="0.4"/>
    <n v="4.5999999999999996"/>
    <n v="2"/>
    <n v="6.7"/>
    <n v="52.7"/>
    <n v="3.1"/>
    <n v="2"/>
    <n v="2.7"/>
    <n v="5"/>
    <n v="2.5"/>
    <n v="3"/>
    <n v="3"/>
    <n v="12"/>
    <n v="2.2000000000000002"/>
    <n v="2"/>
    <n v="2.7"/>
    <n v="9"/>
    <n v="0.8"/>
    <n v="19.100000000000001"/>
    <n v="2"/>
    <n v="2.7"/>
    <n v="4.4000000000000004"/>
    <n v="0.8"/>
    <n v="1.8"/>
    <n v="10.4"/>
    <n v="23.7"/>
    <n v="1.3"/>
    <n v="3.7"/>
    <n v="5"/>
    <n v="6"/>
    <n v="2.6"/>
    <n v="1.4"/>
    <n v="6"/>
    <n v="7"/>
    <n v="1.3"/>
    <n v="4.2"/>
    <n v="9"/>
    <n v="10"/>
    <n v="0.6"/>
    <n v="1.7"/>
    <n v="9.6"/>
    <n v="17"/>
    <n v="3"/>
    <n v="1"/>
    <n v="1"/>
    <n v="4"/>
    <n v="3"/>
    <n v="1"/>
    <n v="1"/>
    <n v="9"/>
    <n v="0.6"/>
    <n v="3"/>
  </r>
  <r>
    <s v="BU05130600"/>
    <s v="Oosterwei"/>
    <x v="6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602"/>
    <s v="Voorwillenseweg"/>
    <x v="6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505"/>
    <s v="Middenwillens"/>
    <x v="6"/>
    <x v="22"/>
    <n v="25"/>
    <n v="35"/>
    <n v="0"/>
    <n v="10"/>
    <n v="5"/>
    <n v="25"/>
    <n v="15"/>
    <n v="0"/>
    <n v="60"/>
    <n v="10"/>
    <n v="30"/>
    <n v="30"/>
    <n v="10"/>
    <n v="10"/>
    <n v="0"/>
    <n v="5"/>
    <n v="2"/>
    <n v="30"/>
    <n v="0"/>
    <n v="0"/>
    <n v="0"/>
    <n v="0"/>
    <n v="0"/>
    <n v="30"/>
    <n v="0"/>
    <n v="0"/>
    <n v="0"/>
    <n v="0"/>
    <n v="0"/>
    <n v="20"/>
    <n v="0"/>
    <n v="144"/>
    <n v="660"/>
    <n v="2470"/>
    <s v="00-40 laag tot onder midden"/>
    <n v="10"/>
    <n v="1"/>
    <n v="0.2"/>
    <n v="5"/>
    <n v="16"/>
    <n v="0.6"/>
    <n v="3"/>
    <n v="32"/>
    <n v="95"/>
    <n v="3.3"/>
    <n v="2"/>
    <n v="3"/>
    <n v="17.5"/>
    <n v="2.7"/>
    <n v="0"/>
    <n v="10"/>
    <n v="32"/>
    <n v="0.6"/>
    <n v="2"/>
    <n v="13"/>
    <n v="56"/>
    <n v="2.7"/>
    <n v="4"/>
    <n v="7"/>
    <n v="22"/>
    <n v="0.9"/>
    <n v="1"/>
    <n v="14"/>
    <n v="73"/>
    <n v="0.1"/>
    <n v="3.5"/>
    <n v="9.1999999999999993"/>
    <n v="23.7"/>
    <n v="0.1"/>
    <n v="3"/>
    <n v="9.6999999999999993"/>
    <n v="24"/>
    <n v="3.6"/>
    <n v="1.6"/>
    <n v="3.4"/>
    <n v="0.7"/>
    <n v="5.2"/>
    <n v="2"/>
    <n v="5"/>
    <n v="51.2"/>
    <n v="3.7"/>
    <n v="2"/>
    <n v="2"/>
    <n v="5"/>
    <n v="3.3"/>
    <n v="3"/>
    <n v="3"/>
    <n v="12"/>
    <n v="3"/>
    <n v="2"/>
    <n v="2"/>
    <n v="9"/>
    <n v="1.2"/>
    <n v="19.7"/>
    <n v="2.6"/>
    <n v="3.3"/>
    <n v="5"/>
    <n v="0.1"/>
    <n v="2"/>
    <n v="8.1999999999999993"/>
    <n v="23"/>
    <n v="2.2000000000000002"/>
    <n v="2"/>
    <n v="5"/>
    <n v="6"/>
    <n v="3.2"/>
    <n v="0"/>
    <n v="6"/>
    <n v="7"/>
    <n v="2.2000000000000002"/>
    <n v="2"/>
    <n v="9"/>
    <n v="10"/>
    <n v="1"/>
    <n v="0.5"/>
    <n v="8"/>
    <n v="17"/>
    <n v="3.6"/>
    <n v="1"/>
    <n v="1"/>
    <n v="4"/>
    <n v="3.6"/>
    <n v="1"/>
    <n v="1"/>
    <n v="9"/>
    <n v="1"/>
    <n v="3.6"/>
  </r>
  <r>
    <s v="BU05130505"/>
    <s v="Middenwillens"/>
    <x v="6"/>
    <x v="28"/>
    <n v="0"/>
    <n v="5"/>
    <n v="0"/>
    <n v="0"/>
    <n v="5"/>
    <n v="0"/>
    <n v="0"/>
    <n v="0"/>
    <n v="0"/>
    <n v="0"/>
    <n v="0"/>
    <n v="5"/>
    <n v="0"/>
    <n v="0"/>
    <n v="0"/>
    <n v="0"/>
    <n v="1.8"/>
    <n v="5"/>
    <n v="0"/>
    <n v="0"/>
    <n v="0"/>
    <n v="0"/>
    <n v="0"/>
    <n v="5"/>
    <n v="0"/>
    <n v="0"/>
    <n v="0"/>
    <n v="0"/>
    <n v="0"/>
    <n v="0"/>
    <n v="0"/>
    <n v="157"/>
    <n v="720"/>
    <n v="2750"/>
    <s v="onclassificeerbaar"/>
    <n v="0"/>
    <n v="1"/>
    <n v="0"/>
    <n v="5"/>
    <n v="16"/>
    <n v="0.6"/>
    <n v="3"/>
    <n v="32"/>
    <n v="95"/>
    <n v="3.3"/>
    <n v="2"/>
    <n v="3"/>
    <n v="17"/>
    <n v="2.7"/>
    <n v="0"/>
    <n v="9.6999999999999993"/>
    <n v="32"/>
    <n v="0.6"/>
    <n v="2"/>
    <n v="12.7"/>
    <n v="56"/>
    <n v="2.8"/>
    <n v="4"/>
    <n v="7"/>
    <n v="22"/>
    <n v="0.9"/>
    <n v="1"/>
    <n v="14"/>
    <n v="73"/>
    <n v="0.2"/>
    <n v="4"/>
    <n v="9"/>
    <n v="23.6"/>
    <n v="0.2"/>
    <n v="3"/>
    <n v="9.8000000000000007"/>
    <n v="24"/>
    <n v="3.5"/>
    <n v="1.6"/>
    <n v="3.4"/>
    <n v="0.8"/>
    <n v="5.2"/>
    <n v="2"/>
    <n v="5"/>
    <n v="51"/>
    <n v="3.7"/>
    <n v="2"/>
    <n v="2"/>
    <n v="5"/>
    <n v="3.3"/>
    <n v="3"/>
    <n v="3"/>
    <n v="12"/>
    <n v="3"/>
    <n v="2"/>
    <n v="2"/>
    <n v="9"/>
    <n v="1.2"/>
    <n v="19.7"/>
    <n v="2.6"/>
    <n v="3.4"/>
    <n v="5"/>
    <n v="0.2"/>
    <n v="2"/>
    <n v="8"/>
    <n v="23"/>
    <n v="2.2000000000000002"/>
    <n v="2"/>
    <n v="5"/>
    <n v="6"/>
    <n v="3.2"/>
    <n v="0"/>
    <n v="6"/>
    <n v="7"/>
    <n v="2.2000000000000002"/>
    <n v="2"/>
    <n v="9"/>
    <n v="10"/>
    <n v="1"/>
    <n v="0"/>
    <n v="8"/>
    <n v="17"/>
    <n v="3.6"/>
    <n v="1"/>
    <n v="1"/>
    <n v="4"/>
    <n v="3.6"/>
    <n v="1"/>
    <n v="1"/>
    <n v="9"/>
    <n v="1"/>
    <n v="3.6"/>
  </r>
  <r>
    <s v="BU05130505"/>
    <s v="Middenwillens"/>
    <x v="6"/>
    <x v="0"/>
    <n v="5"/>
    <n v="10"/>
    <n v="0"/>
    <n v="0"/>
    <n v="0"/>
    <n v="5"/>
    <n v="0"/>
    <n v="0"/>
    <n v="80"/>
    <n v="0"/>
    <n v="0"/>
    <n v="10"/>
    <n v="5"/>
    <n v="0"/>
    <n v="0"/>
    <n v="0"/>
    <n v="1.5"/>
    <n v="10"/>
    <n v="0"/>
    <n v="0"/>
    <n v="0"/>
    <n v="0"/>
    <n v="0"/>
    <n v="10"/>
    <n v="0"/>
    <n v="0"/>
    <n v="0"/>
    <n v="0"/>
    <n v="0"/>
    <n v="10"/>
    <n v="0"/>
    <n v="123"/>
    <n v="650"/>
    <n v="1750"/>
    <s v="00-60 laag tot midden"/>
    <n v="5"/>
    <n v="0.5"/>
    <n v="1"/>
    <n v="6"/>
    <n v="16"/>
    <n v="0.4"/>
    <n v="3"/>
    <n v="59.4"/>
    <n v="95.2"/>
    <n v="2.8"/>
    <n v="2"/>
    <n v="3"/>
    <n v="19"/>
    <n v="2.2000000000000002"/>
    <n v="0"/>
    <n v="21.4"/>
    <n v="33"/>
    <n v="0.1"/>
    <n v="3"/>
    <n v="42.4"/>
    <n v="58.4"/>
    <n v="2.2000000000000002"/>
    <n v="4"/>
    <n v="7"/>
    <n v="22"/>
    <n v="0.6"/>
    <n v="1"/>
    <n v="45.7"/>
    <n v="73"/>
    <n v="0"/>
    <n v="4"/>
    <n v="11.1"/>
    <n v="24"/>
    <n v="0.4"/>
    <n v="4"/>
    <n v="13.1"/>
    <n v="24"/>
    <n v="3.7"/>
    <n v="1.4"/>
    <n v="2.8"/>
    <n v="0.2"/>
    <n v="4.9000000000000004"/>
    <n v="2"/>
    <n v="6"/>
    <n v="52.1"/>
    <n v="3.3"/>
    <n v="2"/>
    <n v="2"/>
    <n v="5"/>
    <n v="2.8"/>
    <n v="3"/>
    <n v="3"/>
    <n v="12"/>
    <n v="2.4"/>
    <n v="2"/>
    <n v="2"/>
    <n v="9"/>
    <n v="0.7"/>
    <n v="19.399999999999999"/>
    <n v="2.2999999999999998"/>
    <n v="3"/>
    <n v="4.7"/>
    <n v="0.4"/>
    <n v="2"/>
    <n v="10"/>
    <n v="23"/>
    <n v="1.6"/>
    <n v="3"/>
    <n v="5"/>
    <n v="6"/>
    <n v="2.9"/>
    <n v="1"/>
    <n v="6"/>
    <n v="7"/>
    <n v="1.6"/>
    <n v="3"/>
    <n v="9"/>
    <n v="10"/>
    <n v="0.5"/>
    <n v="1"/>
    <n v="8"/>
    <n v="17"/>
    <n v="3.2"/>
    <n v="1"/>
    <n v="1"/>
    <n v="4"/>
    <n v="3.2"/>
    <n v="1"/>
    <n v="1"/>
    <n v="9"/>
    <n v="0.5"/>
    <n v="3.2"/>
  </r>
  <r>
    <s v="BU05130505"/>
    <s v="Middenwillens"/>
    <x v="6"/>
    <x v="14"/>
    <n v="15"/>
    <n v="20"/>
    <n v="5"/>
    <n v="0"/>
    <n v="5"/>
    <n v="0"/>
    <n v="25"/>
    <n v="0"/>
    <n v="70"/>
    <n v="0"/>
    <n v="20"/>
    <n v="20"/>
    <n v="10"/>
    <n v="10"/>
    <n v="0"/>
    <n v="0"/>
    <n v="1.8"/>
    <n v="20"/>
    <n v="0"/>
    <n v="0"/>
    <n v="0"/>
    <n v="0"/>
    <n v="0"/>
    <n v="20"/>
    <n v="0"/>
    <n v="0"/>
    <n v="0"/>
    <n v="0"/>
    <n v="0"/>
    <n v="20"/>
    <n v="0"/>
    <n v="127"/>
    <n v="700"/>
    <n v="1870"/>
    <s v="00-40 laag tot onder midden"/>
    <n v="10"/>
    <n v="0.9"/>
    <n v="1"/>
    <n v="5"/>
    <n v="16"/>
    <n v="0.4"/>
    <n v="3"/>
    <n v="33.9"/>
    <n v="95"/>
    <n v="3.2"/>
    <n v="2"/>
    <n v="3"/>
    <n v="18"/>
    <n v="2.6"/>
    <n v="0"/>
    <n v="12.9"/>
    <n v="32"/>
    <n v="0.5"/>
    <n v="3"/>
    <n v="14.9"/>
    <n v="56.7"/>
    <n v="2.6"/>
    <n v="4"/>
    <n v="7"/>
    <n v="22"/>
    <n v="0.8"/>
    <n v="1"/>
    <n v="22.8"/>
    <n v="73"/>
    <n v="0.1"/>
    <n v="3"/>
    <n v="10"/>
    <n v="24"/>
    <n v="0.1"/>
    <n v="3"/>
    <n v="10"/>
    <n v="24"/>
    <n v="3.7"/>
    <n v="1.5"/>
    <n v="3.3"/>
    <n v="0.6"/>
    <n v="5.0999999999999996"/>
    <n v="2"/>
    <n v="5.7"/>
    <n v="52"/>
    <n v="3.6"/>
    <n v="2"/>
    <n v="2"/>
    <n v="5"/>
    <n v="3.2"/>
    <n v="3"/>
    <n v="3"/>
    <n v="12"/>
    <n v="2.9"/>
    <n v="2"/>
    <n v="2"/>
    <n v="9"/>
    <n v="1.1000000000000001"/>
    <n v="19.600000000000001"/>
    <n v="2.5"/>
    <n v="3.2"/>
    <n v="4.9000000000000004"/>
    <n v="0.1"/>
    <n v="1.1000000000000001"/>
    <n v="9"/>
    <n v="23"/>
    <n v="2.1"/>
    <n v="2"/>
    <n v="5"/>
    <n v="6"/>
    <n v="3.1"/>
    <n v="0"/>
    <n v="6"/>
    <n v="7"/>
    <n v="2.1"/>
    <n v="2"/>
    <n v="9"/>
    <n v="10"/>
    <n v="0.9"/>
    <n v="1"/>
    <n v="8"/>
    <n v="17"/>
    <n v="3.5"/>
    <n v="1"/>
    <n v="1"/>
    <n v="4"/>
    <n v="3.5"/>
    <n v="1"/>
    <n v="1"/>
    <n v="9"/>
    <n v="0.9"/>
    <n v="3.5"/>
  </r>
  <r>
    <s v="BU05130705"/>
    <s v="Muziekbuurt"/>
    <x v="15"/>
    <x v="30"/>
    <n v="45"/>
    <n v="115"/>
    <n v="0"/>
    <n v="0"/>
    <n v="0"/>
    <n v="10"/>
    <n v="155"/>
    <n v="0"/>
    <n v="90"/>
    <n v="0"/>
    <n v="0"/>
    <n v="55"/>
    <n v="45"/>
    <n v="10"/>
    <n v="0"/>
    <n v="0"/>
    <n v="1.2"/>
    <n v="60"/>
    <n v="0"/>
    <n v="0"/>
    <n v="0"/>
    <n v="0"/>
    <n v="0"/>
    <n v="60"/>
    <n v="0"/>
    <n v="0"/>
    <n v="100"/>
    <n v="0"/>
    <n v="0"/>
    <n v="60"/>
    <n v="0"/>
    <n v="127"/>
    <n v="690"/>
    <n v="1690"/>
    <s v="20-40 onder midden"/>
    <n v="5"/>
    <n v="0.1"/>
    <n v="2.2000000000000002"/>
    <n v="6"/>
    <n v="16"/>
    <n v="0.3"/>
    <n v="3.6"/>
    <n v="59.2"/>
    <n v="95"/>
    <n v="2.8"/>
    <n v="2"/>
    <n v="3"/>
    <n v="19"/>
    <n v="2.2000000000000002"/>
    <n v="0"/>
    <n v="21.6"/>
    <n v="33"/>
    <n v="0"/>
    <n v="3"/>
    <n v="41.2"/>
    <n v="57.6"/>
    <n v="2.2999999999999998"/>
    <n v="4"/>
    <n v="7"/>
    <n v="22"/>
    <n v="0.2"/>
    <n v="1"/>
    <n v="44.6"/>
    <n v="73"/>
    <n v="0.4"/>
    <n v="4.5999999999999996"/>
    <n v="10.6"/>
    <n v="24"/>
    <n v="0.5"/>
    <n v="3.6"/>
    <n v="13"/>
    <n v="24"/>
    <n v="3.5"/>
    <n v="1.1000000000000001"/>
    <n v="2.9"/>
    <n v="0.5"/>
    <n v="4.9000000000000004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2999999999999998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1"/>
    <n v="1"/>
    <n v="8"/>
    <n v="17"/>
    <n v="3.3"/>
    <n v="1"/>
    <n v="1"/>
    <n v="4"/>
    <n v="3.3"/>
    <n v="1"/>
    <n v="1"/>
    <n v="9"/>
    <n v="0.1"/>
    <n v="3.3"/>
  </r>
  <r>
    <s v="BU05130705"/>
    <s v="Muziekbuurt"/>
    <x v="15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5"/>
    <s v="Muziekbuurt"/>
    <x v="15"/>
    <x v="15"/>
    <n v="40"/>
    <n v="50"/>
    <n v="10"/>
    <n v="5"/>
    <n v="15"/>
    <n v="30"/>
    <n v="25"/>
    <n v="0"/>
    <n v="70"/>
    <n v="10"/>
    <n v="10"/>
    <n v="40"/>
    <n v="10"/>
    <n v="15"/>
    <n v="0"/>
    <n v="10"/>
    <n v="2.1"/>
    <n v="40"/>
    <n v="0"/>
    <n v="0"/>
    <n v="0"/>
    <n v="0"/>
    <n v="30"/>
    <n v="10"/>
    <n v="0"/>
    <n v="0"/>
    <n v="70"/>
    <n v="30"/>
    <n v="25"/>
    <n v="20"/>
    <n v="0"/>
    <n v="167"/>
    <n v="1020"/>
    <n v="2550"/>
    <s v="40-60 midden"/>
    <n v="10"/>
    <n v="0.2"/>
    <n v="1"/>
    <n v="6.7"/>
    <n v="16.100000000000001"/>
    <n v="0.4"/>
    <n v="3"/>
    <n v="63.3"/>
    <n v="96.9"/>
    <n v="2.7"/>
    <n v="2"/>
    <n v="3"/>
    <n v="19"/>
    <n v="2.1"/>
    <n v="0"/>
    <n v="23.8"/>
    <n v="33"/>
    <n v="0.2"/>
    <n v="3"/>
    <n v="44.7"/>
    <n v="60.7"/>
    <n v="2.1"/>
    <n v="4"/>
    <n v="7"/>
    <n v="22"/>
    <n v="0.3"/>
    <n v="1"/>
    <n v="50.6"/>
    <n v="73"/>
    <n v="0.3"/>
    <n v="4"/>
    <n v="11.8"/>
    <n v="24"/>
    <n v="0.6"/>
    <n v="4"/>
    <n v="13.8"/>
    <n v="24"/>
    <n v="3.6"/>
    <n v="1.2"/>
    <n v="2.8"/>
    <n v="0.4"/>
    <n v="4.8"/>
    <n v="2"/>
    <n v="6"/>
    <n v="53"/>
    <n v="3.3"/>
    <n v="2"/>
    <n v="2"/>
    <n v="5"/>
    <n v="2.7"/>
    <n v="3"/>
    <n v="3"/>
    <n v="12"/>
    <n v="2.2999999999999998"/>
    <n v="2"/>
    <n v="2"/>
    <n v="9"/>
    <n v="0.5"/>
    <n v="19.3"/>
    <n v="2.2000000000000002"/>
    <n v="2.9"/>
    <n v="4.5999999999999996"/>
    <n v="0.6"/>
    <n v="2.1"/>
    <n v="10"/>
    <n v="23"/>
    <n v="1.5"/>
    <n v="3"/>
    <n v="5"/>
    <n v="6"/>
    <n v="2.8"/>
    <n v="1"/>
    <n v="6"/>
    <n v="7"/>
    <n v="1.5"/>
    <n v="3"/>
    <n v="9"/>
    <n v="10"/>
    <n v="0.2"/>
    <n v="1"/>
    <n v="8.6999999999999993"/>
    <n v="17"/>
    <n v="3.2"/>
    <n v="1"/>
    <n v="1"/>
    <n v="4"/>
    <n v="3.2"/>
    <n v="1"/>
    <n v="1"/>
    <n v="9"/>
    <n v="0.2"/>
    <n v="3.2"/>
  </r>
  <r>
    <s v="BU05130705"/>
    <s v="Muziekbuurt"/>
    <x v="15"/>
    <x v="11"/>
    <n v="45"/>
    <n v="60"/>
    <n v="25"/>
    <n v="5"/>
    <n v="15"/>
    <n v="20"/>
    <n v="40"/>
    <n v="0"/>
    <n v="50"/>
    <n v="0"/>
    <n v="40"/>
    <n v="45"/>
    <n v="15"/>
    <n v="20"/>
    <n v="0"/>
    <n v="10"/>
    <n v="2.2999999999999998"/>
    <n v="40"/>
    <n v="0"/>
    <n v="0"/>
    <n v="0"/>
    <n v="0"/>
    <n v="0"/>
    <n v="40"/>
    <n v="0"/>
    <n v="0"/>
    <n v="20"/>
    <n v="80"/>
    <n v="10"/>
    <n v="35"/>
    <n v="0"/>
    <n v="175"/>
    <n v="750"/>
    <n v="2420"/>
    <s v="40-60 midden"/>
    <n v="0"/>
    <n v="0.4"/>
    <n v="1"/>
    <n v="6.1"/>
    <n v="16"/>
    <n v="0.5"/>
    <n v="3"/>
    <n v="61.1"/>
    <n v="96.2"/>
    <n v="2.8"/>
    <n v="2"/>
    <n v="3"/>
    <n v="19"/>
    <n v="2.2000000000000002"/>
    <n v="0"/>
    <n v="22.6"/>
    <n v="32.799999999999997"/>
    <n v="0.2"/>
    <n v="3"/>
    <n v="43.2"/>
    <n v="59.1"/>
    <n v="2.2000000000000002"/>
    <n v="4"/>
    <n v="7"/>
    <n v="22"/>
    <n v="0.5"/>
    <n v="1"/>
    <n v="49"/>
    <n v="73"/>
    <n v="0.3"/>
    <n v="4"/>
    <n v="11.2"/>
    <n v="24"/>
    <n v="0.6"/>
    <n v="4"/>
    <n v="13.4"/>
    <n v="24"/>
    <n v="3.6"/>
    <n v="1.3"/>
    <n v="2.8"/>
    <n v="0.4"/>
    <n v="4.9000000000000004"/>
    <n v="2"/>
    <n v="6"/>
    <n v="52.6"/>
    <n v="3.3"/>
    <n v="2"/>
    <n v="2"/>
    <n v="5"/>
    <n v="2.8"/>
    <n v="3"/>
    <n v="3"/>
    <n v="12"/>
    <n v="2.4"/>
    <n v="2"/>
    <n v="2"/>
    <n v="9"/>
    <n v="0.6"/>
    <n v="19.3"/>
    <n v="2.2999999999999998"/>
    <n v="3"/>
    <n v="4.5999999999999996"/>
    <n v="0.6"/>
    <n v="2.2000000000000002"/>
    <n v="10"/>
    <n v="23"/>
    <n v="1.6"/>
    <n v="3"/>
    <n v="5"/>
    <n v="6"/>
    <n v="2.8"/>
    <n v="1"/>
    <n v="6"/>
    <n v="7"/>
    <n v="1.6"/>
    <n v="3"/>
    <n v="9"/>
    <n v="10"/>
    <n v="0.3"/>
    <n v="1"/>
    <n v="8.1"/>
    <n v="17"/>
    <n v="3.2"/>
    <n v="1"/>
    <n v="1"/>
    <n v="4"/>
    <n v="3.2"/>
    <n v="1"/>
    <n v="1"/>
    <n v="9"/>
    <n v="0.3"/>
    <n v="3.2"/>
  </r>
  <r>
    <s v="BU05130705"/>
    <s v="Muziekbuurt"/>
    <x v="15"/>
    <x v="40"/>
    <n v="130"/>
    <n v="155"/>
    <n v="75"/>
    <n v="35"/>
    <n v="80"/>
    <n v="65"/>
    <n v="35"/>
    <n v="0"/>
    <n v="30"/>
    <n v="10"/>
    <n v="60"/>
    <n v="120"/>
    <n v="45"/>
    <n v="15"/>
    <n v="25"/>
    <n v="30"/>
    <n v="2.4"/>
    <n v="115"/>
    <n v="0"/>
    <n v="0"/>
    <n v="115"/>
    <n v="0"/>
    <n v="0"/>
    <n v="0"/>
    <n v="0"/>
    <n v="0"/>
    <n v="90"/>
    <n v="10"/>
    <n v="105"/>
    <n v="115"/>
    <n v="0"/>
    <n v="105"/>
    <n v="1080"/>
    <n v="1900"/>
    <s v="00-40 laag tot onder midden"/>
    <n v="60"/>
    <n v="0.6"/>
    <n v="3"/>
    <n v="8"/>
    <n v="19"/>
    <n v="0.6"/>
    <n v="5.0999999999999996"/>
    <n v="72.8"/>
    <n v="103"/>
    <n v="2.5"/>
    <n v="2"/>
    <n v="3"/>
    <n v="19"/>
    <n v="1.9"/>
    <n v="0"/>
    <n v="28.4"/>
    <n v="35.700000000000003"/>
    <n v="0.6"/>
    <n v="3"/>
    <n v="47.5"/>
    <n v="62.8"/>
    <n v="2"/>
    <n v="4"/>
    <n v="7"/>
    <n v="23.1"/>
    <n v="0.7"/>
    <n v="2"/>
    <n v="58.6"/>
    <n v="74"/>
    <n v="0.7"/>
    <n v="2.2000000000000002"/>
    <n v="13.2"/>
    <n v="25"/>
    <n v="0.9"/>
    <n v="1.2"/>
    <n v="15.2"/>
    <n v="24"/>
    <n v="3.9"/>
    <n v="1.5"/>
    <n v="2.6"/>
    <n v="0.6"/>
    <n v="4.5999999999999996"/>
    <n v="2"/>
    <n v="6.5"/>
    <n v="53"/>
    <n v="3"/>
    <n v="2"/>
    <n v="3"/>
    <n v="5"/>
    <n v="2.4"/>
    <n v="3"/>
    <n v="3"/>
    <n v="12"/>
    <n v="2.2000000000000002"/>
    <n v="2"/>
    <n v="3"/>
    <n v="9"/>
    <n v="0.7"/>
    <n v="19.100000000000001"/>
    <n v="2"/>
    <n v="2.8"/>
    <n v="4.4000000000000004"/>
    <n v="0.9"/>
    <n v="1.2"/>
    <n v="10"/>
    <n v="24"/>
    <n v="1.1000000000000001"/>
    <n v="3.7"/>
    <n v="5"/>
    <n v="6"/>
    <n v="2.6"/>
    <n v="1"/>
    <n v="6"/>
    <n v="7"/>
    <n v="1.1000000000000001"/>
    <n v="3.8"/>
    <n v="9"/>
    <n v="10"/>
    <n v="0.7"/>
    <n v="1.9"/>
    <n v="10"/>
    <n v="17"/>
    <n v="3"/>
    <n v="1"/>
    <n v="1"/>
    <n v="4"/>
    <n v="3"/>
    <n v="1"/>
    <n v="1"/>
    <n v="9"/>
    <n v="0.7"/>
    <n v="3"/>
  </r>
  <r>
    <s v="BU05130705"/>
    <s v="Muziekbuurt"/>
    <x v="15"/>
    <x v="1"/>
    <n v="30"/>
    <n v="35"/>
    <n v="20"/>
    <n v="5"/>
    <n v="20"/>
    <n v="15"/>
    <n v="0"/>
    <n v="0"/>
    <n v="90"/>
    <n v="10"/>
    <n v="0"/>
    <n v="20"/>
    <n v="0"/>
    <n v="0"/>
    <n v="0"/>
    <n v="10"/>
    <n v="3.2"/>
    <n v="20"/>
    <n v="0"/>
    <n v="0"/>
    <n v="0"/>
    <n v="0"/>
    <n v="20"/>
    <n v="0"/>
    <n v="0"/>
    <n v="0"/>
    <n v="0"/>
    <n v="90"/>
    <n v="0"/>
    <n v="0"/>
    <n v="0"/>
    <n v="189"/>
    <n v="1150"/>
    <n v="3200"/>
    <s v="60-80 boven midden"/>
    <n v="0"/>
    <n v="0.3"/>
    <n v="1"/>
    <n v="6"/>
    <n v="16"/>
    <n v="0.5"/>
    <n v="3"/>
    <n v="60.6"/>
    <n v="95"/>
    <n v="2.8"/>
    <n v="2"/>
    <n v="3"/>
    <n v="19"/>
    <n v="2.2000000000000002"/>
    <n v="0"/>
    <n v="22"/>
    <n v="33"/>
    <n v="0.3"/>
    <n v="3"/>
    <n v="42.7"/>
    <n v="58"/>
    <n v="2.2000000000000002"/>
    <n v="4"/>
    <n v="7"/>
    <n v="22"/>
    <n v="0.4"/>
    <n v="1"/>
    <n v="46.3"/>
    <n v="73"/>
    <n v="0.4"/>
    <n v="4"/>
    <n v="11"/>
    <n v="24"/>
    <n v="0.6"/>
    <n v="4"/>
    <n v="13"/>
    <n v="24"/>
    <n v="3.6"/>
    <n v="1.2"/>
    <n v="2.8"/>
    <n v="0.5"/>
    <n v="4.9000000000000004"/>
    <n v="2"/>
    <n v="6"/>
    <n v="53"/>
    <n v="3.3"/>
    <n v="2"/>
    <n v="2"/>
    <n v="5"/>
    <n v="2.8"/>
    <n v="3"/>
    <n v="3"/>
    <n v="12"/>
    <n v="2.4"/>
    <n v="2"/>
    <n v="2"/>
    <n v="9"/>
    <n v="0.5"/>
    <n v="19.399999999999999"/>
    <n v="2.2999999999999998"/>
    <n v="3"/>
    <n v="4.7"/>
    <n v="0.6"/>
    <n v="2"/>
    <n v="10"/>
    <n v="23"/>
    <n v="1.5"/>
    <n v="3"/>
    <n v="5"/>
    <n v="6"/>
    <n v="2.9"/>
    <n v="1"/>
    <n v="6"/>
    <n v="7"/>
    <n v="1.5"/>
    <n v="3"/>
    <n v="9"/>
    <n v="10"/>
    <n v="0.3"/>
    <n v="1"/>
    <n v="8"/>
    <n v="17"/>
    <n v="3.2"/>
    <n v="1"/>
    <n v="1"/>
    <n v="4"/>
    <n v="3.2"/>
    <n v="1"/>
    <n v="1"/>
    <n v="9"/>
    <n v="0.3"/>
    <n v="3.2"/>
  </r>
  <r>
    <s v="BU05130705"/>
    <s v="Muziekbuurt"/>
    <x v="15"/>
    <x v="41"/>
    <n v="100"/>
    <n v="105"/>
    <n v="55"/>
    <n v="30"/>
    <n v="50"/>
    <n v="40"/>
    <n v="30"/>
    <n v="0"/>
    <n v="30"/>
    <n v="10"/>
    <n v="50"/>
    <n v="80"/>
    <n v="25"/>
    <n v="15"/>
    <n v="20"/>
    <n v="20"/>
    <n v="2.5"/>
    <n v="80"/>
    <n v="0"/>
    <n v="0"/>
    <n v="80"/>
    <n v="0"/>
    <n v="0"/>
    <n v="0"/>
    <n v="0"/>
    <n v="0"/>
    <n v="100"/>
    <n v="0"/>
    <n v="80"/>
    <n v="80"/>
    <n v="0"/>
    <n v="109"/>
    <n v="1210"/>
    <n v="1780"/>
    <s v="00-40 laag tot onder midden"/>
    <n v="45"/>
    <n v="0.6"/>
    <n v="3"/>
    <n v="7.2"/>
    <n v="19"/>
    <n v="0.7"/>
    <n v="6.9"/>
    <n v="71.2"/>
    <n v="103"/>
    <n v="2.4"/>
    <n v="2"/>
    <n v="3"/>
    <n v="19"/>
    <n v="1.8"/>
    <n v="0"/>
    <n v="28"/>
    <n v="36"/>
    <n v="0.5"/>
    <n v="3"/>
    <n v="47.5"/>
    <n v="63.8"/>
    <n v="1.9"/>
    <n v="4"/>
    <n v="7"/>
    <n v="24"/>
    <n v="0.7"/>
    <n v="2"/>
    <n v="58.6"/>
    <n v="74"/>
    <n v="0.6"/>
    <n v="3"/>
    <n v="13"/>
    <n v="25"/>
    <n v="0.9"/>
    <n v="2"/>
    <n v="15"/>
    <n v="24"/>
    <n v="3.9"/>
    <n v="1.5"/>
    <n v="2.5"/>
    <n v="0.5"/>
    <n v="4.5"/>
    <n v="2"/>
    <n v="7"/>
    <n v="53"/>
    <n v="3"/>
    <n v="2"/>
    <n v="3"/>
    <n v="5"/>
    <n v="2.4"/>
    <n v="3"/>
    <n v="3"/>
    <n v="12"/>
    <n v="2.1"/>
    <n v="2"/>
    <n v="3"/>
    <n v="9"/>
    <n v="0.8"/>
    <n v="19"/>
    <n v="1.9"/>
    <n v="2.6"/>
    <n v="4.3"/>
    <n v="0.9"/>
    <n v="2"/>
    <n v="10"/>
    <n v="24"/>
    <n v="1.2"/>
    <n v="4"/>
    <n v="5"/>
    <n v="6"/>
    <n v="2.5"/>
    <n v="1.4"/>
    <n v="6"/>
    <n v="7"/>
    <n v="1.2"/>
    <n v="4.4000000000000004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705"/>
    <s v="Muziekbuurt"/>
    <x v="15"/>
    <x v="14"/>
    <n v="15"/>
    <n v="20"/>
    <n v="15"/>
    <n v="0"/>
    <n v="10"/>
    <n v="5"/>
    <n v="0"/>
    <n v="0"/>
    <n v="80"/>
    <n v="0"/>
    <n v="20"/>
    <n v="10"/>
    <n v="0"/>
    <n v="0"/>
    <n v="0"/>
    <n v="5"/>
    <n v="3.9"/>
    <n v="10"/>
    <n v="0"/>
    <n v="0"/>
    <n v="0"/>
    <n v="0"/>
    <n v="0"/>
    <n v="0"/>
    <n v="0"/>
    <n v="0"/>
    <n v="0"/>
    <n v="0"/>
    <n v="0"/>
    <n v="0"/>
    <n v="0"/>
    <n v="361"/>
    <n v="1790"/>
    <n v="3320"/>
    <s v="onclassificeerbaar"/>
    <n v="0"/>
    <n v="0.6"/>
    <n v="2.5"/>
    <n v="7.1"/>
    <n v="18.2"/>
    <n v="0.7"/>
    <n v="5.3"/>
    <n v="68.900000000000006"/>
    <n v="100.9"/>
    <n v="2.5"/>
    <n v="2"/>
    <n v="3"/>
    <n v="19"/>
    <n v="1.9"/>
    <n v="0"/>
    <n v="26.3"/>
    <n v="35.200000000000003"/>
    <n v="0.4"/>
    <n v="3"/>
    <n v="46.7"/>
    <n v="62.1"/>
    <n v="1.9"/>
    <n v="4"/>
    <n v="7"/>
    <n v="23.5"/>
    <n v="0.7"/>
    <n v="1.7"/>
    <n v="55.6"/>
    <n v="73.900000000000006"/>
    <n v="0.5"/>
    <n v="2.7"/>
    <n v="12.5"/>
    <n v="24.7"/>
    <n v="0.8"/>
    <n v="2.1"/>
    <n v="14.5"/>
    <n v="24"/>
    <n v="3.9"/>
    <n v="1.5"/>
    <n v="2.6"/>
    <n v="0.4"/>
    <n v="4.5999999999999996"/>
    <n v="2"/>
    <n v="6.7"/>
    <n v="52.7"/>
    <n v="3.1"/>
    <n v="2"/>
    <n v="2.7"/>
    <n v="5"/>
    <n v="2.5"/>
    <n v="3"/>
    <n v="3"/>
    <n v="12"/>
    <n v="2.2000000000000002"/>
    <n v="2"/>
    <n v="2.7"/>
    <n v="9"/>
    <n v="0.8"/>
    <n v="19.100000000000001"/>
    <n v="2"/>
    <n v="2.7"/>
    <n v="4.4000000000000004"/>
    <n v="0.8"/>
    <n v="1.8"/>
    <n v="10.4"/>
    <n v="23.7"/>
    <n v="1.3"/>
    <n v="3.7"/>
    <n v="5"/>
    <n v="6"/>
    <n v="2.6"/>
    <n v="1.4"/>
    <n v="6"/>
    <n v="7"/>
    <n v="1.3"/>
    <n v="4.2"/>
    <n v="9"/>
    <n v="10"/>
    <n v="0.6"/>
    <n v="1.7"/>
    <n v="9.6"/>
    <n v="17"/>
    <n v="3"/>
    <n v="1"/>
    <n v="1"/>
    <n v="4"/>
    <n v="3"/>
    <n v="1"/>
    <n v="1"/>
    <n v="9"/>
    <n v="0.6"/>
    <n v="3"/>
  </r>
  <r>
    <s v="BU05130701"/>
    <s v="Molenbuurt"/>
    <x v="6"/>
    <x v="12"/>
    <n v="40"/>
    <n v="45"/>
    <n v="15"/>
    <n v="10"/>
    <n v="25"/>
    <n v="15"/>
    <n v="20"/>
    <n v="0"/>
    <n v="80"/>
    <n v="10"/>
    <n v="10"/>
    <n v="40"/>
    <n v="20"/>
    <n v="10"/>
    <n v="0"/>
    <n v="10"/>
    <n v="2"/>
    <n v="40"/>
    <n v="0"/>
    <n v="0"/>
    <n v="0"/>
    <n v="0"/>
    <n v="40"/>
    <n v="0"/>
    <n v="0"/>
    <n v="0"/>
    <n v="30"/>
    <n v="70"/>
    <n v="0"/>
    <n v="25"/>
    <n v="0"/>
    <n v="171"/>
    <n v="840"/>
    <n v="2400"/>
    <s v="40-60 midden"/>
    <n v="5"/>
    <n v="0.6"/>
    <n v="1"/>
    <n v="5.7"/>
    <n v="12.6"/>
    <n v="0.3"/>
    <n v="3"/>
    <n v="36.1"/>
    <n v="88.7"/>
    <n v="3.3"/>
    <n v="1.8"/>
    <n v="3"/>
    <n v="18"/>
    <n v="2.7"/>
    <n v="0"/>
    <n v="11.9"/>
    <n v="32"/>
    <n v="0.6"/>
    <n v="3"/>
    <n v="14"/>
    <n v="54.8"/>
    <n v="2.7"/>
    <n v="4"/>
    <n v="7"/>
    <n v="22"/>
    <n v="0.4"/>
    <n v="1"/>
    <n v="21.3"/>
    <n v="70.599999999999994"/>
    <n v="0.2"/>
    <n v="5"/>
    <n v="8.4"/>
    <n v="22.4"/>
    <n v="0.2"/>
    <n v="4"/>
    <n v="10"/>
    <n v="22.4"/>
    <n v="3.1"/>
    <n v="1"/>
    <n v="3.4"/>
    <n v="1"/>
    <n v="5.4"/>
    <n v="2"/>
    <n v="5"/>
    <n v="52"/>
    <n v="3.7"/>
    <n v="2"/>
    <n v="2"/>
    <n v="5"/>
    <n v="3.1"/>
    <n v="3"/>
    <n v="3"/>
    <n v="11"/>
    <n v="3"/>
    <n v="2"/>
    <n v="2"/>
    <n v="9"/>
    <n v="0.7"/>
    <n v="19.899999999999999"/>
    <n v="2.8"/>
    <n v="3.5"/>
    <n v="5.2"/>
    <n v="0.4"/>
    <n v="3"/>
    <n v="8"/>
    <n v="22.8"/>
    <n v="1.8"/>
    <n v="1.8"/>
    <n v="5"/>
    <n v="6"/>
    <n v="3.4"/>
    <n v="0"/>
    <n v="6"/>
    <n v="7"/>
    <n v="1.8"/>
    <n v="1.8"/>
    <n v="9"/>
    <n v="10"/>
    <n v="0.5"/>
    <n v="1"/>
    <n v="7.6"/>
    <n v="16.3"/>
    <n v="3.8"/>
    <n v="1"/>
    <n v="1"/>
    <n v="3.6"/>
    <n v="3.8"/>
    <n v="1"/>
    <n v="1"/>
    <n v="8.6"/>
    <n v="0.5"/>
    <n v="3.8"/>
  </r>
  <r>
    <s v="BU05130701"/>
    <s v="Molenbuurt"/>
    <x v="6"/>
    <x v="27"/>
    <n v="50"/>
    <n v="50"/>
    <n v="25"/>
    <n v="10"/>
    <n v="40"/>
    <n v="20"/>
    <n v="5"/>
    <n v="0"/>
    <n v="60"/>
    <n v="10"/>
    <n v="30"/>
    <n v="35"/>
    <n v="5"/>
    <n v="10"/>
    <n v="0"/>
    <n v="15"/>
    <n v="2.8"/>
    <n v="35"/>
    <n v="0"/>
    <n v="0"/>
    <n v="0"/>
    <n v="0"/>
    <n v="35"/>
    <n v="0"/>
    <n v="0"/>
    <n v="0"/>
    <n v="30"/>
    <n v="70"/>
    <n v="0"/>
    <n v="0"/>
    <n v="0"/>
    <n v="183"/>
    <n v="1030"/>
    <n v="2960"/>
    <s v="40-80 midden tot boven midden"/>
    <n v="0"/>
    <n v="0.7"/>
    <n v="1"/>
    <n v="6"/>
    <n v="12.2"/>
    <n v="0.4"/>
    <n v="3"/>
    <n v="35.700000000000003"/>
    <n v="84.9"/>
    <n v="3.4"/>
    <n v="1.3"/>
    <n v="3"/>
    <n v="18"/>
    <n v="2.8"/>
    <n v="0"/>
    <n v="9.1"/>
    <n v="32"/>
    <n v="0.7"/>
    <n v="3"/>
    <n v="12.1"/>
    <n v="53.3"/>
    <n v="2.7"/>
    <n v="4"/>
    <n v="7"/>
    <n v="22"/>
    <n v="0.5"/>
    <n v="1"/>
    <n v="18.600000000000001"/>
    <n v="69.400000000000006"/>
    <n v="0.3"/>
    <n v="5"/>
    <n v="8"/>
    <n v="21.9"/>
    <n v="0.3"/>
    <n v="4"/>
    <n v="9"/>
    <n v="21.4"/>
    <n v="3"/>
    <n v="1.1000000000000001"/>
    <n v="3.5"/>
    <n v="1.1000000000000001"/>
    <n v="5.5"/>
    <n v="2"/>
    <n v="5"/>
    <n v="52"/>
    <n v="3.8"/>
    <n v="2"/>
    <n v="2"/>
    <n v="5"/>
    <n v="3"/>
    <n v="3"/>
    <n v="3"/>
    <n v="11"/>
    <n v="3"/>
    <n v="2"/>
    <n v="2"/>
    <n v="9"/>
    <n v="0.8"/>
    <n v="20"/>
    <n v="2.9"/>
    <n v="3.6"/>
    <n v="5.3"/>
    <n v="0.4"/>
    <n v="3"/>
    <n v="7.7"/>
    <n v="22.4"/>
    <n v="1.9"/>
    <n v="1.4"/>
    <n v="5"/>
    <n v="6"/>
    <n v="3.5"/>
    <n v="0"/>
    <n v="6"/>
    <n v="7"/>
    <n v="1.9"/>
    <n v="1.4"/>
    <n v="9"/>
    <n v="10"/>
    <n v="0.6"/>
    <n v="1"/>
    <n v="7.9"/>
    <n v="15.8"/>
    <n v="3.9"/>
    <n v="1"/>
    <n v="1"/>
    <n v="3"/>
    <n v="3.9"/>
    <n v="1"/>
    <n v="1"/>
    <n v="8"/>
    <n v="0.6"/>
    <n v="3.9"/>
  </r>
  <r>
    <s v="BU05130701"/>
    <s v="Molenbuurt"/>
    <x v="6"/>
    <x v="42"/>
    <n v="80"/>
    <n v="75"/>
    <n v="40"/>
    <n v="15"/>
    <n v="35"/>
    <n v="50"/>
    <n v="10"/>
    <n v="0"/>
    <n v="90"/>
    <n v="10"/>
    <n v="0"/>
    <n v="50"/>
    <n v="0"/>
    <n v="15"/>
    <n v="0"/>
    <n v="30"/>
    <n v="3.2"/>
    <n v="50"/>
    <n v="0"/>
    <n v="0"/>
    <n v="0"/>
    <n v="0"/>
    <n v="50"/>
    <n v="0"/>
    <n v="0"/>
    <n v="0"/>
    <n v="0"/>
    <n v="100"/>
    <n v="0"/>
    <n v="0"/>
    <n v="0"/>
    <n v="189"/>
    <n v="1020"/>
    <n v="3550"/>
    <s v="60-80 boven midden"/>
    <n v="0"/>
    <n v="0.8"/>
    <n v="1"/>
    <n v="4.8"/>
    <n v="11.9"/>
    <n v="0.8"/>
    <n v="1"/>
    <n v="31.7"/>
    <n v="82.1"/>
    <n v="3.5"/>
    <n v="1"/>
    <n v="3"/>
    <n v="17.5"/>
    <n v="2.8"/>
    <n v="0"/>
    <n v="5.9"/>
    <n v="32"/>
    <n v="0.7"/>
    <n v="2.1"/>
    <n v="11.6"/>
    <n v="52.4"/>
    <n v="2.8"/>
    <n v="4"/>
    <n v="7"/>
    <n v="22"/>
    <n v="0.7"/>
    <n v="1"/>
    <n v="18.3"/>
    <n v="69"/>
    <n v="0.4"/>
    <n v="2.4"/>
    <n v="7.2"/>
    <n v="21.5"/>
    <n v="0.2"/>
    <n v="1.7"/>
    <n v="10.6"/>
    <n v="21.3"/>
    <n v="3"/>
    <n v="0.6"/>
    <n v="3.5"/>
    <n v="1.2"/>
    <n v="5.6"/>
    <n v="2"/>
    <n v="5"/>
    <n v="52"/>
    <n v="3.7"/>
    <n v="2"/>
    <n v="2"/>
    <n v="5"/>
    <n v="2.8"/>
    <n v="3"/>
    <n v="3"/>
    <n v="11"/>
    <n v="3.1"/>
    <n v="2"/>
    <n v="2"/>
    <n v="9"/>
    <n v="0.4"/>
    <n v="20"/>
    <n v="3"/>
    <n v="3.7"/>
    <n v="5.3"/>
    <n v="0.2"/>
    <n v="1.7"/>
    <n v="7.6"/>
    <n v="22"/>
    <n v="1.8"/>
    <n v="1.2"/>
    <n v="5"/>
    <n v="6"/>
    <n v="3.5"/>
    <n v="0"/>
    <n v="6"/>
    <n v="7"/>
    <n v="1.8"/>
    <n v="1.2"/>
    <n v="9"/>
    <n v="10"/>
    <n v="0.6"/>
    <n v="1"/>
    <n v="7.3"/>
    <n v="14.4"/>
    <n v="3.9"/>
    <n v="1"/>
    <n v="1"/>
    <n v="3"/>
    <n v="3.9"/>
    <n v="1"/>
    <n v="1"/>
    <n v="8"/>
    <n v="0.6"/>
    <n v="3.9"/>
  </r>
  <r>
    <s v="BU05130701"/>
    <s v="Molenbuurt"/>
    <x v="6"/>
    <x v="27"/>
    <n v="40"/>
    <n v="60"/>
    <n v="5"/>
    <n v="10"/>
    <n v="5"/>
    <n v="30"/>
    <n v="45"/>
    <n v="0"/>
    <n v="90"/>
    <n v="0"/>
    <n v="0"/>
    <n v="55"/>
    <n v="25"/>
    <n v="20"/>
    <n v="0"/>
    <n v="10"/>
    <n v="1.9"/>
    <n v="55"/>
    <n v="0"/>
    <n v="0"/>
    <n v="0"/>
    <n v="0"/>
    <n v="55"/>
    <n v="0"/>
    <n v="0"/>
    <n v="0"/>
    <n v="50"/>
    <n v="50"/>
    <n v="30"/>
    <n v="40"/>
    <n v="0"/>
    <n v="161"/>
    <n v="860"/>
    <n v="2280"/>
    <s v="40-60 midden"/>
    <n v="0"/>
    <n v="0.7"/>
    <n v="1"/>
    <n v="5"/>
    <n v="12.4"/>
    <n v="0.3"/>
    <n v="3"/>
    <n v="34.200000000000003"/>
    <n v="86.1"/>
    <n v="3.4"/>
    <n v="1.4"/>
    <n v="3"/>
    <n v="18"/>
    <n v="2.8"/>
    <n v="0"/>
    <n v="8.6999999999999993"/>
    <n v="32"/>
    <n v="0.6"/>
    <n v="3"/>
    <n v="11.9"/>
    <n v="53.8"/>
    <n v="2.8"/>
    <n v="4"/>
    <n v="7"/>
    <n v="22"/>
    <n v="0.4"/>
    <n v="1"/>
    <n v="17.8"/>
    <n v="69.900000000000006"/>
    <n v="0.3"/>
    <n v="5"/>
    <n v="8"/>
    <n v="22"/>
    <n v="0.3"/>
    <n v="4"/>
    <n v="9"/>
    <n v="21.9"/>
    <n v="3.2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5"/>
    <n v="3"/>
    <n v="8"/>
    <n v="22.9"/>
    <n v="1.9"/>
    <n v="1.9"/>
    <n v="5"/>
    <n v="6"/>
    <n v="3.4"/>
    <n v="0"/>
    <n v="6"/>
    <n v="7"/>
    <n v="1.9"/>
    <n v="1.9"/>
    <n v="9"/>
    <n v="10"/>
    <n v="0.5"/>
    <n v="1"/>
    <n v="8"/>
    <n v="16.8"/>
    <n v="3.8"/>
    <n v="1"/>
    <n v="1"/>
    <n v="3"/>
    <n v="3.8"/>
    <n v="1"/>
    <n v="1"/>
    <n v="8"/>
    <n v="0.5"/>
    <n v="3.8"/>
  </r>
  <r>
    <s v="BU05130701"/>
    <s v="Molenbuurt"/>
    <x v="6"/>
    <x v="3"/>
    <n v="50"/>
    <n v="45"/>
    <n v="10"/>
    <n v="10"/>
    <n v="60"/>
    <n v="0"/>
    <n v="10"/>
    <n v="0"/>
    <n v="70"/>
    <n v="10"/>
    <n v="20"/>
    <n v="55"/>
    <n v="30"/>
    <n v="20"/>
    <n v="0"/>
    <n v="5"/>
    <n v="1.6"/>
    <n v="55"/>
    <n v="0"/>
    <n v="0"/>
    <n v="0"/>
    <n v="0"/>
    <n v="55"/>
    <n v="0"/>
    <n v="0"/>
    <n v="0"/>
    <n v="100"/>
    <n v="0"/>
    <n v="0"/>
    <n v="55"/>
    <n v="0"/>
    <n v="134"/>
    <n v="790"/>
    <n v="1700"/>
    <s v="40-60 midden"/>
    <n v="10"/>
    <n v="0.3"/>
    <n v="1.8"/>
    <n v="6"/>
    <n v="16"/>
    <n v="0.1"/>
    <n v="3.4"/>
    <n v="53.7"/>
    <n v="95"/>
    <n v="3"/>
    <n v="2"/>
    <n v="3"/>
    <n v="19"/>
    <n v="2.4"/>
    <n v="0"/>
    <n v="19.600000000000001"/>
    <n v="33"/>
    <n v="0.2"/>
    <n v="3"/>
    <n v="35.700000000000003"/>
    <n v="56.8"/>
    <n v="2.4"/>
    <n v="4"/>
    <n v="7"/>
    <n v="22"/>
    <n v="0.1"/>
    <n v="1"/>
    <n v="41.1"/>
    <n v="73"/>
    <n v="0.4"/>
    <n v="4.9000000000000004"/>
    <n v="10"/>
    <n v="24"/>
    <n v="0.4"/>
    <n v="3.9"/>
    <n v="12.1"/>
    <n v="24"/>
    <n v="3.3"/>
    <n v="1"/>
    <n v="3"/>
    <n v="0.7"/>
    <n v="5.0999999999999996"/>
    <n v="2"/>
    <n v="6"/>
    <n v="53"/>
    <n v="3.4"/>
    <n v="2"/>
    <n v="2"/>
    <n v="5"/>
    <n v="2.8"/>
    <n v="3"/>
    <n v="3"/>
    <n v="12"/>
    <n v="2.6"/>
    <n v="2"/>
    <n v="2"/>
    <n v="9"/>
    <n v="0.4"/>
    <n v="19.600000000000001"/>
    <n v="2.5"/>
    <n v="3.2"/>
    <n v="4.8"/>
    <n v="0.5"/>
    <n v="3"/>
    <n v="10"/>
    <n v="23"/>
    <n v="1.5"/>
    <n v="2.1"/>
    <n v="5"/>
    <n v="6"/>
    <n v="3"/>
    <n v="0.1"/>
    <n v="6"/>
    <n v="7"/>
    <n v="1.5"/>
    <n v="2.1"/>
    <n v="9"/>
    <n v="10"/>
    <n v="0.2"/>
    <n v="1"/>
    <n v="8"/>
    <n v="17"/>
    <n v="3.4"/>
    <n v="1"/>
    <n v="1"/>
    <n v="4"/>
    <n v="3.4"/>
    <n v="1"/>
    <n v="1"/>
    <n v="9"/>
    <n v="0.2"/>
    <n v="3.4"/>
  </r>
  <r>
    <s v="BU05130701"/>
    <s v="Molenbuurt"/>
    <x v="6"/>
    <x v="13"/>
    <n v="20"/>
    <n v="30"/>
    <n v="10"/>
    <n v="0"/>
    <n v="5"/>
    <n v="10"/>
    <n v="20"/>
    <n v="0"/>
    <n v="70"/>
    <n v="0"/>
    <n v="30"/>
    <n v="30"/>
    <n v="10"/>
    <n v="10"/>
    <n v="5"/>
    <n v="0"/>
    <n v="1.7"/>
    <n v="30"/>
    <n v="0"/>
    <n v="0"/>
    <n v="0"/>
    <n v="0"/>
    <n v="30"/>
    <n v="0"/>
    <n v="0"/>
    <n v="0"/>
    <n v="100"/>
    <n v="0"/>
    <n v="0"/>
    <n v="30"/>
    <n v="0"/>
    <n v="142"/>
    <n v="780"/>
    <n v="2110"/>
    <s v="00-40 laag tot onder midden"/>
    <n v="5"/>
    <n v="0.7"/>
    <n v="1"/>
    <n v="5.4"/>
    <n v="12.5"/>
    <n v="0.3"/>
    <n v="3"/>
    <n v="27"/>
    <n v="87.8"/>
    <n v="3.3"/>
    <n v="1.4"/>
    <n v="3"/>
    <n v="18"/>
    <n v="2.8"/>
    <n v="0"/>
    <n v="6"/>
    <n v="32.4"/>
    <n v="0.6"/>
    <n v="3"/>
    <n v="13.1"/>
    <n v="54.3"/>
    <n v="2.8"/>
    <n v="4"/>
    <n v="7"/>
    <n v="22"/>
    <n v="0.4"/>
    <n v="1"/>
    <n v="20.100000000000001"/>
    <n v="70.8"/>
    <n v="0.4"/>
    <n v="5"/>
    <n v="8.4"/>
    <n v="21.9"/>
    <n v="0.4"/>
    <n v="4"/>
    <n v="10.3"/>
    <n v="22.3"/>
    <n v="3.3"/>
    <n v="1.1000000000000001"/>
    <n v="3.4"/>
    <n v="1"/>
    <n v="5.5"/>
    <n v="2"/>
    <n v="5"/>
    <n v="52.1"/>
    <n v="3.8"/>
    <n v="2"/>
    <n v="2"/>
    <n v="5"/>
    <n v="3.1"/>
    <n v="3"/>
    <n v="3"/>
    <n v="11"/>
    <n v="3"/>
    <n v="2"/>
    <n v="2"/>
    <n v="9"/>
    <n v="0.7"/>
    <n v="19.899999999999999"/>
    <n v="2.8"/>
    <n v="3.6"/>
    <n v="5.2"/>
    <n v="0.6"/>
    <n v="3"/>
    <n v="7.3"/>
    <n v="22.4"/>
    <n v="1.8"/>
    <n v="1.4"/>
    <n v="5"/>
    <n v="6"/>
    <n v="3.4"/>
    <n v="0"/>
    <n v="6"/>
    <n v="7"/>
    <n v="1.8"/>
    <n v="1.4"/>
    <n v="9"/>
    <n v="10"/>
    <n v="0.5"/>
    <n v="1"/>
    <n v="6.9"/>
    <n v="15.3"/>
    <n v="3.8"/>
    <n v="1"/>
    <n v="1"/>
    <n v="3.4"/>
    <n v="3.8"/>
    <n v="1"/>
    <n v="1"/>
    <n v="8.4"/>
    <n v="0.5"/>
    <n v="3.8"/>
  </r>
  <r>
    <s v="BU05130701"/>
    <s v="Molenbuurt"/>
    <x v="6"/>
    <x v="14"/>
    <n v="20"/>
    <n v="20"/>
    <n v="0"/>
    <n v="5"/>
    <n v="0"/>
    <n v="20"/>
    <n v="0"/>
    <n v="0"/>
    <n v="100"/>
    <n v="0"/>
    <n v="0"/>
    <n v="15"/>
    <n v="0"/>
    <n v="5"/>
    <n v="0"/>
    <n v="5"/>
    <n v="2.5"/>
    <n v="15"/>
    <n v="0"/>
    <n v="0"/>
    <n v="0"/>
    <n v="0"/>
    <n v="15"/>
    <n v="0"/>
    <n v="0"/>
    <n v="0"/>
    <n v="0"/>
    <n v="100"/>
    <n v="0"/>
    <n v="0"/>
    <n v="0"/>
    <n v="178"/>
    <n v="950"/>
    <n v="3230"/>
    <s v="40-80 midden tot boven midden"/>
    <n v="0"/>
    <n v="0.9"/>
    <n v="0.9"/>
    <n v="4.2"/>
    <n v="11.1"/>
    <n v="0.9"/>
    <n v="1"/>
    <n v="14.5"/>
    <n v="80.099999999999994"/>
    <n v="3.6"/>
    <n v="1"/>
    <n v="2.5"/>
    <n v="17.100000000000001"/>
    <n v="2.9"/>
    <n v="0"/>
    <n v="1.2"/>
    <n v="32"/>
    <n v="0.9"/>
    <n v="1.9"/>
    <n v="7.4"/>
    <n v="52"/>
    <n v="2.9"/>
    <n v="4"/>
    <n v="7"/>
    <n v="22"/>
    <n v="0.8"/>
    <n v="1"/>
    <n v="9.4"/>
    <n v="69"/>
    <n v="0.5"/>
    <n v="1.3"/>
    <n v="7"/>
    <n v="20.9"/>
    <n v="0.4"/>
    <n v="1.2"/>
    <n v="9.1"/>
    <n v="21"/>
    <n v="3.2"/>
    <n v="0.8"/>
    <n v="3.7"/>
    <n v="1.3"/>
    <n v="5.7"/>
    <n v="2"/>
    <n v="5"/>
    <n v="52"/>
    <n v="3.8"/>
    <n v="2"/>
    <n v="2"/>
    <n v="5"/>
    <n v="3"/>
    <n v="3"/>
    <n v="3"/>
    <n v="11"/>
    <n v="3.2"/>
    <n v="2"/>
    <n v="2"/>
    <n v="9"/>
    <n v="0.6"/>
    <n v="20.2"/>
    <n v="3.1"/>
    <n v="3.8"/>
    <n v="5.5"/>
    <n v="0.4"/>
    <n v="1.2"/>
    <n v="7.1"/>
    <n v="21.9"/>
    <n v="1.9"/>
    <n v="1"/>
    <n v="5"/>
    <n v="6"/>
    <n v="3.7"/>
    <n v="0"/>
    <n v="6"/>
    <n v="7"/>
    <n v="1.9"/>
    <n v="1"/>
    <n v="9"/>
    <n v="10"/>
    <n v="0.8"/>
    <n v="1"/>
    <n v="5.2"/>
    <n v="13.1"/>
    <n v="4.0999999999999996"/>
    <n v="1"/>
    <n v="1"/>
    <n v="3"/>
    <n v="4.0999999999999996"/>
    <n v="1"/>
    <n v="1"/>
    <n v="8"/>
    <n v="0.8"/>
    <n v="4.0999999999999996"/>
  </r>
  <r>
    <s v="BU05130701"/>
    <s v="Molenbuurt"/>
    <x v="6"/>
    <x v="27"/>
    <n v="55"/>
    <n v="45"/>
    <n v="15"/>
    <n v="20"/>
    <n v="20"/>
    <n v="35"/>
    <n v="10"/>
    <n v="0"/>
    <n v="90"/>
    <n v="10"/>
    <n v="10"/>
    <n v="30"/>
    <n v="5"/>
    <n v="5"/>
    <n v="0"/>
    <n v="20"/>
    <n v="3.1"/>
    <n v="30"/>
    <n v="0"/>
    <n v="0"/>
    <n v="0"/>
    <n v="0"/>
    <n v="30"/>
    <n v="0"/>
    <n v="0"/>
    <n v="0"/>
    <n v="0"/>
    <n v="100"/>
    <n v="0"/>
    <n v="0"/>
    <n v="0"/>
    <n v="193"/>
    <n v="960"/>
    <n v="3480"/>
    <s v="60-80 boven midden"/>
    <n v="5"/>
    <n v="0.7"/>
    <n v="1"/>
    <n v="5.3"/>
    <n v="11.9"/>
    <n v="0.7"/>
    <n v="1"/>
    <n v="36.1"/>
    <n v="83.1"/>
    <n v="3.4"/>
    <n v="1"/>
    <n v="2.9"/>
    <n v="17.899999999999999"/>
    <n v="2.7"/>
    <n v="0"/>
    <n v="7.6"/>
    <n v="32.1"/>
    <n v="0.7"/>
    <n v="2.2000000000000002"/>
    <n v="12.6"/>
    <n v="52.7"/>
    <n v="2.6"/>
    <n v="4"/>
    <n v="7"/>
    <n v="22"/>
    <n v="0.6"/>
    <n v="1"/>
    <n v="18.8"/>
    <n v="69"/>
    <n v="0.4"/>
    <n v="2.8"/>
    <n v="7.3"/>
    <n v="21.8"/>
    <n v="0.2"/>
    <n v="1.9"/>
    <n v="10.8"/>
    <n v="21.5"/>
    <n v="2.9"/>
    <n v="0.5"/>
    <n v="3.5"/>
    <n v="1.1000000000000001"/>
    <n v="5.5"/>
    <n v="2"/>
    <n v="5"/>
    <n v="52"/>
    <n v="3.6"/>
    <n v="2"/>
    <n v="2"/>
    <n v="5"/>
    <n v="2.7"/>
    <n v="3"/>
    <n v="3"/>
    <n v="11"/>
    <n v="3.1"/>
    <n v="2"/>
    <n v="2"/>
    <n v="9"/>
    <n v="0.4"/>
    <n v="20"/>
    <n v="2.9"/>
    <n v="3.7"/>
    <n v="5.3"/>
    <n v="0.2"/>
    <n v="1.9"/>
    <n v="7.8"/>
    <n v="22"/>
    <n v="1.8"/>
    <n v="1.3"/>
    <n v="5"/>
    <n v="6"/>
    <n v="3.5"/>
    <n v="0"/>
    <n v="6"/>
    <n v="7"/>
    <n v="1.8"/>
    <n v="1.3"/>
    <n v="9"/>
    <n v="10"/>
    <n v="0.6"/>
    <n v="1"/>
    <n v="8.1999999999999993"/>
    <n v="14.8"/>
    <n v="3.9"/>
    <n v="1"/>
    <n v="1"/>
    <n v="3"/>
    <n v="3.9"/>
    <n v="1"/>
    <n v="1"/>
    <n v="8"/>
    <n v="0.6"/>
    <n v="3.9"/>
  </r>
  <r>
    <s v="BU05130701"/>
    <s v="Molenbuurt"/>
    <x v="6"/>
    <x v="30"/>
    <n v="45"/>
    <n v="115"/>
    <n v="0"/>
    <n v="0"/>
    <n v="0"/>
    <n v="10"/>
    <n v="155"/>
    <n v="0"/>
    <n v="90"/>
    <n v="0"/>
    <n v="0"/>
    <n v="55"/>
    <n v="45"/>
    <n v="10"/>
    <n v="0"/>
    <n v="0"/>
    <n v="1.2"/>
    <n v="60"/>
    <n v="0"/>
    <n v="0"/>
    <n v="0"/>
    <n v="0"/>
    <n v="0"/>
    <n v="60"/>
    <n v="0"/>
    <n v="0"/>
    <n v="100"/>
    <n v="0"/>
    <n v="0"/>
    <n v="60"/>
    <n v="0"/>
    <n v="127"/>
    <n v="690"/>
    <n v="1690"/>
    <s v="20-40 onder midden"/>
    <n v="5"/>
    <n v="0.1"/>
    <n v="2.2000000000000002"/>
    <n v="6"/>
    <n v="16"/>
    <n v="0.3"/>
    <n v="3.6"/>
    <n v="59.2"/>
    <n v="95"/>
    <n v="2.8"/>
    <n v="2"/>
    <n v="3"/>
    <n v="19"/>
    <n v="2.2000000000000002"/>
    <n v="0"/>
    <n v="21.6"/>
    <n v="33"/>
    <n v="0"/>
    <n v="3"/>
    <n v="41.2"/>
    <n v="57.6"/>
    <n v="2.2999999999999998"/>
    <n v="4"/>
    <n v="7"/>
    <n v="22"/>
    <n v="0.2"/>
    <n v="1"/>
    <n v="44.6"/>
    <n v="73"/>
    <n v="0.4"/>
    <n v="4.5999999999999996"/>
    <n v="10.6"/>
    <n v="24"/>
    <n v="0.5"/>
    <n v="3.6"/>
    <n v="13"/>
    <n v="24"/>
    <n v="3.5"/>
    <n v="1.1000000000000001"/>
    <n v="2.9"/>
    <n v="0.5"/>
    <n v="4.9000000000000004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2999999999999998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1"/>
    <n v="1"/>
    <n v="8"/>
    <n v="17"/>
    <n v="3.3"/>
    <n v="1"/>
    <n v="1"/>
    <n v="4"/>
    <n v="3.3"/>
    <n v="1"/>
    <n v="1"/>
    <n v="9"/>
    <n v="0.1"/>
    <n v="3.3"/>
  </r>
  <r>
    <s v="BU05130701"/>
    <s v="Molenbuurt"/>
    <x v="6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1"/>
    <s v="Molenbuurt"/>
    <x v="6"/>
    <x v="15"/>
    <n v="40"/>
    <n v="50"/>
    <n v="10"/>
    <n v="5"/>
    <n v="15"/>
    <n v="30"/>
    <n v="25"/>
    <n v="0"/>
    <n v="70"/>
    <n v="10"/>
    <n v="10"/>
    <n v="40"/>
    <n v="10"/>
    <n v="15"/>
    <n v="0"/>
    <n v="10"/>
    <n v="2.1"/>
    <n v="40"/>
    <n v="0"/>
    <n v="0"/>
    <n v="0"/>
    <n v="0"/>
    <n v="30"/>
    <n v="10"/>
    <n v="0"/>
    <n v="0"/>
    <n v="70"/>
    <n v="30"/>
    <n v="25"/>
    <n v="20"/>
    <n v="0"/>
    <n v="167"/>
    <n v="1020"/>
    <n v="2550"/>
    <s v="40-60 midden"/>
    <n v="10"/>
    <n v="0.2"/>
    <n v="1"/>
    <n v="6.7"/>
    <n v="16.100000000000001"/>
    <n v="0.4"/>
    <n v="3"/>
    <n v="63.3"/>
    <n v="96.9"/>
    <n v="2.7"/>
    <n v="2"/>
    <n v="3"/>
    <n v="19"/>
    <n v="2.1"/>
    <n v="0"/>
    <n v="23.8"/>
    <n v="33"/>
    <n v="0.2"/>
    <n v="3"/>
    <n v="44.7"/>
    <n v="60.7"/>
    <n v="2.1"/>
    <n v="4"/>
    <n v="7"/>
    <n v="22"/>
    <n v="0.3"/>
    <n v="1"/>
    <n v="50.6"/>
    <n v="73"/>
    <n v="0.3"/>
    <n v="4"/>
    <n v="11.8"/>
    <n v="24"/>
    <n v="0.6"/>
    <n v="4"/>
    <n v="13.8"/>
    <n v="24"/>
    <n v="3.6"/>
    <n v="1.2"/>
    <n v="2.8"/>
    <n v="0.4"/>
    <n v="4.8"/>
    <n v="2"/>
    <n v="6"/>
    <n v="53"/>
    <n v="3.3"/>
    <n v="2"/>
    <n v="2"/>
    <n v="5"/>
    <n v="2.7"/>
    <n v="3"/>
    <n v="3"/>
    <n v="12"/>
    <n v="2.2999999999999998"/>
    <n v="2"/>
    <n v="2"/>
    <n v="9"/>
    <n v="0.5"/>
    <n v="19.3"/>
    <n v="2.2000000000000002"/>
    <n v="2.9"/>
    <n v="4.5999999999999996"/>
    <n v="0.6"/>
    <n v="2.1"/>
    <n v="10"/>
    <n v="23"/>
    <n v="1.5"/>
    <n v="3"/>
    <n v="5"/>
    <n v="6"/>
    <n v="2.8"/>
    <n v="1"/>
    <n v="6"/>
    <n v="7"/>
    <n v="1.5"/>
    <n v="3"/>
    <n v="9"/>
    <n v="10"/>
    <n v="0.2"/>
    <n v="1"/>
    <n v="8.6999999999999993"/>
    <n v="17"/>
    <n v="3.2"/>
    <n v="1"/>
    <n v="1"/>
    <n v="4"/>
    <n v="3.2"/>
    <n v="1"/>
    <n v="1"/>
    <n v="9"/>
    <n v="0.2"/>
    <n v="3.2"/>
  </r>
  <r>
    <s v="BU05130701"/>
    <s v="Molenbuurt"/>
    <x v="6"/>
    <x v="11"/>
    <n v="45"/>
    <n v="60"/>
    <n v="25"/>
    <n v="5"/>
    <n v="15"/>
    <n v="20"/>
    <n v="40"/>
    <n v="0"/>
    <n v="50"/>
    <n v="0"/>
    <n v="40"/>
    <n v="45"/>
    <n v="15"/>
    <n v="20"/>
    <n v="0"/>
    <n v="10"/>
    <n v="2.2999999999999998"/>
    <n v="40"/>
    <n v="0"/>
    <n v="0"/>
    <n v="0"/>
    <n v="0"/>
    <n v="0"/>
    <n v="40"/>
    <n v="0"/>
    <n v="0"/>
    <n v="20"/>
    <n v="80"/>
    <n v="10"/>
    <n v="35"/>
    <n v="0"/>
    <n v="175"/>
    <n v="750"/>
    <n v="2420"/>
    <s v="40-60 midden"/>
    <n v="0"/>
    <n v="0.4"/>
    <n v="1"/>
    <n v="6.1"/>
    <n v="16"/>
    <n v="0.5"/>
    <n v="3"/>
    <n v="61.1"/>
    <n v="96.2"/>
    <n v="2.8"/>
    <n v="2"/>
    <n v="3"/>
    <n v="19"/>
    <n v="2.2000000000000002"/>
    <n v="0"/>
    <n v="22.6"/>
    <n v="32.799999999999997"/>
    <n v="0.2"/>
    <n v="3"/>
    <n v="43.2"/>
    <n v="59.1"/>
    <n v="2.2000000000000002"/>
    <n v="4"/>
    <n v="7"/>
    <n v="22"/>
    <n v="0.5"/>
    <n v="1"/>
    <n v="49"/>
    <n v="73"/>
    <n v="0.3"/>
    <n v="4"/>
    <n v="11.2"/>
    <n v="24"/>
    <n v="0.6"/>
    <n v="4"/>
    <n v="13.4"/>
    <n v="24"/>
    <n v="3.6"/>
    <n v="1.3"/>
    <n v="2.8"/>
    <n v="0.4"/>
    <n v="4.9000000000000004"/>
    <n v="2"/>
    <n v="6"/>
    <n v="52.6"/>
    <n v="3.3"/>
    <n v="2"/>
    <n v="2"/>
    <n v="5"/>
    <n v="2.8"/>
    <n v="3"/>
    <n v="3"/>
    <n v="12"/>
    <n v="2.4"/>
    <n v="2"/>
    <n v="2"/>
    <n v="9"/>
    <n v="0.6"/>
    <n v="19.3"/>
    <n v="2.2999999999999998"/>
    <n v="3"/>
    <n v="4.5999999999999996"/>
    <n v="0.6"/>
    <n v="2.2000000000000002"/>
    <n v="10"/>
    <n v="23"/>
    <n v="1.6"/>
    <n v="3"/>
    <n v="5"/>
    <n v="6"/>
    <n v="2.8"/>
    <n v="1"/>
    <n v="6"/>
    <n v="7"/>
    <n v="1.6"/>
    <n v="3"/>
    <n v="9"/>
    <n v="10"/>
    <n v="0.3"/>
    <n v="1"/>
    <n v="8.1"/>
    <n v="17"/>
    <n v="3.2"/>
    <n v="1"/>
    <n v="1"/>
    <n v="4"/>
    <n v="3.2"/>
    <n v="1"/>
    <n v="1"/>
    <n v="9"/>
    <n v="0.3"/>
    <n v="3.2"/>
  </r>
  <r>
    <s v="BU05130701"/>
    <s v="Molenbuurt"/>
    <x v="6"/>
    <x v="40"/>
    <n v="130"/>
    <n v="155"/>
    <n v="75"/>
    <n v="35"/>
    <n v="80"/>
    <n v="65"/>
    <n v="35"/>
    <n v="0"/>
    <n v="30"/>
    <n v="10"/>
    <n v="60"/>
    <n v="120"/>
    <n v="45"/>
    <n v="15"/>
    <n v="25"/>
    <n v="30"/>
    <n v="2.4"/>
    <n v="115"/>
    <n v="0"/>
    <n v="0"/>
    <n v="115"/>
    <n v="0"/>
    <n v="0"/>
    <n v="0"/>
    <n v="0"/>
    <n v="0"/>
    <n v="90"/>
    <n v="10"/>
    <n v="105"/>
    <n v="115"/>
    <n v="0"/>
    <n v="105"/>
    <n v="1080"/>
    <n v="1900"/>
    <s v="00-40 laag tot onder midden"/>
    <n v="60"/>
    <n v="0.6"/>
    <n v="3"/>
    <n v="8"/>
    <n v="19"/>
    <n v="0.6"/>
    <n v="5.0999999999999996"/>
    <n v="72.8"/>
    <n v="103"/>
    <n v="2.5"/>
    <n v="2"/>
    <n v="3"/>
    <n v="19"/>
    <n v="1.9"/>
    <n v="0"/>
    <n v="28.4"/>
    <n v="35.700000000000003"/>
    <n v="0.6"/>
    <n v="3"/>
    <n v="47.5"/>
    <n v="62.8"/>
    <n v="2"/>
    <n v="4"/>
    <n v="7"/>
    <n v="23.1"/>
    <n v="0.7"/>
    <n v="2"/>
    <n v="58.6"/>
    <n v="74"/>
    <n v="0.7"/>
    <n v="2.2000000000000002"/>
    <n v="13.2"/>
    <n v="25"/>
    <n v="0.9"/>
    <n v="1.2"/>
    <n v="15.2"/>
    <n v="24"/>
    <n v="3.9"/>
    <n v="1.5"/>
    <n v="2.6"/>
    <n v="0.6"/>
    <n v="4.5999999999999996"/>
    <n v="2"/>
    <n v="6.5"/>
    <n v="53"/>
    <n v="3"/>
    <n v="2"/>
    <n v="3"/>
    <n v="5"/>
    <n v="2.4"/>
    <n v="3"/>
    <n v="3"/>
    <n v="12"/>
    <n v="2.2000000000000002"/>
    <n v="2"/>
    <n v="3"/>
    <n v="9"/>
    <n v="0.7"/>
    <n v="19.100000000000001"/>
    <n v="2"/>
    <n v="2.8"/>
    <n v="4.4000000000000004"/>
    <n v="0.9"/>
    <n v="1.2"/>
    <n v="10"/>
    <n v="24"/>
    <n v="1.1000000000000001"/>
    <n v="3.7"/>
    <n v="5"/>
    <n v="6"/>
    <n v="2.6"/>
    <n v="1"/>
    <n v="6"/>
    <n v="7"/>
    <n v="1.1000000000000001"/>
    <n v="3.8"/>
    <n v="9"/>
    <n v="10"/>
    <n v="0.7"/>
    <n v="1.9"/>
    <n v="10"/>
    <n v="17"/>
    <n v="3"/>
    <n v="1"/>
    <n v="1"/>
    <n v="4"/>
    <n v="3"/>
    <n v="1"/>
    <n v="1"/>
    <n v="9"/>
    <n v="0.7"/>
    <n v="3"/>
  </r>
  <r>
    <s v="BU05130701"/>
    <s v="Molenbuurt"/>
    <x v="6"/>
    <x v="1"/>
    <n v="30"/>
    <n v="35"/>
    <n v="20"/>
    <n v="5"/>
    <n v="20"/>
    <n v="15"/>
    <n v="0"/>
    <n v="0"/>
    <n v="90"/>
    <n v="10"/>
    <n v="0"/>
    <n v="20"/>
    <n v="0"/>
    <n v="0"/>
    <n v="0"/>
    <n v="10"/>
    <n v="3.2"/>
    <n v="20"/>
    <n v="0"/>
    <n v="0"/>
    <n v="0"/>
    <n v="0"/>
    <n v="20"/>
    <n v="0"/>
    <n v="0"/>
    <n v="0"/>
    <n v="0"/>
    <n v="90"/>
    <n v="0"/>
    <n v="0"/>
    <n v="0"/>
    <n v="189"/>
    <n v="1150"/>
    <n v="3200"/>
    <s v="60-80 boven midden"/>
    <n v="0"/>
    <n v="0.3"/>
    <n v="1"/>
    <n v="6"/>
    <n v="16"/>
    <n v="0.5"/>
    <n v="3"/>
    <n v="60.6"/>
    <n v="95"/>
    <n v="2.8"/>
    <n v="2"/>
    <n v="3"/>
    <n v="19"/>
    <n v="2.2000000000000002"/>
    <n v="0"/>
    <n v="22"/>
    <n v="33"/>
    <n v="0.3"/>
    <n v="3"/>
    <n v="42.7"/>
    <n v="58"/>
    <n v="2.2000000000000002"/>
    <n v="4"/>
    <n v="7"/>
    <n v="22"/>
    <n v="0.4"/>
    <n v="1"/>
    <n v="46.3"/>
    <n v="73"/>
    <n v="0.4"/>
    <n v="4"/>
    <n v="11"/>
    <n v="24"/>
    <n v="0.6"/>
    <n v="4"/>
    <n v="13"/>
    <n v="24"/>
    <n v="3.6"/>
    <n v="1.2"/>
    <n v="2.8"/>
    <n v="0.5"/>
    <n v="4.9000000000000004"/>
    <n v="2"/>
    <n v="6"/>
    <n v="53"/>
    <n v="3.3"/>
    <n v="2"/>
    <n v="2"/>
    <n v="5"/>
    <n v="2.8"/>
    <n v="3"/>
    <n v="3"/>
    <n v="12"/>
    <n v="2.4"/>
    <n v="2"/>
    <n v="2"/>
    <n v="9"/>
    <n v="0.5"/>
    <n v="19.399999999999999"/>
    <n v="2.2999999999999998"/>
    <n v="3"/>
    <n v="4.7"/>
    <n v="0.6"/>
    <n v="2"/>
    <n v="10"/>
    <n v="23"/>
    <n v="1.5"/>
    <n v="3"/>
    <n v="5"/>
    <n v="6"/>
    <n v="2.9"/>
    <n v="1"/>
    <n v="6"/>
    <n v="7"/>
    <n v="1.5"/>
    <n v="3"/>
    <n v="9"/>
    <n v="10"/>
    <n v="0.3"/>
    <n v="1"/>
    <n v="8"/>
    <n v="17"/>
    <n v="3.2"/>
    <n v="1"/>
    <n v="1"/>
    <n v="4"/>
    <n v="3.2"/>
    <n v="1"/>
    <n v="1"/>
    <n v="9"/>
    <n v="0.3"/>
    <n v="3.2"/>
  </r>
  <r>
    <s v="BU05130700"/>
    <s v="Sportbuurt"/>
    <x v="6"/>
    <x v="40"/>
    <n v="130"/>
    <n v="155"/>
    <n v="75"/>
    <n v="35"/>
    <n v="80"/>
    <n v="65"/>
    <n v="35"/>
    <n v="0"/>
    <n v="30"/>
    <n v="10"/>
    <n v="60"/>
    <n v="120"/>
    <n v="45"/>
    <n v="15"/>
    <n v="25"/>
    <n v="30"/>
    <n v="2.4"/>
    <n v="115"/>
    <n v="0"/>
    <n v="0"/>
    <n v="115"/>
    <n v="0"/>
    <n v="0"/>
    <n v="0"/>
    <n v="0"/>
    <n v="0"/>
    <n v="90"/>
    <n v="10"/>
    <n v="105"/>
    <n v="115"/>
    <n v="0"/>
    <n v="105"/>
    <n v="1080"/>
    <n v="1900"/>
    <s v="00-40 laag tot onder midden"/>
    <n v="60"/>
    <n v="0.6"/>
    <n v="3"/>
    <n v="8"/>
    <n v="19"/>
    <n v="0.6"/>
    <n v="5.0999999999999996"/>
    <n v="72.8"/>
    <n v="103"/>
    <n v="2.5"/>
    <n v="2"/>
    <n v="3"/>
    <n v="19"/>
    <n v="1.9"/>
    <n v="0"/>
    <n v="28.4"/>
    <n v="35.700000000000003"/>
    <n v="0.6"/>
    <n v="3"/>
    <n v="47.5"/>
    <n v="62.8"/>
    <n v="2"/>
    <n v="4"/>
    <n v="7"/>
    <n v="23.1"/>
    <n v="0.7"/>
    <n v="2"/>
    <n v="58.6"/>
    <n v="74"/>
    <n v="0.7"/>
    <n v="2.2000000000000002"/>
    <n v="13.2"/>
    <n v="25"/>
    <n v="0.9"/>
    <n v="1.2"/>
    <n v="15.2"/>
    <n v="24"/>
    <n v="3.9"/>
    <n v="1.5"/>
    <n v="2.6"/>
    <n v="0.6"/>
    <n v="4.5999999999999996"/>
    <n v="2"/>
    <n v="6.5"/>
    <n v="53"/>
    <n v="3"/>
    <n v="2"/>
    <n v="3"/>
    <n v="5"/>
    <n v="2.4"/>
    <n v="3"/>
    <n v="3"/>
    <n v="12"/>
    <n v="2.2000000000000002"/>
    <n v="2"/>
    <n v="3"/>
    <n v="9"/>
    <n v="0.7"/>
    <n v="19.100000000000001"/>
    <n v="2"/>
    <n v="2.8"/>
    <n v="4.4000000000000004"/>
    <n v="0.9"/>
    <n v="1.2"/>
    <n v="10"/>
    <n v="24"/>
    <n v="1.1000000000000001"/>
    <n v="3.7"/>
    <n v="5"/>
    <n v="6"/>
    <n v="2.6"/>
    <n v="1"/>
    <n v="6"/>
    <n v="7"/>
    <n v="1.1000000000000001"/>
    <n v="3.8"/>
    <n v="9"/>
    <n v="10"/>
    <n v="0.7"/>
    <n v="1.9"/>
    <n v="10"/>
    <n v="17"/>
    <n v="3"/>
    <n v="1"/>
    <n v="1"/>
    <n v="4"/>
    <n v="3"/>
    <n v="1"/>
    <n v="1"/>
    <n v="9"/>
    <n v="0.7"/>
    <n v="3"/>
  </r>
  <r>
    <s v="BU05130700"/>
    <s v="Sportbuurt"/>
    <x v="6"/>
    <x v="1"/>
    <n v="30"/>
    <n v="35"/>
    <n v="20"/>
    <n v="5"/>
    <n v="20"/>
    <n v="15"/>
    <n v="0"/>
    <n v="0"/>
    <n v="90"/>
    <n v="10"/>
    <n v="0"/>
    <n v="20"/>
    <n v="0"/>
    <n v="0"/>
    <n v="0"/>
    <n v="10"/>
    <n v="3.2"/>
    <n v="20"/>
    <n v="0"/>
    <n v="0"/>
    <n v="0"/>
    <n v="0"/>
    <n v="20"/>
    <n v="0"/>
    <n v="0"/>
    <n v="0"/>
    <n v="0"/>
    <n v="90"/>
    <n v="0"/>
    <n v="0"/>
    <n v="0"/>
    <n v="189"/>
    <n v="1150"/>
    <n v="3200"/>
    <s v="60-80 boven midden"/>
    <n v="0"/>
    <n v="0.3"/>
    <n v="1"/>
    <n v="6"/>
    <n v="16"/>
    <n v="0.5"/>
    <n v="3"/>
    <n v="60.6"/>
    <n v="95"/>
    <n v="2.8"/>
    <n v="2"/>
    <n v="3"/>
    <n v="19"/>
    <n v="2.2000000000000002"/>
    <n v="0"/>
    <n v="22"/>
    <n v="33"/>
    <n v="0.3"/>
    <n v="3"/>
    <n v="42.7"/>
    <n v="58"/>
    <n v="2.2000000000000002"/>
    <n v="4"/>
    <n v="7"/>
    <n v="22"/>
    <n v="0.4"/>
    <n v="1"/>
    <n v="46.3"/>
    <n v="73"/>
    <n v="0.4"/>
    <n v="4"/>
    <n v="11"/>
    <n v="24"/>
    <n v="0.6"/>
    <n v="4"/>
    <n v="13"/>
    <n v="24"/>
    <n v="3.6"/>
    <n v="1.2"/>
    <n v="2.8"/>
    <n v="0.5"/>
    <n v="4.9000000000000004"/>
    <n v="2"/>
    <n v="6"/>
    <n v="53"/>
    <n v="3.3"/>
    <n v="2"/>
    <n v="2"/>
    <n v="5"/>
    <n v="2.8"/>
    <n v="3"/>
    <n v="3"/>
    <n v="12"/>
    <n v="2.4"/>
    <n v="2"/>
    <n v="2"/>
    <n v="9"/>
    <n v="0.5"/>
    <n v="19.399999999999999"/>
    <n v="2.2999999999999998"/>
    <n v="3"/>
    <n v="4.7"/>
    <n v="0.6"/>
    <n v="2"/>
    <n v="10"/>
    <n v="23"/>
    <n v="1.5"/>
    <n v="3"/>
    <n v="5"/>
    <n v="6"/>
    <n v="2.9"/>
    <n v="1"/>
    <n v="6"/>
    <n v="7"/>
    <n v="1.5"/>
    <n v="3"/>
    <n v="9"/>
    <n v="10"/>
    <n v="0.3"/>
    <n v="1"/>
    <n v="8"/>
    <n v="17"/>
    <n v="3.2"/>
    <n v="1"/>
    <n v="1"/>
    <n v="4"/>
    <n v="3.2"/>
    <n v="1"/>
    <n v="1"/>
    <n v="9"/>
    <n v="0.3"/>
    <n v="3.2"/>
  </r>
  <r>
    <s v="BU05130701"/>
    <s v="Molenbuurt"/>
    <x v="15"/>
    <x v="12"/>
    <n v="40"/>
    <n v="45"/>
    <n v="15"/>
    <n v="10"/>
    <n v="25"/>
    <n v="15"/>
    <n v="20"/>
    <n v="0"/>
    <n v="80"/>
    <n v="10"/>
    <n v="10"/>
    <n v="40"/>
    <n v="20"/>
    <n v="10"/>
    <n v="0"/>
    <n v="10"/>
    <n v="2"/>
    <n v="40"/>
    <n v="0"/>
    <n v="0"/>
    <n v="0"/>
    <n v="0"/>
    <n v="40"/>
    <n v="0"/>
    <n v="0"/>
    <n v="0"/>
    <n v="30"/>
    <n v="70"/>
    <n v="0"/>
    <n v="25"/>
    <n v="0"/>
    <n v="171"/>
    <n v="840"/>
    <n v="2400"/>
    <s v="40-60 midden"/>
    <n v="5"/>
    <n v="0.6"/>
    <n v="1"/>
    <n v="5.7"/>
    <n v="12.6"/>
    <n v="0.3"/>
    <n v="3"/>
    <n v="36.1"/>
    <n v="88.7"/>
    <n v="3.3"/>
    <n v="1.8"/>
    <n v="3"/>
    <n v="18"/>
    <n v="2.7"/>
    <n v="0"/>
    <n v="11.9"/>
    <n v="32"/>
    <n v="0.6"/>
    <n v="3"/>
    <n v="14"/>
    <n v="54.8"/>
    <n v="2.7"/>
    <n v="4"/>
    <n v="7"/>
    <n v="22"/>
    <n v="0.4"/>
    <n v="1"/>
    <n v="21.3"/>
    <n v="70.599999999999994"/>
    <n v="0.2"/>
    <n v="5"/>
    <n v="8.4"/>
    <n v="22.4"/>
    <n v="0.2"/>
    <n v="4"/>
    <n v="10"/>
    <n v="22.4"/>
    <n v="3.1"/>
    <n v="1"/>
    <n v="3.4"/>
    <n v="1"/>
    <n v="5.4"/>
    <n v="2"/>
    <n v="5"/>
    <n v="52"/>
    <n v="3.7"/>
    <n v="2"/>
    <n v="2"/>
    <n v="5"/>
    <n v="3.1"/>
    <n v="3"/>
    <n v="3"/>
    <n v="11"/>
    <n v="3"/>
    <n v="2"/>
    <n v="2"/>
    <n v="9"/>
    <n v="0.7"/>
    <n v="19.899999999999999"/>
    <n v="2.8"/>
    <n v="3.5"/>
    <n v="5.2"/>
    <n v="0.4"/>
    <n v="3"/>
    <n v="8"/>
    <n v="22.8"/>
    <n v="1.8"/>
    <n v="1.8"/>
    <n v="5"/>
    <n v="6"/>
    <n v="3.4"/>
    <n v="0"/>
    <n v="6"/>
    <n v="7"/>
    <n v="1.8"/>
    <n v="1.8"/>
    <n v="9"/>
    <n v="10"/>
    <n v="0.5"/>
    <n v="1"/>
    <n v="7.6"/>
    <n v="16.3"/>
    <n v="3.8"/>
    <n v="1"/>
    <n v="1"/>
    <n v="3.6"/>
    <n v="3.8"/>
    <n v="1"/>
    <n v="1"/>
    <n v="8.6"/>
    <n v="0.5"/>
    <n v="3.8"/>
  </r>
  <r>
    <s v="BU05130701"/>
    <s v="Molenbuurt"/>
    <x v="15"/>
    <x v="27"/>
    <n v="50"/>
    <n v="50"/>
    <n v="25"/>
    <n v="10"/>
    <n v="40"/>
    <n v="20"/>
    <n v="5"/>
    <n v="0"/>
    <n v="60"/>
    <n v="10"/>
    <n v="30"/>
    <n v="35"/>
    <n v="5"/>
    <n v="10"/>
    <n v="0"/>
    <n v="15"/>
    <n v="2.8"/>
    <n v="35"/>
    <n v="0"/>
    <n v="0"/>
    <n v="0"/>
    <n v="0"/>
    <n v="35"/>
    <n v="0"/>
    <n v="0"/>
    <n v="0"/>
    <n v="30"/>
    <n v="70"/>
    <n v="0"/>
    <n v="0"/>
    <n v="0"/>
    <n v="183"/>
    <n v="1030"/>
    <n v="2960"/>
    <s v="40-80 midden tot boven midden"/>
    <n v="0"/>
    <n v="0.7"/>
    <n v="1"/>
    <n v="6"/>
    <n v="12.2"/>
    <n v="0.4"/>
    <n v="3"/>
    <n v="35.700000000000003"/>
    <n v="84.9"/>
    <n v="3.4"/>
    <n v="1.3"/>
    <n v="3"/>
    <n v="18"/>
    <n v="2.8"/>
    <n v="0"/>
    <n v="9.1"/>
    <n v="32"/>
    <n v="0.7"/>
    <n v="3"/>
    <n v="12.1"/>
    <n v="53.3"/>
    <n v="2.7"/>
    <n v="4"/>
    <n v="7"/>
    <n v="22"/>
    <n v="0.5"/>
    <n v="1"/>
    <n v="18.600000000000001"/>
    <n v="69.400000000000006"/>
    <n v="0.3"/>
    <n v="5"/>
    <n v="8"/>
    <n v="21.9"/>
    <n v="0.3"/>
    <n v="4"/>
    <n v="9"/>
    <n v="21.4"/>
    <n v="3"/>
    <n v="1.1000000000000001"/>
    <n v="3.5"/>
    <n v="1.1000000000000001"/>
    <n v="5.5"/>
    <n v="2"/>
    <n v="5"/>
    <n v="52"/>
    <n v="3.8"/>
    <n v="2"/>
    <n v="2"/>
    <n v="5"/>
    <n v="3"/>
    <n v="3"/>
    <n v="3"/>
    <n v="11"/>
    <n v="3"/>
    <n v="2"/>
    <n v="2"/>
    <n v="9"/>
    <n v="0.8"/>
    <n v="20"/>
    <n v="2.9"/>
    <n v="3.6"/>
    <n v="5.3"/>
    <n v="0.4"/>
    <n v="3"/>
    <n v="7.7"/>
    <n v="22.4"/>
    <n v="1.9"/>
    <n v="1.4"/>
    <n v="5"/>
    <n v="6"/>
    <n v="3.5"/>
    <n v="0"/>
    <n v="6"/>
    <n v="7"/>
    <n v="1.9"/>
    <n v="1.4"/>
    <n v="9"/>
    <n v="10"/>
    <n v="0.6"/>
    <n v="1"/>
    <n v="7.9"/>
    <n v="15.8"/>
    <n v="3.9"/>
    <n v="1"/>
    <n v="1"/>
    <n v="3"/>
    <n v="3.9"/>
    <n v="1"/>
    <n v="1"/>
    <n v="8"/>
    <n v="0.6"/>
    <n v="3.9"/>
  </r>
  <r>
    <s v="BU05130701"/>
    <s v="Molenbuurt"/>
    <x v="15"/>
    <x v="42"/>
    <n v="80"/>
    <n v="75"/>
    <n v="40"/>
    <n v="15"/>
    <n v="35"/>
    <n v="50"/>
    <n v="10"/>
    <n v="0"/>
    <n v="90"/>
    <n v="10"/>
    <n v="0"/>
    <n v="50"/>
    <n v="0"/>
    <n v="15"/>
    <n v="0"/>
    <n v="30"/>
    <n v="3.2"/>
    <n v="50"/>
    <n v="0"/>
    <n v="0"/>
    <n v="0"/>
    <n v="0"/>
    <n v="50"/>
    <n v="0"/>
    <n v="0"/>
    <n v="0"/>
    <n v="0"/>
    <n v="100"/>
    <n v="0"/>
    <n v="0"/>
    <n v="0"/>
    <n v="189"/>
    <n v="1020"/>
    <n v="3550"/>
    <s v="60-80 boven midden"/>
    <n v="0"/>
    <n v="0.8"/>
    <n v="1"/>
    <n v="4.8"/>
    <n v="11.9"/>
    <n v="0.8"/>
    <n v="1"/>
    <n v="31.7"/>
    <n v="82.1"/>
    <n v="3.5"/>
    <n v="1"/>
    <n v="3"/>
    <n v="17.5"/>
    <n v="2.8"/>
    <n v="0"/>
    <n v="5.9"/>
    <n v="32"/>
    <n v="0.7"/>
    <n v="2.1"/>
    <n v="11.6"/>
    <n v="52.4"/>
    <n v="2.8"/>
    <n v="4"/>
    <n v="7"/>
    <n v="22"/>
    <n v="0.7"/>
    <n v="1"/>
    <n v="18.3"/>
    <n v="69"/>
    <n v="0.4"/>
    <n v="2.4"/>
    <n v="7.2"/>
    <n v="21.5"/>
    <n v="0.2"/>
    <n v="1.7"/>
    <n v="10.6"/>
    <n v="21.3"/>
    <n v="3"/>
    <n v="0.6"/>
    <n v="3.5"/>
    <n v="1.2"/>
    <n v="5.6"/>
    <n v="2"/>
    <n v="5"/>
    <n v="52"/>
    <n v="3.7"/>
    <n v="2"/>
    <n v="2"/>
    <n v="5"/>
    <n v="2.8"/>
    <n v="3"/>
    <n v="3"/>
    <n v="11"/>
    <n v="3.1"/>
    <n v="2"/>
    <n v="2"/>
    <n v="9"/>
    <n v="0.4"/>
    <n v="20"/>
    <n v="3"/>
    <n v="3.7"/>
    <n v="5.3"/>
    <n v="0.2"/>
    <n v="1.7"/>
    <n v="7.6"/>
    <n v="22"/>
    <n v="1.8"/>
    <n v="1.2"/>
    <n v="5"/>
    <n v="6"/>
    <n v="3.5"/>
    <n v="0"/>
    <n v="6"/>
    <n v="7"/>
    <n v="1.8"/>
    <n v="1.2"/>
    <n v="9"/>
    <n v="10"/>
    <n v="0.6"/>
    <n v="1"/>
    <n v="7.3"/>
    <n v="14.4"/>
    <n v="3.9"/>
    <n v="1"/>
    <n v="1"/>
    <n v="3"/>
    <n v="3.9"/>
    <n v="1"/>
    <n v="1"/>
    <n v="8"/>
    <n v="0.6"/>
    <n v="3.9"/>
  </r>
  <r>
    <s v="BU05130701"/>
    <s v="Molenbuurt"/>
    <x v="15"/>
    <x v="27"/>
    <n v="40"/>
    <n v="60"/>
    <n v="5"/>
    <n v="10"/>
    <n v="5"/>
    <n v="30"/>
    <n v="45"/>
    <n v="0"/>
    <n v="90"/>
    <n v="0"/>
    <n v="0"/>
    <n v="55"/>
    <n v="25"/>
    <n v="20"/>
    <n v="0"/>
    <n v="10"/>
    <n v="1.9"/>
    <n v="55"/>
    <n v="0"/>
    <n v="0"/>
    <n v="0"/>
    <n v="0"/>
    <n v="55"/>
    <n v="0"/>
    <n v="0"/>
    <n v="0"/>
    <n v="50"/>
    <n v="50"/>
    <n v="30"/>
    <n v="40"/>
    <n v="0"/>
    <n v="161"/>
    <n v="860"/>
    <n v="2280"/>
    <s v="40-60 midden"/>
    <n v="0"/>
    <n v="0.7"/>
    <n v="1"/>
    <n v="5"/>
    <n v="12.4"/>
    <n v="0.3"/>
    <n v="3"/>
    <n v="34.200000000000003"/>
    <n v="86.1"/>
    <n v="3.4"/>
    <n v="1.4"/>
    <n v="3"/>
    <n v="18"/>
    <n v="2.8"/>
    <n v="0"/>
    <n v="8.6999999999999993"/>
    <n v="32"/>
    <n v="0.6"/>
    <n v="3"/>
    <n v="11.9"/>
    <n v="53.8"/>
    <n v="2.8"/>
    <n v="4"/>
    <n v="7"/>
    <n v="22"/>
    <n v="0.4"/>
    <n v="1"/>
    <n v="17.8"/>
    <n v="69.900000000000006"/>
    <n v="0.3"/>
    <n v="5"/>
    <n v="8"/>
    <n v="22"/>
    <n v="0.3"/>
    <n v="4"/>
    <n v="9"/>
    <n v="21.9"/>
    <n v="3.2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5"/>
    <n v="3"/>
    <n v="8"/>
    <n v="22.9"/>
    <n v="1.9"/>
    <n v="1.9"/>
    <n v="5"/>
    <n v="6"/>
    <n v="3.4"/>
    <n v="0"/>
    <n v="6"/>
    <n v="7"/>
    <n v="1.9"/>
    <n v="1.9"/>
    <n v="9"/>
    <n v="10"/>
    <n v="0.5"/>
    <n v="1"/>
    <n v="8"/>
    <n v="16.8"/>
    <n v="3.8"/>
    <n v="1"/>
    <n v="1"/>
    <n v="3"/>
    <n v="3.8"/>
    <n v="1"/>
    <n v="1"/>
    <n v="8"/>
    <n v="0.5"/>
    <n v="3.8"/>
  </r>
  <r>
    <s v="BU05130701"/>
    <s v="Molenbuurt"/>
    <x v="15"/>
    <x v="42"/>
    <n v="70"/>
    <n v="85"/>
    <n v="30"/>
    <n v="25"/>
    <n v="30"/>
    <n v="55"/>
    <n v="10"/>
    <n v="0"/>
    <n v="60"/>
    <n v="10"/>
    <n v="30"/>
    <n v="65"/>
    <n v="25"/>
    <n v="10"/>
    <n v="10"/>
    <n v="20"/>
    <n v="2.2999999999999998"/>
    <n v="65"/>
    <n v="0"/>
    <n v="0"/>
    <n v="0"/>
    <n v="0"/>
    <n v="65"/>
    <n v="0"/>
    <n v="0"/>
    <n v="0"/>
    <n v="50"/>
    <n v="50"/>
    <n v="30"/>
    <n v="25"/>
    <n v="0"/>
    <n v="150"/>
    <n v="840"/>
    <n v="2610"/>
    <s v="40-60 midden"/>
    <n v="20"/>
    <n v="0.5"/>
    <n v="1"/>
    <n v="5.0999999999999996"/>
    <n v="12.8"/>
    <n v="0.2"/>
    <n v="3"/>
    <n v="36.1"/>
    <n v="87.9"/>
    <n v="3.2"/>
    <n v="1.7"/>
    <n v="3"/>
    <n v="18"/>
    <n v="2.6"/>
    <n v="0"/>
    <n v="11.7"/>
    <n v="32.1"/>
    <n v="0.5"/>
    <n v="3"/>
    <n v="14.6"/>
    <n v="54.5"/>
    <n v="2.7"/>
    <n v="4"/>
    <n v="7"/>
    <n v="22"/>
    <n v="0.3"/>
    <n v="1"/>
    <n v="23.2"/>
    <n v="71.099999999999994"/>
    <n v="0.5"/>
    <n v="5"/>
    <n v="8.6999999999999993"/>
    <n v="22.3"/>
    <n v="0.5"/>
    <n v="4"/>
    <n v="10.8"/>
    <n v="23.3"/>
    <n v="3.3"/>
    <n v="1.1000000000000001"/>
    <n v="3.3"/>
    <n v="1"/>
    <n v="5.3"/>
    <n v="2"/>
    <n v="5"/>
    <n v="52"/>
    <n v="3.6"/>
    <n v="2"/>
    <n v="2"/>
    <n v="5"/>
    <n v="3"/>
    <n v="3"/>
    <n v="3"/>
    <n v="11"/>
    <n v="2.9"/>
    <n v="2"/>
    <n v="2"/>
    <n v="9"/>
    <n v="0.6"/>
    <n v="19.8"/>
    <n v="2.7"/>
    <n v="3.5"/>
    <n v="5.0999999999999996"/>
    <n v="0.7"/>
    <n v="3"/>
    <n v="8.6999999999999993"/>
    <n v="23"/>
    <n v="1.7"/>
    <n v="2"/>
    <n v="5"/>
    <n v="6"/>
    <n v="3.3"/>
    <n v="0"/>
    <n v="6"/>
    <n v="7"/>
    <n v="1.7"/>
    <n v="2"/>
    <n v="9"/>
    <n v="10"/>
    <n v="0.4"/>
    <n v="1"/>
    <n v="8"/>
    <n v="17"/>
    <n v="3.7"/>
    <n v="1"/>
    <n v="1"/>
    <n v="3.3"/>
    <n v="3.7"/>
    <n v="1"/>
    <n v="1"/>
    <n v="8.3000000000000007"/>
    <n v="0.4"/>
    <n v="3.7"/>
  </r>
  <r>
    <s v="BU05130701"/>
    <s v="Molenbuurt"/>
    <x v="15"/>
    <x v="18"/>
    <n v="60"/>
    <n v="70"/>
    <n v="35"/>
    <n v="20"/>
    <n v="15"/>
    <n v="50"/>
    <n v="5"/>
    <n v="0"/>
    <n v="90"/>
    <n v="0"/>
    <n v="10"/>
    <n v="40"/>
    <n v="0"/>
    <n v="10"/>
    <n v="0"/>
    <n v="25"/>
    <n v="3.2"/>
    <n v="40"/>
    <n v="0"/>
    <n v="0"/>
    <n v="0"/>
    <n v="0"/>
    <n v="40"/>
    <n v="0"/>
    <n v="0"/>
    <n v="0"/>
    <n v="0"/>
    <n v="100"/>
    <n v="0"/>
    <n v="0"/>
    <n v="0"/>
    <n v="198"/>
    <n v="1080"/>
    <n v="3840"/>
    <s v="60-80 boven midden"/>
    <n v="0"/>
    <n v="0.6"/>
    <n v="1"/>
    <n v="5.2"/>
    <n v="12"/>
    <n v="0.4"/>
    <n v="2.2999999999999998"/>
    <n v="35.9"/>
    <n v="84.2"/>
    <n v="3.3"/>
    <n v="1.2"/>
    <n v="3"/>
    <n v="18"/>
    <n v="2.7"/>
    <n v="0"/>
    <n v="10.199999999999999"/>
    <n v="32.1"/>
    <n v="0.6"/>
    <n v="2.9"/>
    <n v="13.3"/>
    <n v="53.3"/>
    <n v="2.7"/>
    <n v="4"/>
    <n v="7"/>
    <n v="22"/>
    <n v="0.4"/>
    <n v="1"/>
    <n v="18.2"/>
    <n v="69.3"/>
    <n v="0.5"/>
    <n v="4"/>
    <n v="8.1999999999999993"/>
    <n v="22"/>
    <n v="0.4"/>
    <n v="3"/>
    <n v="10.3"/>
    <n v="21.9"/>
    <n v="3.3"/>
    <n v="1"/>
    <n v="3.4"/>
    <n v="1"/>
    <n v="5.4"/>
    <n v="2"/>
    <n v="5"/>
    <n v="52"/>
    <n v="3.7"/>
    <n v="2"/>
    <n v="2"/>
    <n v="5"/>
    <n v="3"/>
    <n v="3"/>
    <n v="3"/>
    <n v="11"/>
    <n v="3"/>
    <n v="2"/>
    <n v="2"/>
    <n v="9"/>
    <n v="0.6"/>
    <n v="19.899999999999999"/>
    <n v="2.8"/>
    <n v="3.6"/>
    <n v="5.2"/>
    <n v="0.6"/>
    <n v="2.6"/>
    <n v="8.3000000000000007"/>
    <n v="22.4"/>
    <n v="1.8"/>
    <n v="1.9"/>
    <n v="5"/>
    <n v="6"/>
    <n v="3.4"/>
    <n v="0"/>
    <n v="6"/>
    <n v="7"/>
    <n v="1.8"/>
    <n v="1.9"/>
    <n v="9"/>
    <n v="10"/>
    <n v="0.5"/>
    <n v="1"/>
    <n v="7.9"/>
    <n v="16.8"/>
    <n v="3.8"/>
    <n v="1"/>
    <n v="1"/>
    <n v="3"/>
    <n v="3.8"/>
    <n v="1"/>
    <n v="1"/>
    <n v="8"/>
    <n v="0.5"/>
    <n v="3.8"/>
  </r>
  <r>
    <s v="BU05130701"/>
    <s v="Molenbuurt"/>
    <x v="15"/>
    <x v="13"/>
    <n v="20"/>
    <n v="30"/>
    <n v="10"/>
    <n v="0"/>
    <n v="5"/>
    <n v="10"/>
    <n v="20"/>
    <n v="0"/>
    <n v="70"/>
    <n v="0"/>
    <n v="30"/>
    <n v="30"/>
    <n v="10"/>
    <n v="10"/>
    <n v="5"/>
    <n v="0"/>
    <n v="1.7"/>
    <n v="30"/>
    <n v="0"/>
    <n v="0"/>
    <n v="0"/>
    <n v="0"/>
    <n v="30"/>
    <n v="0"/>
    <n v="0"/>
    <n v="0"/>
    <n v="100"/>
    <n v="0"/>
    <n v="0"/>
    <n v="30"/>
    <n v="0"/>
    <n v="142"/>
    <n v="780"/>
    <n v="2110"/>
    <s v="00-40 laag tot onder midden"/>
    <n v="5"/>
    <n v="0.7"/>
    <n v="1"/>
    <n v="5.4"/>
    <n v="12.5"/>
    <n v="0.3"/>
    <n v="3"/>
    <n v="27"/>
    <n v="87.8"/>
    <n v="3.3"/>
    <n v="1.4"/>
    <n v="3"/>
    <n v="18"/>
    <n v="2.8"/>
    <n v="0"/>
    <n v="6"/>
    <n v="32.4"/>
    <n v="0.6"/>
    <n v="3"/>
    <n v="13.1"/>
    <n v="54.3"/>
    <n v="2.8"/>
    <n v="4"/>
    <n v="7"/>
    <n v="22"/>
    <n v="0.4"/>
    <n v="1"/>
    <n v="20.100000000000001"/>
    <n v="70.8"/>
    <n v="0.4"/>
    <n v="5"/>
    <n v="8.4"/>
    <n v="21.9"/>
    <n v="0.4"/>
    <n v="4"/>
    <n v="10.3"/>
    <n v="22.3"/>
    <n v="3.3"/>
    <n v="1.1000000000000001"/>
    <n v="3.4"/>
    <n v="1"/>
    <n v="5.5"/>
    <n v="2"/>
    <n v="5"/>
    <n v="52.1"/>
    <n v="3.8"/>
    <n v="2"/>
    <n v="2"/>
    <n v="5"/>
    <n v="3.1"/>
    <n v="3"/>
    <n v="3"/>
    <n v="11"/>
    <n v="3"/>
    <n v="2"/>
    <n v="2"/>
    <n v="9"/>
    <n v="0.7"/>
    <n v="19.899999999999999"/>
    <n v="2.8"/>
    <n v="3.6"/>
    <n v="5.2"/>
    <n v="0.6"/>
    <n v="3"/>
    <n v="7.3"/>
    <n v="22.4"/>
    <n v="1.8"/>
    <n v="1.4"/>
    <n v="5"/>
    <n v="6"/>
    <n v="3.4"/>
    <n v="0"/>
    <n v="6"/>
    <n v="7"/>
    <n v="1.8"/>
    <n v="1.4"/>
    <n v="9"/>
    <n v="10"/>
    <n v="0.5"/>
    <n v="1"/>
    <n v="6.9"/>
    <n v="15.3"/>
    <n v="3.8"/>
    <n v="1"/>
    <n v="1"/>
    <n v="3.4"/>
    <n v="3.8"/>
    <n v="1"/>
    <n v="1"/>
    <n v="8.4"/>
    <n v="0.5"/>
    <n v="3.8"/>
  </r>
  <r>
    <s v="BU05130701"/>
    <s v="Molenbuurt"/>
    <x v="15"/>
    <x v="2"/>
    <n v="55"/>
    <n v="50"/>
    <n v="25"/>
    <n v="15"/>
    <n v="35"/>
    <n v="25"/>
    <n v="10"/>
    <n v="0"/>
    <n v="40"/>
    <n v="10"/>
    <n v="50"/>
    <n v="50"/>
    <n v="25"/>
    <n v="10"/>
    <n v="10"/>
    <n v="5"/>
    <n v="2.1"/>
    <n v="50"/>
    <n v="0"/>
    <n v="0"/>
    <n v="0"/>
    <n v="0"/>
    <n v="50"/>
    <n v="0"/>
    <n v="0"/>
    <n v="0"/>
    <n v="90"/>
    <n v="0"/>
    <n v="35"/>
    <n v="45"/>
    <n v="0"/>
    <n v="139"/>
    <n v="780"/>
    <n v="2200"/>
    <s v="20-40 onder midden"/>
    <n v="20"/>
    <n v="0.5"/>
    <n v="1"/>
    <n v="5.8"/>
    <n v="15.1"/>
    <n v="0.1"/>
    <n v="3"/>
    <n v="38.5"/>
    <n v="92.4"/>
    <n v="3.2"/>
    <n v="1.8"/>
    <n v="3"/>
    <n v="18"/>
    <n v="2.6"/>
    <n v="0"/>
    <n v="13"/>
    <n v="32.799999999999997"/>
    <n v="0.4"/>
    <n v="3"/>
    <n v="21.2"/>
    <n v="55.5"/>
    <n v="2.6"/>
    <n v="4"/>
    <n v="7"/>
    <n v="22"/>
    <n v="0.2"/>
    <n v="1"/>
    <n v="28.8"/>
    <n v="72.3"/>
    <n v="0.4"/>
    <n v="5"/>
    <n v="8.9"/>
    <n v="22.9"/>
    <n v="0.4"/>
    <n v="4"/>
    <n v="11.5"/>
    <n v="23.7"/>
    <n v="3.2"/>
    <n v="1"/>
    <n v="3.2"/>
    <n v="0.9"/>
    <n v="5.3"/>
    <n v="2"/>
    <n v="5"/>
    <n v="52.7"/>
    <n v="3.6"/>
    <n v="2"/>
    <n v="2"/>
    <n v="5"/>
    <n v="2.9"/>
    <n v="3"/>
    <n v="3"/>
    <n v="11"/>
    <n v="2.8"/>
    <n v="2"/>
    <n v="2"/>
    <n v="9"/>
    <n v="0.5"/>
    <n v="19.7"/>
    <n v="2.7"/>
    <n v="3.4"/>
    <n v="5"/>
    <n v="0.6"/>
    <n v="3"/>
    <n v="8.9"/>
    <n v="22.8"/>
    <n v="1.7"/>
    <n v="2"/>
    <n v="5"/>
    <n v="6"/>
    <n v="3.2"/>
    <n v="0"/>
    <n v="6"/>
    <n v="7"/>
    <n v="1.7"/>
    <n v="2"/>
    <n v="9"/>
    <n v="10"/>
    <n v="0.3"/>
    <n v="1"/>
    <n v="8"/>
    <n v="17"/>
    <n v="3.6"/>
    <n v="1"/>
    <n v="1"/>
    <n v="3.8"/>
    <n v="3.6"/>
    <n v="1"/>
    <n v="1"/>
    <n v="8.8000000000000007"/>
    <n v="0.3"/>
    <n v="3.6"/>
  </r>
  <r>
    <s v="BU05130701"/>
    <s v="Molenbuurt"/>
    <x v="15"/>
    <x v="17"/>
    <n v="55"/>
    <n v="60"/>
    <n v="35"/>
    <n v="20"/>
    <n v="30"/>
    <n v="35"/>
    <n v="0"/>
    <n v="0"/>
    <n v="90"/>
    <n v="0"/>
    <n v="10"/>
    <n v="40"/>
    <n v="10"/>
    <n v="5"/>
    <n v="0"/>
    <n v="20"/>
    <n v="3.1"/>
    <n v="40"/>
    <n v="0"/>
    <n v="0"/>
    <n v="0"/>
    <n v="0"/>
    <n v="40"/>
    <n v="0"/>
    <n v="0"/>
    <n v="0"/>
    <n v="0"/>
    <n v="100"/>
    <n v="0"/>
    <n v="0"/>
    <n v="0"/>
    <n v="225"/>
    <n v="1070"/>
    <n v="3680"/>
    <s v="40-80 midden tot boven midden"/>
    <n v="5"/>
    <n v="0.6"/>
    <n v="1"/>
    <n v="5.5"/>
    <n v="12.4"/>
    <n v="0.4"/>
    <n v="2.1"/>
    <n v="37.5"/>
    <n v="86.1"/>
    <n v="3.3"/>
    <n v="1.5"/>
    <n v="3"/>
    <n v="18"/>
    <n v="2.7"/>
    <n v="0"/>
    <n v="12.8"/>
    <n v="32.5"/>
    <n v="0.5"/>
    <n v="3"/>
    <n v="15"/>
    <n v="53.9"/>
    <n v="2.7"/>
    <n v="4"/>
    <n v="7"/>
    <n v="22"/>
    <n v="0.4"/>
    <n v="1"/>
    <n v="21.2"/>
    <n v="69.8"/>
    <n v="0.4"/>
    <n v="4.5"/>
    <n v="8.6"/>
    <n v="22"/>
    <n v="0.3"/>
    <n v="3.1"/>
    <n v="10.9"/>
    <n v="22.7"/>
    <n v="3.2"/>
    <n v="0.9"/>
    <n v="3.3"/>
    <n v="1"/>
    <n v="5.4"/>
    <n v="2"/>
    <n v="5"/>
    <n v="52.4"/>
    <n v="3.6"/>
    <n v="2"/>
    <n v="2"/>
    <n v="5"/>
    <n v="2.9"/>
    <n v="3"/>
    <n v="3"/>
    <n v="11"/>
    <n v="2.9"/>
    <n v="2"/>
    <n v="2"/>
    <n v="9"/>
    <n v="0.4"/>
    <n v="19.8"/>
    <n v="2.8"/>
    <n v="3.5"/>
    <n v="5.0999999999999996"/>
    <n v="0.4"/>
    <n v="2.5"/>
    <n v="8.6"/>
    <n v="23"/>
    <n v="1.7"/>
    <n v="2"/>
    <n v="5"/>
    <n v="6"/>
    <n v="3.3"/>
    <n v="0"/>
    <n v="6"/>
    <n v="7"/>
    <n v="1.7"/>
    <n v="2"/>
    <n v="9"/>
    <n v="10"/>
    <n v="0.4"/>
    <n v="1"/>
    <n v="8"/>
    <n v="17"/>
    <n v="3.7"/>
    <n v="1"/>
    <n v="1"/>
    <n v="3"/>
    <n v="3.7"/>
    <n v="1"/>
    <n v="1"/>
    <n v="8"/>
    <n v="0.4"/>
    <n v="3.7"/>
  </r>
  <r>
    <s v="BU05130701"/>
    <s v="Molenbuurt"/>
    <x v="15"/>
    <x v="16"/>
    <n v="65"/>
    <n v="60"/>
    <n v="20"/>
    <n v="25"/>
    <n v="30"/>
    <n v="45"/>
    <n v="0"/>
    <n v="0"/>
    <n v="90"/>
    <n v="10"/>
    <n v="10"/>
    <n v="45"/>
    <n v="5"/>
    <n v="10"/>
    <n v="0"/>
    <n v="25"/>
    <n v="2.8"/>
    <n v="45"/>
    <n v="0"/>
    <n v="0"/>
    <n v="0"/>
    <n v="0"/>
    <n v="45"/>
    <n v="0"/>
    <n v="0"/>
    <n v="0"/>
    <n v="0"/>
    <n v="100"/>
    <n v="0"/>
    <n v="0"/>
    <n v="0"/>
    <n v="189"/>
    <n v="960"/>
    <n v="3460"/>
    <s v="60-80 boven midden"/>
    <n v="5"/>
    <n v="0.7"/>
    <n v="1"/>
    <n v="5.7"/>
    <n v="12"/>
    <n v="0.6"/>
    <n v="1"/>
    <n v="40"/>
    <n v="84"/>
    <n v="3.3"/>
    <n v="1"/>
    <n v="3"/>
    <n v="18"/>
    <n v="2.7"/>
    <n v="0"/>
    <n v="11.7"/>
    <n v="32.5"/>
    <n v="0.6"/>
    <n v="2.6"/>
    <n v="14.6"/>
    <n v="53"/>
    <n v="2.7"/>
    <n v="4"/>
    <n v="7"/>
    <n v="22"/>
    <n v="0.6"/>
    <n v="1"/>
    <n v="21"/>
    <n v="69.2"/>
    <n v="0.3"/>
    <n v="3.5"/>
    <n v="8.1999999999999993"/>
    <n v="22"/>
    <n v="0.1"/>
    <n v="2"/>
    <n v="11"/>
    <n v="22"/>
    <n v="2.9"/>
    <n v="0.6"/>
    <n v="3.4"/>
    <n v="1.1000000000000001"/>
    <n v="5.5"/>
    <n v="2"/>
    <n v="5"/>
    <n v="52.4"/>
    <n v="3.6"/>
    <n v="2"/>
    <n v="2"/>
    <n v="5"/>
    <n v="2.7"/>
    <n v="3"/>
    <n v="3"/>
    <n v="11"/>
    <n v="3"/>
    <n v="2"/>
    <n v="2"/>
    <n v="9"/>
    <n v="0.3"/>
    <n v="19.899999999999999"/>
    <n v="2.8"/>
    <n v="3.6"/>
    <n v="5.2"/>
    <n v="0.1"/>
    <n v="2"/>
    <n v="8.1999999999999993"/>
    <n v="22.4"/>
    <n v="1.7"/>
    <n v="2"/>
    <n v="5"/>
    <n v="6"/>
    <n v="3.4"/>
    <n v="0"/>
    <n v="6"/>
    <n v="7"/>
    <n v="1.7"/>
    <n v="2"/>
    <n v="9"/>
    <n v="10"/>
    <n v="0.5"/>
    <n v="1"/>
    <n v="8.9"/>
    <n v="16.5"/>
    <n v="3.8"/>
    <n v="1"/>
    <n v="1"/>
    <n v="3"/>
    <n v="3.8"/>
    <n v="1"/>
    <n v="1"/>
    <n v="8"/>
    <n v="0.5"/>
    <n v="3.8"/>
  </r>
  <r>
    <s v="BU05130701"/>
    <s v="Molenbuurt"/>
    <x v="15"/>
    <x v="39"/>
    <n v="90"/>
    <n v="80"/>
    <n v="30"/>
    <n v="25"/>
    <n v="40"/>
    <n v="60"/>
    <n v="15"/>
    <n v="0"/>
    <n v="80"/>
    <n v="10"/>
    <n v="10"/>
    <n v="70"/>
    <n v="25"/>
    <n v="15"/>
    <n v="0"/>
    <n v="30"/>
    <n v="2.5"/>
    <n v="70"/>
    <n v="0"/>
    <n v="0"/>
    <n v="0"/>
    <n v="0"/>
    <n v="70"/>
    <n v="0"/>
    <n v="0"/>
    <n v="0"/>
    <n v="0"/>
    <n v="100"/>
    <n v="0"/>
    <n v="30"/>
    <n v="0"/>
    <n v="158"/>
    <n v="820"/>
    <n v="2970"/>
    <s v="60-80 boven midden"/>
    <n v="15"/>
    <n v="0.4"/>
    <n v="1.1000000000000001"/>
    <n v="6"/>
    <n v="16"/>
    <n v="0.1"/>
    <n v="3"/>
    <n v="42.1"/>
    <n v="94.3"/>
    <n v="3.1"/>
    <n v="2"/>
    <n v="3"/>
    <n v="18.7"/>
    <n v="2.5"/>
    <n v="0"/>
    <n v="14.5"/>
    <n v="33"/>
    <n v="0.3"/>
    <n v="3"/>
    <n v="27.4"/>
    <n v="56"/>
    <n v="2.5"/>
    <n v="4"/>
    <n v="7"/>
    <n v="22"/>
    <n v="0.1"/>
    <n v="1"/>
    <n v="31.7"/>
    <n v="73"/>
    <n v="0.4"/>
    <n v="5"/>
    <n v="9.4"/>
    <n v="23.7"/>
    <n v="0.4"/>
    <n v="4"/>
    <n v="12"/>
    <n v="24"/>
    <n v="3.3"/>
    <n v="1"/>
    <n v="3.1"/>
    <n v="0.8"/>
    <n v="5.2"/>
    <n v="2"/>
    <n v="5.3"/>
    <n v="53"/>
    <n v="3.5"/>
    <n v="2"/>
    <n v="2"/>
    <n v="5"/>
    <n v="2.9"/>
    <n v="3"/>
    <n v="3"/>
    <n v="11.3"/>
    <n v="2.7"/>
    <n v="2"/>
    <n v="2"/>
    <n v="9"/>
    <n v="0.4"/>
    <n v="19.7"/>
    <n v="2.6"/>
    <n v="3.3"/>
    <n v="5"/>
    <n v="0.6"/>
    <n v="3"/>
    <n v="9.4"/>
    <n v="23"/>
    <n v="1.6"/>
    <n v="2"/>
    <n v="5"/>
    <n v="6"/>
    <n v="3.1"/>
    <n v="0"/>
    <n v="6"/>
    <n v="7"/>
    <n v="1.6"/>
    <n v="2"/>
    <n v="9"/>
    <n v="10"/>
    <n v="0.2"/>
    <n v="1"/>
    <n v="8"/>
    <n v="17"/>
    <n v="3.5"/>
    <n v="1"/>
    <n v="1"/>
    <n v="4"/>
    <n v="3.5"/>
    <n v="1"/>
    <n v="1"/>
    <n v="9"/>
    <n v="0.2"/>
    <n v="3.5"/>
  </r>
  <r>
    <s v="BU05130701"/>
    <s v="Molenbuurt"/>
    <x v="15"/>
    <x v="20"/>
    <n v="70"/>
    <n v="75"/>
    <n v="25"/>
    <n v="30"/>
    <n v="25"/>
    <n v="60"/>
    <n v="10"/>
    <n v="0"/>
    <n v="80"/>
    <n v="10"/>
    <n v="10"/>
    <n v="50"/>
    <n v="5"/>
    <n v="15"/>
    <n v="0"/>
    <n v="25"/>
    <n v="3"/>
    <n v="50"/>
    <n v="0"/>
    <n v="0"/>
    <n v="0"/>
    <n v="0"/>
    <n v="50"/>
    <n v="0"/>
    <n v="0"/>
    <n v="0"/>
    <n v="0"/>
    <n v="100"/>
    <n v="0"/>
    <n v="0"/>
    <n v="0"/>
    <n v="188"/>
    <n v="1030"/>
    <n v="3300"/>
    <s v="60-80 boven midden"/>
    <n v="15"/>
    <n v="0.5"/>
    <n v="1"/>
    <n v="5.3"/>
    <n v="13.5"/>
    <n v="0.2"/>
    <n v="3"/>
    <n v="37.299999999999997"/>
    <n v="90.5"/>
    <n v="3.2"/>
    <n v="2"/>
    <n v="3"/>
    <n v="18"/>
    <n v="2.6"/>
    <n v="0"/>
    <n v="12.2"/>
    <n v="32.299999999999997"/>
    <n v="0.5"/>
    <n v="3"/>
    <n v="16.2"/>
    <n v="55.3"/>
    <n v="2.6"/>
    <n v="4"/>
    <n v="7"/>
    <n v="22"/>
    <n v="0.2"/>
    <n v="1"/>
    <n v="26.6"/>
    <n v="72.099999999999994"/>
    <n v="0.5"/>
    <n v="5"/>
    <n v="9"/>
    <n v="22.6"/>
    <n v="0.5"/>
    <n v="4"/>
    <n v="11.3"/>
    <n v="23.9"/>
    <n v="3.4"/>
    <n v="1.1000000000000001"/>
    <n v="3.3"/>
    <n v="0.9"/>
    <n v="5.3"/>
    <n v="2"/>
    <n v="5"/>
    <n v="52.1"/>
    <n v="3.6"/>
    <n v="2"/>
    <n v="2"/>
    <n v="5"/>
    <n v="3"/>
    <n v="3"/>
    <n v="3"/>
    <n v="11"/>
    <n v="2.8"/>
    <n v="2"/>
    <n v="2"/>
    <n v="9"/>
    <n v="0.5"/>
    <n v="19.8"/>
    <n v="2.7"/>
    <n v="3.4"/>
    <n v="5.0999999999999996"/>
    <n v="0.7"/>
    <n v="3"/>
    <n v="9"/>
    <n v="23"/>
    <n v="1.7"/>
    <n v="2"/>
    <n v="5"/>
    <n v="6"/>
    <n v="3.3"/>
    <n v="0"/>
    <n v="6"/>
    <n v="7"/>
    <n v="1.7"/>
    <n v="2"/>
    <n v="9"/>
    <n v="10"/>
    <n v="0.4"/>
    <n v="1"/>
    <n v="8"/>
    <n v="17"/>
    <n v="3.7"/>
    <n v="1"/>
    <n v="1"/>
    <n v="3.6"/>
    <n v="3.7"/>
    <n v="1"/>
    <n v="1"/>
    <n v="8.6"/>
    <n v="0.4"/>
    <n v="3.7"/>
  </r>
  <r>
    <s v="BU05130701"/>
    <s v="Molenbuurt"/>
    <x v="15"/>
    <x v="18"/>
    <n v="60"/>
    <n v="70"/>
    <n v="40"/>
    <n v="15"/>
    <n v="35"/>
    <n v="30"/>
    <n v="10"/>
    <n v="0"/>
    <n v="50"/>
    <n v="10"/>
    <n v="40"/>
    <n v="50"/>
    <n v="15"/>
    <n v="10"/>
    <n v="0"/>
    <n v="15"/>
    <n v="2.6"/>
    <n v="50"/>
    <n v="0"/>
    <n v="0"/>
    <n v="20"/>
    <n v="0"/>
    <n v="30"/>
    <n v="0"/>
    <n v="0"/>
    <n v="0"/>
    <n v="60"/>
    <n v="40"/>
    <n v="30"/>
    <n v="30"/>
    <n v="0"/>
    <n v="132"/>
    <n v="960"/>
    <n v="2290"/>
    <s v="20-60 onder midden tot midden"/>
    <n v="10"/>
    <n v="0.4"/>
    <n v="3"/>
    <n v="7"/>
    <n v="16"/>
    <n v="0.5"/>
    <n v="3.9"/>
    <n v="64.099999999999994"/>
    <n v="95.6"/>
    <n v="2.8"/>
    <n v="2"/>
    <n v="3"/>
    <n v="19"/>
    <n v="2.2999999999999998"/>
    <n v="0"/>
    <n v="24.4"/>
    <n v="33.4"/>
    <n v="0.4"/>
    <n v="3"/>
    <n v="42.4"/>
    <n v="58.4"/>
    <n v="2.2999999999999998"/>
    <n v="4"/>
    <n v="7"/>
    <n v="22"/>
    <n v="0.5"/>
    <n v="1.4"/>
    <n v="51.6"/>
    <n v="73"/>
    <n v="0.5"/>
    <n v="2.9"/>
    <n v="11.1"/>
    <n v="24"/>
    <n v="0.6"/>
    <n v="2.2000000000000002"/>
    <n v="13.1"/>
    <n v="24"/>
    <n v="3.6"/>
    <n v="1.2"/>
    <n v="2.9"/>
    <n v="0.7"/>
    <n v="5"/>
    <n v="2"/>
    <n v="6"/>
    <n v="53"/>
    <n v="3.1"/>
    <n v="2"/>
    <n v="2"/>
    <n v="5"/>
    <n v="2.5"/>
    <n v="3"/>
    <n v="3"/>
    <n v="12"/>
    <n v="2.5"/>
    <n v="2"/>
    <n v="2"/>
    <n v="9"/>
    <n v="0.5"/>
    <n v="19.399999999999999"/>
    <n v="2.2999999999999998"/>
    <n v="3.1"/>
    <n v="4.7"/>
    <n v="0.6"/>
    <n v="1.3"/>
    <n v="10"/>
    <n v="23"/>
    <n v="1.2"/>
    <n v="2.5"/>
    <n v="5"/>
    <n v="6"/>
    <n v="2.9"/>
    <n v="0.5"/>
    <n v="6"/>
    <n v="7"/>
    <n v="1.2"/>
    <n v="2.5"/>
    <n v="9"/>
    <n v="10"/>
    <n v="0.4"/>
    <n v="1.4"/>
    <n v="8.4"/>
    <n v="17"/>
    <n v="3.3"/>
    <n v="1"/>
    <n v="1"/>
    <n v="4"/>
    <n v="3.3"/>
    <n v="1"/>
    <n v="1"/>
    <n v="9"/>
    <n v="0.4"/>
    <n v="3.3"/>
  </r>
  <r>
    <s v="BU05130701"/>
    <s v="Molenbuurt"/>
    <x v="15"/>
    <x v="3"/>
    <n v="50"/>
    <n v="45"/>
    <n v="10"/>
    <n v="10"/>
    <n v="60"/>
    <n v="0"/>
    <n v="10"/>
    <n v="0"/>
    <n v="70"/>
    <n v="10"/>
    <n v="20"/>
    <n v="55"/>
    <n v="30"/>
    <n v="20"/>
    <n v="0"/>
    <n v="5"/>
    <n v="1.6"/>
    <n v="55"/>
    <n v="0"/>
    <n v="0"/>
    <n v="0"/>
    <n v="0"/>
    <n v="55"/>
    <n v="0"/>
    <n v="0"/>
    <n v="0"/>
    <n v="100"/>
    <n v="0"/>
    <n v="0"/>
    <n v="55"/>
    <n v="0"/>
    <n v="134"/>
    <n v="790"/>
    <n v="1700"/>
    <s v="40-60 midden"/>
    <n v="10"/>
    <n v="0.3"/>
    <n v="1.8"/>
    <n v="6"/>
    <n v="16"/>
    <n v="0.1"/>
    <n v="3.4"/>
    <n v="53.7"/>
    <n v="95"/>
    <n v="3"/>
    <n v="2"/>
    <n v="3"/>
    <n v="19"/>
    <n v="2.4"/>
    <n v="0"/>
    <n v="19.600000000000001"/>
    <n v="33"/>
    <n v="0.2"/>
    <n v="3"/>
    <n v="35.700000000000003"/>
    <n v="56.8"/>
    <n v="2.4"/>
    <n v="4"/>
    <n v="7"/>
    <n v="22"/>
    <n v="0.1"/>
    <n v="1"/>
    <n v="41.1"/>
    <n v="73"/>
    <n v="0.4"/>
    <n v="4.9000000000000004"/>
    <n v="10"/>
    <n v="24"/>
    <n v="0.4"/>
    <n v="3.9"/>
    <n v="12.1"/>
    <n v="24"/>
    <n v="3.3"/>
    <n v="1"/>
    <n v="3"/>
    <n v="0.7"/>
    <n v="5.0999999999999996"/>
    <n v="2"/>
    <n v="6"/>
    <n v="53"/>
    <n v="3.4"/>
    <n v="2"/>
    <n v="2"/>
    <n v="5"/>
    <n v="2.8"/>
    <n v="3"/>
    <n v="3"/>
    <n v="12"/>
    <n v="2.6"/>
    <n v="2"/>
    <n v="2"/>
    <n v="9"/>
    <n v="0.4"/>
    <n v="19.600000000000001"/>
    <n v="2.5"/>
    <n v="3.2"/>
    <n v="4.8"/>
    <n v="0.5"/>
    <n v="3"/>
    <n v="10"/>
    <n v="23"/>
    <n v="1.5"/>
    <n v="2.1"/>
    <n v="5"/>
    <n v="6"/>
    <n v="3"/>
    <n v="0.1"/>
    <n v="6"/>
    <n v="7"/>
    <n v="1.5"/>
    <n v="2.1"/>
    <n v="9"/>
    <n v="10"/>
    <n v="0.2"/>
    <n v="1"/>
    <n v="8"/>
    <n v="17"/>
    <n v="3.4"/>
    <n v="1"/>
    <n v="1"/>
    <n v="4"/>
    <n v="3.4"/>
    <n v="1"/>
    <n v="1"/>
    <n v="9"/>
    <n v="0.2"/>
    <n v="3.4"/>
  </r>
  <r>
    <s v="BU05130701"/>
    <s v="Molenbuurt"/>
    <x v="15"/>
    <x v="4"/>
    <n v="40"/>
    <n v="30"/>
    <n v="0"/>
    <n v="15"/>
    <n v="20"/>
    <n v="30"/>
    <n v="0"/>
    <n v="0"/>
    <n v="70"/>
    <n v="10"/>
    <n v="20"/>
    <n v="40"/>
    <n v="20"/>
    <n v="10"/>
    <n v="0"/>
    <n v="10"/>
    <n v="1.8"/>
    <n v="40"/>
    <n v="0"/>
    <n v="0"/>
    <n v="0"/>
    <n v="30"/>
    <n v="5"/>
    <n v="0"/>
    <n v="0"/>
    <n v="0"/>
    <n v="60"/>
    <n v="40"/>
    <n v="20"/>
    <n v="20"/>
    <n v="0"/>
    <n v="145"/>
    <n v="860"/>
    <n v="2170"/>
    <s v="40-60 midden"/>
    <n v="15"/>
    <n v="0.5"/>
    <n v="3"/>
    <n v="6.2"/>
    <n v="16"/>
    <n v="0.5"/>
    <n v="5"/>
    <n v="64.900000000000006"/>
    <n v="95"/>
    <n v="2.9"/>
    <n v="2"/>
    <n v="3"/>
    <n v="19"/>
    <n v="2.2999999999999998"/>
    <n v="0"/>
    <n v="24"/>
    <n v="34"/>
    <n v="0.4"/>
    <n v="3"/>
    <n v="41.5"/>
    <n v="57"/>
    <n v="2.4"/>
    <n v="4"/>
    <n v="7"/>
    <n v="22"/>
    <n v="0.4"/>
    <n v="2"/>
    <n v="50"/>
    <n v="73"/>
    <n v="0.4"/>
    <n v="3"/>
    <n v="10"/>
    <n v="24"/>
    <n v="0.5"/>
    <n v="2"/>
    <n v="12.3"/>
    <n v="24"/>
    <n v="3.5"/>
    <n v="1.1000000000000001"/>
    <n v="3"/>
    <n v="0.9"/>
    <n v="5.0999999999999996"/>
    <n v="2"/>
    <n v="6"/>
    <n v="53"/>
    <n v="3.1"/>
    <n v="2"/>
    <n v="2"/>
    <n v="5"/>
    <n v="2.5"/>
    <n v="3"/>
    <n v="3"/>
    <n v="12"/>
    <n v="2.6"/>
    <n v="2"/>
    <n v="2"/>
    <n v="9"/>
    <n v="0.4"/>
    <n v="19.5"/>
    <n v="2.5"/>
    <n v="3.2"/>
    <n v="4.8"/>
    <n v="0.5"/>
    <n v="1"/>
    <n v="10"/>
    <n v="23"/>
    <n v="1.2"/>
    <n v="2.2000000000000002"/>
    <n v="5"/>
    <n v="6"/>
    <n v="3"/>
    <n v="0.2"/>
    <n v="6"/>
    <n v="7"/>
    <n v="1.2"/>
    <n v="2.2000000000000002"/>
    <n v="9"/>
    <n v="10"/>
    <n v="0.4"/>
    <n v="1.2"/>
    <n v="8"/>
    <n v="17"/>
    <n v="3.4"/>
    <n v="1"/>
    <n v="1"/>
    <n v="4"/>
    <n v="3.4"/>
    <n v="1"/>
    <n v="1"/>
    <n v="9"/>
    <n v="0.4"/>
    <n v="3.4"/>
  </r>
  <r>
    <s v="BU05130701"/>
    <s v="Molenbuurt"/>
    <x v="15"/>
    <x v="24"/>
    <n v="30"/>
    <n v="25"/>
    <n v="10"/>
    <n v="5"/>
    <n v="15"/>
    <n v="20"/>
    <n v="0"/>
    <n v="0"/>
    <n v="70"/>
    <n v="0"/>
    <n v="30"/>
    <n v="20"/>
    <n v="0"/>
    <n v="5"/>
    <n v="0"/>
    <n v="10"/>
    <n v="2.9"/>
    <n v="15"/>
    <n v="0"/>
    <n v="0"/>
    <n v="0"/>
    <n v="15"/>
    <n v="0"/>
    <n v="0"/>
    <n v="0"/>
    <n v="0"/>
    <n v="0"/>
    <n v="100"/>
    <n v="0"/>
    <n v="0"/>
    <n v="0"/>
    <n v="176"/>
    <n v="1150"/>
    <n v="4020"/>
    <s v="60-80 boven midden"/>
    <n v="0"/>
    <n v="0.4"/>
    <n v="3"/>
    <n v="6.8"/>
    <n v="16"/>
    <n v="0.4"/>
    <n v="4.8"/>
    <n v="66.7"/>
    <n v="95"/>
    <n v="2.9"/>
    <n v="2"/>
    <n v="3"/>
    <n v="19"/>
    <n v="2.2999999999999998"/>
    <n v="0"/>
    <n v="24.6"/>
    <n v="33.9"/>
    <n v="0.4"/>
    <n v="3"/>
    <n v="43"/>
    <n v="57.7"/>
    <n v="2.2999999999999998"/>
    <n v="4"/>
    <n v="7"/>
    <n v="22"/>
    <n v="0.3"/>
    <n v="1.9"/>
    <n v="50.6"/>
    <n v="73"/>
    <n v="0.3"/>
    <n v="3"/>
    <n v="10.3"/>
    <n v="24"/>
    <n v="0.4"/>
    <n v="2"/>
    <n v="12.8"/>
    <n v="24"/>
    <n v="3.4"/>
    <n v="1"/>
    <n v="3"/>
    <n v="0.8"/>
    <n v="5"/>
    <n v="2"/>
    <n v="6"/>
    <n v="53"/>
    <n v="3.1"/>
    <n v="2"/>
    <n v="2"/>
    <n v="5"/>
    <n v="2.4"/>
    <n v="3"/>
    <n v="3"/>
    <n v="12"/>
    <n v="2.5"/>
    <n v="2"/>
    <n v="2"/>
    <n v="9"/>
    <n v="0.3"/>
    <n v="19.5"/>
    <n v="2.4"/>
    <n v="3.1"/>
    <n v="4.8"/>
    <n v="0.4"/>
    <n v="1"/>
    <n v="10"/>
    <n v="23"/>
    <n v="1.2"/>
    <n v="2.6"/>
    <n v="5"/>
    <n v="6"/>
    <n v="3"/>
    <n v="0.6"/>
    <n v="6"/>
    <n v="7"/>
    <n v="1.2"/>
    <n v="2.6"/>
    <n v="9"/>
    <n v="10"/>
    <n v="0.3"/>
    <n v="1.8"/>
    <n v="8"/>
    <n v="17"/>
    <n v="3.4"/>
    <n v="1"/>
    <n v="1"/>
    <n v="4"/>
    <n v="3.4"/>
    <n v="1"/>
    <n v="1"/>
    <n v="9"/>
    <n v="0.3"/>
    <n v="3.4"/>
  </r>
  <r>
    <s v="BU05130704"/>
    <s v="Componistenbuurt"/>
    <x v="15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4"/>
    <s v="Componistenbuurt"/>
    <x v="15"/>
    <x v="27"/>
    <n v="40"/>
    <n v="60"/>
    <n v="5"/>
    <n v="10"/>
    <n v="5"/>
    <n v="30"/>
    <n v="45"/>
    <n v="0"/>
    <n v="90"/>
    <n v="0"/>
    <n v="0"/>
    <n v="55"/>
    <n v="25"/>
    <n v="20"/>
    <n v="0"/>
    <n v="10"/>
    <n v="1.9"/>
    <n v="55"/>
    <n v="0"/>
    <n v="0"/>
    <n v="0"/>
    <n v="0"/>
    <n v="55"/>
    <n v="0"/>
    <n v="0"/>
    <n v="0"/>
    <n v="50"/>
    <n v="50"/>
    <n v="30"/>
    <n v="40"/>
    <n v="0"/>
    <n v="161"/>
    <n v="860"/>
    <n v="2280"/>
    <s v="40-60 midden"/>
    <n v="0"/>
    <n v="0.7"/>
    <n v="1"/>
    <n v="5"/>
    <n v="12.4"/>
    <n v="0.3"/>
    <n v="3"/>
    <n v="34.200000000000003"/>
    <n v="86.1"/>
    <n v="3.4"/>
    <n v="1.4"/>
    <n v="3"/>
    <n v="18"/>
    <n v="2.8"/>
    <n v="0"/>
    <n v="8.6999999999999993"/>
    <n v="32"/>
    <n v="0.6"/>
    <n v="3"/>
    <n v="11.9"/>
    <n v="53.8"/>
    <n v="2.8"/>
    <n v="4"/>
    <n v="7"/>
    <n v="22"/>
    <n v="0.4"/>
    <n v="1"/>
    <n v="17.8"/>
    <n v="69.900000000000006"/>
    <n v="0.3"/>
    <n v="5"/>
    <n v="8"/>
    <n v="22"/>
    <n v="0.3"/>
    <n v="4"/>
    <n v="9"/>
    <n v="21.9"/>
    <n v="3.2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5"/>
    <n v="3"/>
    <n v="8"/>
    <n v="22.9"/>
    <n v="1.9"/>
    <n v="1.9"/>
    <n v="5"/>
    <n v="6"/>
    <n v="3.4"/>
    <n v="0"/>
    <n v="6"/>
    <n v="7"/>
    <n v="1.9"/>
    <n v="1.9"/>
    <n v="9"/>
    <n v="10"/>
    <n v="0.5"/>
    <n v="1"/>
    <n v="8"/>
    <n v="16.8"/>
    <n v="3.8"/>
    <n v="1"/>
    <n v="1"/>
    <n v="3"/>
    <n v="3.8"/>
    <n v="1"/>
    <n v="1"/>
    <n v="8"/>
    <n v="0.5"/>
    <n v="3.8"/>
  </r>
  <r>
    <s v="BU05130702"/>
    <s v="Polderbuurt"/>
    <x v="15"/>
    <x v="11"/>
    <n v="50"/>
    <n v="55"/>
    <n v="35"/>
    <n v="10"/>
    <n v="35"/>
    <n v="25"/>
    <n v="5"/>
    <n v="0"/>
    <n v="40"/>
    <n v="10"/>
    <n v="50"/>
    <n v="35"/>
    <n v="0"/>
    <n v="10"/>
    <n v="0"/>
    <n v="20"/>
    <n v="3.2"/>
    <n v="30"/>
    <n v="0"/>
    <n v="0"/>
    <n v="0"/>
    <n v="0"/>
    <n v="30"/>
    <n v="0"/>
    <n v="0"/>
    <n v="0"/>
    <n v="0"/>
    <n v="100"/>
    <n v="0"/>
    <n v="0"/>
    <n v="0"/>
    <n v="169"/>
    <n v="980"/>
    <n v="2740"/>
    <s v="40-60 midden"/>
    <n v="5"/>
    <n v="0.8"/>
    <n v="1"/>
    <n v="5.8"/>
    <n v="11.1"/>
    <n v="0.5"/>
    <n v="3"/>
    <n v="24.4"/>
    <n v="81.400000000000006"/>
    <n v="3.5"/>
    <n v="1"/>
    <n v="3"/>
    <n v="17.8"/>
    <n v="2.8"/>
    <n v="0"/>
    <n v="4.5999999999999996"/>
    <n v="32"/>
    <n v="0.8"/>
    <n v="2.8"/>
    <n v="10.1"/>
    <n v="52.5"/>
    <n v="2.7"/>
    <n v="4"/>
    <n v="7"/>
    <n v="22"/>
    <n v="0.5"/>
    <n v="1"/>
    <n v="15.1"/>
    <n v="69"/>
    <n v="0.4"/>
    <n v="5"/>
    <n v="8"/>
    <n v="21"/>
    <n v="0.4"/>
    <n v="3.8"/>
    <n v="9"/>
    <n v="21"/>
    <n v="3"/>
    <n v="1"/>
    <n v="3.6"/>
    <n v="1.2"/>
    <n v="5.6"/>
    <n v="2"/>
    <n v="5"/>
    <n v="52"/>
    <n v="3.9"/>
    <n v="2"/>
    <n v="2"/>
    <n v="5"/>
    <n v="3"/>
    <n v="3"/>
    <n v="3"/>
    <n v="11"/>
    <n v="3.1"/>
    <n v="2"/>
    <n v="2"/>
    <n v="9"/>
    <n v="0.9"/>
    <n v="20.100000000000001"/>
    <n v="3"/>
    <n v="3.7"/>
    <n v="5.4"/>
    <n v="0.4"/>
    <n v="2.8"/>
    <n v="6.3"/>
    <n v="22"/>
    <n v="2"/>
    <n v="1"/>
    <n v="5"/>
    <n v="6"/>
    <n v="3.6"/>
    <n v="0"/>
    <n v="6"/>
    <n v="7"/>
    <n v="2"/>
    <n v="1"/>
    <n v="9"/>
    <n v="10"/>
    <n v="0.7"/>
    <n v="1"/>
    <n v="6.5"/>
    <n v="14"/>
    <n v="4"/>
    <n v="1"/>
    <n v="1"/>
    <n v="3"/>
    <n v="4"/>
    <n v="1"/>
    <n v="1"/>
    <n v="8"/>
    <n v="0.7"/>
    <n v="4"/>
  </r>
  <r>
    <s v="BU05130702"/>
    <s v="Polderbuurt"/>
    <x v="15"/>
    <x v="26"/>
    <n v="25"/>
    <n v="15"/>
    <n v="0"/>
    <n v="0"/>
    <n v="5"/>
    <n v="20"/>
    <n v="10"/>
    <n v="0"/>
    <n v="90"/>
    <n v="0"/>
    <n v="0"/>
    <n v="25"/>
    <n v="15"/>
    <n v="10"/>
    <n v="0"/>
    <n v="0"/>
    <n v="1.5"/>
    <n v="25"/>
    <n v="0"/>
    <n v="0"/>
    <n v="0"/>
    <n v="0"/>
    <n v="0"/>
    <n v="25"/>
    <n v="0"/>
    <n v="0"/>
    <n v="0"/>
    <n v="90"/>
    <n v="0"/>
    <n v="25"/>
    <n v="0"/>
    <n v="158"/>
    <n v="770"/>
    <n v="2310"/>
    <s v="40-80 midden tot boven midden"/>
    <n v="5"/>
    <n v="0.8"/>
    <n v="1"/>
    <n v="6"/>
    <n v="11"/>
    <n v="0.5"/>
    <n v="2.6"/>
    <n v="28"/>
    <n v="82.4"/>
    <n v="3.5"/>
    <n v="1"/>
    <n v="2.8"/>
    <n v="17.8"/>
    <n v="2.6"/>
    <n v="0"/>
    <n v="4.5999999999999996"/>
    <n v="32"/>
    <n v="0.8"/>
    <n v="2.8"/>
    <n v="10.4"/>
    <n v="52.8"/>
    <n v="2.5"/>
    <n v="4"/>
    <n v="7"/>
    <n v="22"/>
    <n v="0.5"/>
    <n v="1"/>
    <n v="15.8"/>
    <n v="69"/>
    <n v="0.4"/>
    <n v="4.5999999999999996"/>
    <n v="8"/>
    <n v="21"/>
    <n v="0.4"/>
    <n v="3.8"/>
    <n v="9"/>
    <n v="21"/>
    <n v="2.8"/>
    <n v="0.8"/>
    <n v="3.6"/>
    <n v="1.2"/>
    <n v="5.6"/>
    <n v="2"/>
    <n v="5"/>
    <n v="52"/>
    <n v="3.9"/>
    <n v="2"/>
    <n v="2"/>
    <n v="5"/>
    <n v="2.8"/>
    <n v="3"/>
    <n v="3"/>
    <n v="11"/>
    <n v="3.1"/>
    <n v="2"/>
    <n v="2"/>
    <n v="9"/>
    <n v="0.8"/>
    <n v="20.100000000000001"/>
    <n v="3"/>
    <n v="3.7"/>
    <n v="5.4"/>
    <n v="0.4"/>
    <n v="2.8"/>
    <n v="6"/>
    <n v="22"/>
    <n v="2"/>
    <n v="1"/>
    <n v="5"/>
    <n v="6"/>
    <n v="3.6"/>
    <n v="0"/>
    <n v="6"/>
    <n v="7"/>
    <n v="2"/>
    <n v="1"/>
    <n v="9"/>
    <n v="10"/>
    <n v="0.7"/>
    <n v="1"/>
    <n v="7.6"/>
    <n v="13.8"/>
    <n v="4"/>
    <n v="1"/>
    <n v="1"/>
    <n v="3"/>
    <n v="4"/>
    <n v="1"/>
    <n v="1"/>
    <n v="8"/>
    <n v="0.7"/>
    <n v="4"/>
  </r>
  <r>
    <s v="BU05130702"/>
    <s v="Polderbuurt"/>
    <x v="15"/>
    <x v="12"/>
    <n v="40"/>
    <n v="45"/>
    <n v="15"/>
    <n v="10"/>
    <n v="25"/>
    <n v="15"/>
    <n v="20"/>
    <n v="0"/>
    <n v="80"/>
    <n v="10"/>
    <n v="10"/>
    <n v="40"/>
    <n v="20"/>
    <n v="10"/>
    <n v="0"/>
    <n v="10"/>
    <n v="2"/>
    <n v="40"/>
    <n v="0"/>
    <n v="0"/>
    <n v="0"/>
    <n v="0"/>
    <n v="40"/>
    <n v="0"/>
    <n v="0"/>
    <n v="0"/>
    <n v="30"/>
    <n v="70"/>
    <n v="0"/>
    <n v="25"/>
    <n v="0"/>
    <n v="171"/>
    <n v="840"/>
    <n v="2400"/>
    <s v="40-60 midden"/>
    <n v="5"/>
    <n v="0.6"/>
    <n v="1"/>
    <n v="5.7"/>
    <n v="12.6"/>
    <n v="0.3"/>
    <n v="3"/>
    <n v="36.1"/>
    <n v="88.7"/>
    <n v="3.3"/>
    <n v="1.8"/>
    <n v="3"/>
    <n v="18"/>
    <n v="2.7"/>
    <n v="0"/>
    <n v="11.9"/>
    <n v="32"/>
    <n v="0.6"/>
    <n v="3"/>
    <n v="14"/>
    <n v="54.8"/>
    <n v="2.7"/>
    <n v="4"/>
    <n v="7"/>
    <n v="22"/>
    <n v="0.4"/>
    <n v="1"/>
    <n v="21.3"/>
    <n v="70.599999999999994"/>
    <n v="0.2"/>
    <n v="5"/>
    <n v="8.4"/>
    <n v="22.4"/>
    <n v="0.2"/>
    <n v="4"/>
    <n v="10"/>
    <n v="22.4"/>
    <n v="3.1"/>
    <n v="1"/>
    <n v="3.4"/>
    <n v="1"/>
    <n v="5.4"/>
    <n v="2"/>
    <n v="5"/>
    <n v="52"/>
    <n v="3.7"/>
    <n v="2"/>
    <n v="2"/>
    <n v="5"/>
    <n v="3.1"/>
    <n v="3"/>
    <n v="3"/>
    <n v="11"/>
    <n v="3"/>
    <n v="2"/>
    <n v="2"/>
    <n v="9"/>
    <n v="0.7"/>
    <n v="19.899999999999999"/>
    <n v="2.8"/>
    <n v="3.5"/>
    <n v="5.2"/>
    <n v="0.4"/>
    <n v="3"/>
    <n v="8"/>
    <n v="22.8"/>
    <n v="1.8"/>
    <n v="1.8"/>
    <n v="5"/>
    <n v="6"/>
    <n v="3.4"/>
    <n v="0"/>
    <n v="6"/>
    <n v="7"/>
    <n v="1.8"/>
    <n v="1.8"/>
    <n v="9"/>
    <n v="10"/>
    <n v="0.5"/>
    <n v="1"/>
    <n v="7.6"/>
    <n v="16.3"/>
    <n v="3.8"/>
    <n v="1"/>
    <n v="1"/>
    <n v="3.6"/>
    <n v="3.8"/>
    <n v="1"/>
    <n v="1"/>
    <n v="8.6"/>
    <n v="0.5"/>
    <n v="3.8"/>
  </r>
  <r>
    <s v="BU05130702"/>
    <s v="Polderbuurt"/>
    <x v="15"/>
    <x v="27"/>
    <n v="50"/>
    <n v="50"/>
    <n v="25"/>
    <n v="10"/>
    <n v="40"/>
    <n v="20"/>
    <n v="5"/>
    <n v="0"/>
    <n v="60"/>
    <n v="10"/>
    <n v="30"/>
    <n v="35"/>
    <n v="5"/>
    <n v="10"/>
    <n v="0"/>
    <n v="15"/>
    <n v="2.8"/>
    <n v="35"/>
    <n v="0"/>
    <n v="0"/>
    <n v="0"/>
    <n v="0"/>
    <n v="35"/>
    <n v="0"/>
    <n v="0"/>
    <n v="0"/>
    <n v="30"/>
    <n v="70"/>
    <n v="0"/>
    <n v="0"/>
    <n v="0"/>
    <n v="183"/>
    <n v="1030"/>
    <n v="2960"/>
    <s v="40-80 midden tot boven midden"/>
    <n v="0"/>
    <n v="0.7"/>
    <n v="1"/>
    <n v="6"/>
    <n v="12.2"/>
    <n v="0.4"/>
    <n v="3"/>
    <n v="35.700000000000003"/>
    <n v="84.9"/>
    <n v="3.4"/>
    <n v="1.3"/>
    <n v="3"/>
    <n v="18"/>
    <n v="2.8"/>
    <n v="0"/>
    <n v="9.1"/>
    <n v="32"/>
    <n v="0.7"/>
    <n v="3"/>
    <n v="12.1"/>
    <n v="53.3"/>
    <n v="2.7"/>
    <n v="4"/>
    <n v="7"/>
    <n v="22"/>
    <n v="0.5"/>
    <n v="1"/>
    <n v="18.600000000000001"/>
    <n v="69.400000000000006"/>
    <n v="0.3"/>
    <n v="5"/>
    <n v="8"/>
    <n v="21.9"/>
    <n v="0.3"/>
    <n v="4"/>
    <n v="9"/>
    <n v="21.4"/>
    <n v="3"/>
    <n v="1.1000000000000001"/>
    <n v="3.5"/>
    <n v="1.1000000000000001"/>
    <n v="5.5"/>
    <n v="2"/>
    <n v="5"/>
    <n v="52"/>
    <n v="3.8"/>
    <n v="2"/>
    <n v="2"/>
    <n v="5"/>
    <n v="3"/>
    <n v="3"/>
    <n v="3"/>
    <n v="11"/>
    <n v="3"/>
    <n v="2"/>
    <n v="2"/>
    <n v="9"/>
    <n v="0.8"/>
    <n v="20"/>
    <n v="2.9"/>
    <n v="3.6"/>
    <n v="5.3"/>
    <n v="0.4"/>
    <n v="3"/>
    <n v="7.7"/>
    <n v="22.4"/>
    <n v="1.9"/>
    <n v="1.4"/>
    <n v="5"/>
    <n v="6"/>
    <n v="3.5"/>
    <n v="0"/>
    <n v="6"/>
    <n v="7"/>
    <n v="1.9"/>
    <n v="1.4"/>
    <n v="9"/>
    <n v="10"/>
    <n v="0.6"/>
    <n v="1"/>
    <n v="7.9"/>
    <n v="15.8"/>
    <n v="3.9"/>
    <n v="1"/>
    <n v="1"/>
    <n v="3"/>
    <n v="3.9"/>
    <n v="1"/>
    <n v="1"/>
    <n v="8"/>
    <n v="0.6"/>
    <n v="3.9"/>
  </r>
  <r>
    <s v="BU05130702"/>
    <s v="Polderbuurt"/>
    <x v="15"/>
    <x v="42"/>
    <n v="80"/>
    <n v="75"/>
    <n v="40"/>
    <n v="15"/>
    <n v="35"/>
    <n v="50"/>
    <n v="10"/>
    <n v="0"/>
    <n v="90"/>
    <n v="10"/>
    <n v="0"/>
    <n v="50"/>
    <n v="0"/>
    <n v="15"/>
    <n v="0"/>
    <n v="30"/>
    <n v="3.2"/>
    <n v="50"/>
    <n v="0"/>
    <n v="0"/>
    <n v="0"/>
    <n v="0"/>
    <n v="50"/>
    <n v="0"/>
    <n v="0"/>
    <n v="0"/>
    <n v="0"/>
    <n v="100"/>
    <n v="0"/>
    <n v="0"/>
    <n v="0"/>
    <n v="189"/>
    <n v="1020"/>
    <n v="3550"/>
    <s v="60-80 boven midden"/>
    <n v="0"/>
    <n v="0.8"/>
    <n v="1"/>
    <n v="4.8"/>
    <n v="11.9"/>
    <n v="0.8"/>
    <n v="1"/>
    <n v="31.7"/>
    <n v="82.1"/>
    <n v="3.5"/>
    <n v="1"/>
    <n v="3"/>
    <n v="17.5"/>
    <n v="2.8"/>
    <n v="0"/>
    <n v="5.9"/>
    <n v="32"/>
    <n v="0.7"/>
    <n v="2.1"/>
    <n v="11.6"/>
    <n v="52.4"/>
    <n v="2.8"/>
    <n v="4"/>
    <n v="7"/>
    <n v="22"/>
    <n v="0.7"/>
    <n v="1"/>
    <n v="18.3"/>
    <n v="69"/>
    <n v="0.4"/>
    <n v="2.4"/>
    <n v="7.2"/>
    <n v="21.5"/>
    <n v="0.2"/>
    <n v="1.7"/>
    <n v="10.6"/>
    <n v="21.3"/>
    <n v="3"/>
    <n v="0.6"/>
    <n v="3.5"/>
    <n v="1.2"/>
    <n v="5.6"/>
    <n v="2"/>
    <n v="5"/>
    <n v="52"/>
    <n v="3.7"/>
    <n v="2"/>
    <n v="2"/>
    <n v="5"/>
    <n v="2.8"/>
    <n v="3"/>
    <n v="3"/>
    <n v="11"/>
    <n v="3.1"/>
    <n v="2"/>
    <n v="2"/>
    <n v="9"/>
    <n v="0.4"/>
    <n v="20"/>
    <n v="3"/>
    <n v="3.7"/>
    <n v="5.3"/>
    <n v="0.2"/>
    <n v="1.7"/>
    <n v="7.6"/>
    <n v="22"/>
    <n v="1.8"/>
    <n v="1.2"/>
    <n v="5"/>
    <n v="6"/>
    <n v="3.5"/>
    <n v="0"/>
    <n v="6"/>
    <n v="7"/>
    <n v="1.8"/>
    <n v="1.2"/>
    <n v="9"/>
    <n v="10"/>
    <n v="0.6"/>
    <n v="1"/>
    <n v="7.3"/>
    <n v="14.4"/>
    <n v="3.9"/>
    <n v="1"/>
    <n v="1"/>
    <n v="3"/>
    <n v="3.9"/>
    <n v="1"/>
    <n v="1"/>
    <n v="8"/>
    <n v="0.6"/>
    <n v="3.9"/>
  </r>
  <r>
    <s v="BU05130702"/>
    <s v="Polderbuurt"/>
    <x v="15"/>
    <x v="27"/>
    <n v="40"/>
    <n v="60"/>
    <n v="5"/>
    <n v="10"/>
    <n v="5"/>
    <n v="30"/>
    <n v="45"/>
    <n v="0"/>
    <n v="90"/>
    <n v="0"/>
    <n v="0"/>
    <n v="55"/>
    <n v="25"/>
    <n v="20"/>
    <n v="0"/>
    <n v="10"/>
    <n v="1.9"/>
    <n v="55"/>
    <n v="0"/>
    <n v="0"/>
    <n v="0"/>
    <n v="0"/>
    <n v="55"/>
    <n v="0"/>
    <n v="0"/>
    <n v="0"/>
    <n v="50"/>
    <n v="50"/>
    <n v="30"/>
    <n v="40"/>
    <n v="0"/>
    <n v="161"/>
    <n v="860"/>
    <n v="2280"/>
    <s v="40-60 midden"/>
    <n v="0"/>
    <n v="0.7"/>
    <n v="1"/>
    <n v="5"/>
    <n v="12.4"/>
    <n v="0.3"/>
    <n v="3"/>
    <n v="34.200000000000003"/>
    <n v="86.1"/>
    <n v="3.4"/>
    <n v="1.4"/>
    <n v="3"/>
    <n v="18"/>
    <n v="2.8"/>
    <n v="0"/>
    <n v="8.6999999999999993"/>
    <n v="32"/>
    <n v="0.6"/>
    <n v="3"/>
    <n v="11.9"/>
    <n v="53.8"/>
    <n v="2.8"/>
    <n v="4"/>
    <n v="7"/>
    <n v="22"/>
    <n v="0.4"/>
    <n v="1"/>
    <n v="17.8"/>
    <n v="69.900000000000006"/>
    <n v="0.3"/>
    <n v="5"/>
    <n v="8"/>
    <n v="22"/>
    <n v="0.3"/>
    <n v="4"/>
    <n v="9"/>
    <n v="21.9"/>
    <n v="3.2"/>
    <n v="1.1000000000000001"/>
    <n v="3.4"/>
    <n v="1"/>
    <n v="5.5"/>
    <n v="2"/>
    <n v="5"/>
    <n v="52"/>
    <n v="3.8"/>
    <n v="2"/>
    <n v="2"/>
    <n v="5"/>
    <n v="3.1"/>
    <n v="3"/>
    <n v="3"/>
    <n v="11"/>
    <n v="3"/>
    <n v="2"/>
    <n v="2"/>
    <n v="9"/>
    <n v="0.7"/>
    <n v="19.899999999999999"/>
    <n v="2.9"/>
    <n v="3.6"/>
    <n v="5.2"/>
    <n v="0.5"/>
    <n v="3"/>
    <n v="8"/>
    <n v="22.9"/>
    <n v="1.9"/>
    <n v="1.9"/>
    <n v="5"/>
    <n v="6"/>
    <n v="3.4"/>
    <n v="0"/>
    <n v="6"/>
    <n v="7"/>
    <n v="1.9"/>
    <n v="1.9"/>
    <n v="9"/>
    <n v="10"/>
    <n v="0.5"/>
    <n v="1"/>
    <n v="8"/>
    <n v="16.8"/>
    <n v="3.8"/>
    <n v="1"/>
    <n v="1"/>
    <n v="3"/>
    <n v="3.8"/>
    <n v="1"/>
    <n v="1"/>
    <n v="8"/>
    <n v="0.5"/>
    <n v="3.8"/>
  </r>
  <r>
    <s v="BU05130702"/>
    <s v="Polderbuurt"/>
    <x v="15"/>
    <x v="3"/>
    <n v="50"/>
    <n v="45"/>
    <n v="10"/>
    <n v="10"/>
    <n v="60"/>
    <n v="0"/>
    <n v="10"/>
    <n v="0"/>
    <n v="70"/>
    <n v="10"/>
    <n v="20"/>
    <n v="55"/>
    <n v="30"/>
    <n v="20"/>
    <n v="0"/>
    <n v="5"/>
    <n v="1.6"/>
    <n v="55"/>
    <n v="0"/>
    <n v="0"/>
    <n v="0"/>
    <n v="0"/>
    <n v="55"/>
    <n v="0"/>
    <n v="0"/>
    <n v="0"/>
    <n v="100"/>
    <n v="0"/>
    <n v="0"/>
    <n v="55"/>
    <n v="0"/>
    <n v="134"/>
    <n v="790"/>
    <n v="1700"/>
    <s v="40-60 midden"/>
    <n v="10"/>
    <n v="0.3"/>
    <n v="1.8"/>
    <n v="6"/>
    <n v="16"/>
    <n v="0.1"/>
    <n v="3.4"/>
    <n v="53.7"/>
    <n v="95"/>
    <n v="3"/>
    <n v="2"/>
    <n v="3"/>
    <n v="19"/>
    <n v="2.4"/>
    <n v="0"/>
    <n v="19.600000000000001"/>
    <n v="33"/>
    <n v="0.2"/>
    <n v="3"/>
    <n v="35.700000000000003"/>
    <n v="56.8"/>
    <n v="2.4"/>
    <n v="4"/>
    <n v="7"/>
    <n v="22"/>
    <n v="0.1"/>
    <n v="1"/>
    <n v="41.1"/>
    <n v="73"/>
    <n v="0.4"/>
    <n v="4.9000000000000004"/>
    <n v="10"/>
    <n v="24"/>
    <n v="0.4"/>
    <n v="3.9"/>
    <n v="12.1"/>
    <n v="24"/>
    <n v="3.3"/>
    <n v="1"/>
    <n v="3"/>
    <n v="0.7"/>
    <n v="5.0999999999999996"/>
    <n v="2"/>
    <n v="6"/>
    <n v="53"/>
    <n v="3.4"/>
    <n v="2"/>
    <n v="2"/>
    <n v="5"/>
    <n v="2.8"/>
    <n v="3"/>
    <n v="3"/>
    <n v="12"/>
    <n v="2.6"/>
    <n v="2"/>
    <n v="2"/>
    <n v="9"/>
    <n v="0.4"/>
    <n v="19.600000000000001"/>
    <n v="2.5"/>
    <n v="3.2"/>
    <n v="4.8"/>
    <n v="0.5"/>
    <n v="3"/>
    <n v="10"/>
    <n v="23"/>
    <n v="1.5"/>
    <n v="2.1"/>
    <n v="5"/>
    <n v="6"/>
    <n v="3"/>
    <n v="0.1"/>
    <n v="6"/>
    <n v="7"/>
    <n v="1.5"/>
    <n v="2.1"/>
    <n v="9"/>
    <n v="10"/>
    <n v="0.2"/>
    <n v="1"/>
    <n v="8"/>
    <n v="17"/>
    <n v="3.4"/>
    <n v="1"/>
    <n v="1"/>
    <n v="4"/>
    <n v="3.4"/>
    <n v="1"/>
    <n v="1"/>
    <n v="9"/>
    <n v="0.2"/>
    <n v="3.4"/>
  </r>
  <r>
    <s v="BU05130702"/>
    <s v="Polderbuurt"/>
    <x v="15"/>
    <x v="13"/>
    <n v="20"/>
    <n v="30"/>
    <n v="10"/>
    <n v="0"/>
    <n v="5"/>
    <n v="10"/>
    <n v="20"/>
    <n v="0"/>
    <n v="70"/>
    <n v="0"/>
    <n v="30"/>
    <n v="30"/>
    <n v="10"/>
    <n v="10"/>
    <n v="5"/>
    <n v="0"/>
    <n v="1.7"/>
    <n v="30"/>
    <n v="0"/>
    <n v="0"/>
    <n v="0"/>
    <n v="0"/>
    <n v="30"/>
    <n v="0"/>
    <n v="0"/>
    <n v="0"/>
    <n v="100"/>
    <n v="0"/>
    <n v="0"/>
    <n v="30"/>
    <n v="0"/>
    <n v="142"/>
    <n v="780"/>
    <n v="2110"/>
    <s v="00-40 laag tot onder midden"/>
    <n v="5"/>
    <n v="0.7"/>
    <n v="1"/>
    <n v="5.4"/>
    <n v="12.5"/>
    <n v="0.3"/>
    <n v="3"/>
    <n v="27"/>
    <n v="87.8"/>
    <n v="3.3"/>
    <n v="1.4"/>
    <n v="3"/>
    <n v="18"/>
    <n v="2.8"/>
    <n v="0"/>
    <n v="6"/>
    <n v="32.4"/>
    <n v="0.6"/>
    <n v="3"/>
    <n v="13.1"/>
    <n v="54.3"/>
    <n v="2.8"/>
    <n v="4"/>
    <n v="7"/>
    <n v="22"/>
    <n v="0.4"/>
    <n v="1"/>
    <n v="20.100000000000001"/>
    <n v="70.8"/>
    <n v="0.4"/>
    <n v="5"/>
    <n v="8.4"/>
    <n v="21.9"/>
    <n v="0.4"/>
    <n v="4"/>
    <n v="10.3"/>
    <n v="22.3"/>
    <n v="3.3"/>
    <n v="1.1000000000000001"/>
    <n v="3.4"/>
    <n v="1"/>
    <n v="5.5"/>
    <n v="2"/>
    <n v="5"/>
    <n v="52.1"/>
    <n v="3.8"/>
    <n v="2"/>
    <n v="2"/>
    <n v="5"/>
    <n v="3.1"/>
    <n v="3"/>
    <n v="3"/>
    <n v="11"/>
    <n v="3"/>
    <n v="2"/>
    <n v="2"/>
    <n v="9"/>
    <n v="0.7"/>
    <n v="19.899999999999999"/>
    <n v="2.8"/>
    <n v="3.6"/>
    <n v="5.2"/>
    <n v="0.6"/>
    <n v="3"/>
    <n v="7.3"/>
    <n v="22.4"/>
    <n v="1.8"/>
    <n v="1.4"/>
    <n v="5"/>
    <n v="6"/>
    <n v="3.4"/>
    <n v="0"/>
    <n v="6"/>
    <n v="7"/>
    <n v="1.8"/>
    <n v="1.4"/>
    <n v="9"/>
    <n v="10"/>
    <n v="0.5"/>
    <n v="1"/>
    <n v="6.9"/>
    <n v="15.3"/>
    <n v="3.8"/>
    <n v="1"/>
    <n v="1"/>
    <n v="3.4"/>
    <n v="3.8"/>
    <n v="1"/>
    <n v="1"/>
    <n v="8.4"/>
    <n v="0.5"/>
    <n v="3.8"/>
  </r>
  <r>
    <s v="BU05130702"/>
    <s v="Polderbuurt"/>
    <x v="15"/>
    <x v="14"/>
    <n v="20"/>
    <n v="20"/>
    <n v="0"/>
    <n v="5"/>
    <n v="0"/>
    <n v="20"/>
    <n v="0"/>
    <n v="0"/>
    <n v="100"/>
    <n v="0"/>
    <n v="0"/>
    <n v="15"/>
    <n v="0"/>
    <n v="5"/>
    <n v="0"/>
    <n v="5"/>
    <n v="2.5"/>
    <n v="15"/>
    <n v="0"/>
    <n v="0"/>
    <n v="0"/>
    <n v="0"/>
    <n v="15"/>
    <n v="0"/>
    <n v="0"/>
    <n v="0"/>
    <n v="0"/>
    <n v="100"/>
    <n v="0"/>
    <n v="0"/>
    <n v="0"/>
    <n v="178"/>
    <n v="950"/>
    <n v="3230"/>
    <s v="40-80 midden tot boven midden"/>
    <n v="0"/>
    <n v="0.9"/>
    <n v="0.9"/>
    <n v="4.2"/>
    <n v="11.1"/>
    <n v="0.9"/>
    <n v="1"/>
    <n v="14.5"/>
    <n v="80.099999999999994"/>
    <n v="3.6"/>
    <n v="1"/>
    <n v="2.5"/>
    <n v="17.100000000000001"/>
    <n v="2.9"/>
    <n v="0"/>
    <n v="1.2"/>
    <n v="32"/>
    <n v="0.9"/>
    <n v="1.9"/>
    <n v="7.4"/>
    <n v="52"/>
    <n v="2.9"/>
    <n v="4"/>
    <n v="7"/>
    <n v="22"/>
    <n v="0.8"/>
    <n v="1"/>
    <n v="9.4"/>
    <n v="69"/>
    <n v="0.5"/>
    <n v="1.3"/>
    <n v="7"/>
    <n v="20.9"/>
    <n v="0.4"/>
    <n v="1.2"/>
    <n v="9.1"/>
    <n v="21"/>
    <n v="3.2"/>
    <n v="0.8"/>
    <n v="3.7"/>
    <n v="1.3"/>
    <n v="5.7"/>
    <n v="2"/>
    <n v="5"/>
    <n v="52"/>
    <n v="3.8"/>
    <n v="2"/>
    <n v="2"/>
    <n v="5"/>
    <n v="3"/>
    <n v="3"/>
    <n v="3"/>
    <n v="11"/>
    <n v="3.2"/>
    <n v="2"/>
    <n v="2"/>
    <n v="9"/>
    <n v="0.6"/>
    <n v="20.2"/>
    <n v="3.1"/>
    <n v="3.8"/>
    <n v="5.5"/>
    <n v="0.4"/>
    <n v="1.2"/>
    <n v="7.1"/>
    <n v="21.9"/>
    <n v="1.9"/>
    <n v="1"/>
    <n v="5"/>
    <n v="6"/>
    <n v="3.7"/>
    <n v="0"/>
    <n v="6"/>
    <n v="7"/>
    <n v="1.9"/>
    <n v="1"/>
    <n v="9"/>
    <n v="10"/>
    <n v="0.8"/>
    <n v="1"/>
    <n v="5.2"/>
    <n v="13.1"/>
    <n v="4.0999999999999996"/>
    <n v="1"/>
    <n v="1"/>
    <n v="3"/>
    <n v="4.0999999999999996"/>
    <n v="1"/>
    <n v="1"/>
    <n v="8"/>
    <n v="0.8"/>
    <n v="4.0999999999999996"/>
  </r>
  <r>
    <s v="BU05130702"/>
    <s v="Polderbuurt"/>
    <x v="15"/>
    <x v="27"/>
    <n v="55"/>
    <n v="45"/>
    <n v="15"/>
    <n v="20"/>
    <n v="20"/>
    <n v="35"/>
    <n v="10"/>
    <n v="0"/>
    <n v="90"/>
    <n v="10"/>
    <n v="10"/>
    <n v="30"/>
    <n v="5"/>
    <n v="5"/>
    <n v="0"/>
    <n v="20"/>
    <n v="3.1"/>
    <n v="30"/>
    <n v="0"/>
    <n v="0"/>
    <n v="0"/>
    <n v="0"/>
    <n v="30"/>
    <n v="0"/>
    <n v="0"/>
    <n v="0"/>
    <n v="0"/>
    <n v="100"/>
    <n v="0"/>
    <n v="0"/>
    <n v="0"/>
    <n v="193"/>
    <n v="960"/>
    <n v="3480"/>
    <s v="60-80 boven midden"/>
    <n v="5"/>
    <n v="0.7"/>
    <n v="1"/>
    <n v="5.3"/>
    <n v="11.9"/>
    <n v="0.7"/>
    <n v="1"/>
    <n v="36.1"/>
    <n v="83.1"/>
    <n v="3.4"/>
    <n v="1"/>
    <n v="2.9"/>
    <n v="17.899999999999999"/>
    <n v="2.7"/>
    <n v="0"/>
    <n v="7.6"/>
    <n v="32.1"/>
    <n v="0.7"/>
    <n v="2.2000000000000002"/>
    <n v="12.6"/>
    <n v="52.7"/>
    <n v="2.6"/>
    <n v="4"/>
    <n v="7"/>
    <n v="22"/>
    <n v="0.6"/>
    <n v="1"/>
    <n v="18.8"/>
    <n v="69"/>
    <n v="0.4"/>
    <n v="2.8"/>
    <n v="7.3"/>
    <n v="21.8"/>
    <n v="0.2"/>
    <n v="1.9"/>
    <n v="10.8"/>
    <n v="21.5"/>
    <n v="2.9"/>
    <n v="0.5"/>
    <n v="3.5"/>
    <n v="1.1000000000000001"/>
    <n v="5.5"/>
    <n v="2"/>
    <n v="5"/>
    <n v="52"/>
    <n v="3.6"/>
    <n v="2"/>
    <n v="2"/>
    <n v="5"/>
    <n v="2.7"/>
    <n v="3"/>
    <n v="3"/>
    <n v="11"/>
    <n v="3.1"/>
    <n v="2"/>
    <n v="2"/>
    <n v="9"/>
    <n v="0.4"/>
    <n v="20"/>
    <n v="2.9"/>
    <n v="3.7"/>
    <n v="5.3"/>
    <n v="0.2"/>
    <n v="1.9"/>
    <n v="7.8"/>
    <n v="22"/>
    <n v="1.8"/>
    <n v="1.3"/>
    <n v="5"/>
    <n v="6"/>
    <n v="3.5"/>
    <n v="0"/>
    <n v="6"/>
    <n v="7"/>
    <n v="1.8"/>
    <n v="1.3"/>
    <n v="9"/>
    <n v="10"/>
    <n v="0.6"/>
    <n v="1"/>
    <n v="8.1999999999999993"/>
    <n v="14.8"/>
    <n v="3.9"/>
    <n v="1"/>
    <n v="1"/>
    <n v="3"/>
    <n v="3.9"/>
    <n v="1"/>
    <n v="1"/>
    <n v="8"/>
    <n v="0.6"/>
    <n v="3.9"/>
  </r>
  <r>
    <s v="BU05130702"/>
    <s v="Polderbuurt"/>
    <x v="15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2"/>
    <s v="Polderbuurt"/>
    <x v="15"/>
    <x v="5"/>
    <n v="20"/>
    <n v="25"/>
    <n v="5"/>
    <n v="5"/>
    <n v="5"/>
    <n v="25"/>
    <n v="0"/>
    <n v="0"/>
    <n v="80"/>
    <n v="0"/>
    <n v="10"/>
    <n v="20"/>
    <n v="5"/>
    <n v="5"/>
    <n v="0"/>
    <n v="10"/>
    <n v="2.4"/>
    <n v="20"/>
    <n v="0"/>
    <n v="0"/>
    <n v="0"/>
    <n v="0"/>
    <n v="20"/>
    <n v="0"/>
    <n v="0"/>
    <n v="0"/>
    <n v="0"/>
    <n v="100"/>
    <n v="0"/>
    <n v="0"/>
    <n v="0"/>
    <n v="212"/>
    <n v="950"/>
    <n v="2990"/>
    <s v="60-80 boven midden"/>
    <n v="5"/>
    <n v="0.8"/>
    <n v="1"/>
    <n v="5"/>
    <n v="12"/>
    <n v="0.8"/>
    <n v="1"/>
    <n v="31.1"/>
    <n v="81"/>
    <n v="3.5"/>
    <n v="1"/>
    <n v="3"/>
    <n v="17.2"/>
    <n v="2.7"/>
    <n v="0"/>
    <n v="5.5"/>
    <n v="32"/>
    <n v="0.7"/>
    <n v="2"/>
    <n v="12"/>
    <n v="52"/>
    <n v="2.6"/>
    <n v="4"/>
    <n v="7"/>
    <n v="22"/>
    <n v="0.7"/>
    <n v="1"/>
    <n v="18.7"/>
    <n v="69"/>
    <n v="0.5"/>
    <n v="3"/>
    <n v="7"/>
    <n v="21"/>
    <n v="0.3"/>
    <n v="2"/>
    <n v="11"/>
    <n v="21"/>
    <n v="2.9"/>
    <n v="0.5"/>
    <n v="3.5"/>
    <n v="1.2"/>
    <n v="5.6"/>
    <n v="2"/>
    <n v="5"/>
    <n v="52"/>
    <n v="3.7"/>
    <n v="2"/>
    <n v="2"/>
    <n v="5"/>
    <n v="2.7"/>
    <n v="3"/>
    <n v="3"/>
    <n v="11"/>
    <n v="3.1"/>
    <n v="2"/>
    <n v="2"/>
    <n v="9"/>
    <n v="0.5"/>
    <n v="20.100000000000001"/>
    <n v="3"/>
    <n v="3.7"/>
    <n v="5.4"/>
    <n v="0.3"/>
    <n v="2"/>
    <n v="7.3"/>
    <n v="22"/>
    <n v="1.8"/>
    <n v="1"/>
    <n v="5"/>
    <n v="6"/>
    <n v="3.6"/>
    <n v="0"/>
    <n v="6"/>
    <n v="7"/>
    <n v="1.8"/>
    <n v="1"/>
    <n v="9"/>
    <n v="10"/>
    <n v="0.7"/>
    <n v="1"/>
    <n v="7.3"/>
    <n v="14"/>
    <n v="3.9"/>
    <n v="1"/>
    <n v="1"/>
    <n v="3"/>
    <n v="3.9"/>
    <n v="1"/>
    <n v="1"/>
    <n v="8"/>
    <n v="0.7"/>
    <n v="3.9"/>
  </r>
  <r>
    <s v="BU05130701"/>
    <s v="Molenbuurt"/>
    <x v="15"/>
    <x v="11"/>
    <n v="50"/>
    <n v="55"/>
    <n v="35"/>
    <n v="10"/>
    <n v="35"/>
    <n v="25"/>
    <n v="5"/>
    <n v="0"/>
    <n v="40"/>
    <n v="10"/>
    <n v="50"/>
    <n v="35"/>
    <n v="0"/>
    <n v="10"/>
    <n v="0"/>
    <n v="20"/>
    <n v="3.2"/>
    <n v="30"/>
    <n v="0"/>
    <n v="0"/>
    <n v="0"/>
    <n v="0"/>
    <n v="30"/>
    <n v="0"/>
    <n v="0"/>
    <n v="0"/>
    <n v="0"/>
    <n v="100"/>
    <n v="0"/>
    <n v="0"/>
    <n v="0"/>
    <n v="169"/>
    <n v="980"/>
    <n v="2740"/>
    <s v="40-60 midden"/>
    <n v="5"/>
    <n v="0.8"/>
    <n v="1"/>
    <n v="5.8"/>
    <n v="11.1"/>
    <n v="0.5"/>
    <n v="3"/>
    <n v="24.4"/>
    <n v="81.400000000000006"/>
    <n v="3.5"/>
    <n v="1"/>
    <n v="3"/>
    <n v="17.8"/>
    <n v="2.8"/>
    <n v="0"/>
    <n v="4.5999999999999996"/>
    <n v="32"/>
    <n v="0.8"/>
    <n v="2.8"/>
    <n v="10.1"/>
    <n v="52.5"/>
    <n v="2.7"/>
    <n v="4"/>
    <n v="7"/>
    <n v="22"/>
    <n v="0.5"/>
    <n v="1"/>
    <n v="15.1"/>
    <n v="69"/>
    <n v="0.4"/>
    <n v="5"/>
    <n v="8"/>
    <n v="21"/>
    <n v="0.4"/>
    <n v="3.8"/>
    <n v="9"/>
    <n v="21"/>
    <n v="3"/>
    <n v="1"/>
    <n v="3.6"/>
    <n v="1.2"/>
    <n v="5.6"/>
    <n v="2"/>
    <n v="5"/>
    <n v="52"/>
    <n v="3.9"/>
    <n v="2"/>
    <n v="2"/>
    <n v="5"/>
    <n v="3"/>
    <n v="3"/>
    <n v="3"/>
    <n v="11"/>
    <n v="3.1"/>
    <n v="2"/>
    <n v="2"/>
    <n v="9"/>
    <n v="0.9"/>
    <n v="20.100000000000001"/>
    <n v="3"/>
    <n v="3.7"/>
    <n v="5.4"/>
    <n v="0.4"/>
    <n v="2.8"/>
    <n v="6.3"/>
    <n v="22"/>
    <n v="2"/>
    <n v="1"/>
    <n v="5"/>
    <n v="6"/>
    <n v="3.6"/>
    <n v="0"/>
    <n v="6"/>
    <n v="7"/>
    <n v="2"/>
    <n v="1"/>
    <n v="9"/>
    <n v="10"/>
    <n v="0.7"/>
    <n v="1"/>
    <n v="6.5"/>
    <n v="14"/>
    <n v="4"/>
    <n v="1"/>
    <n v="1"/>
    <n v="3"/>
    <n v="4"/>
    <n v="1"/>
    <n v="1"/>
    <n v="8"/>
    <n v="0.7"/>
    <n v="4"/>
  </r>
  <r>
    <s v="BU05130701"/>
    <s v="Molenbuurt"/>
    <x v="15"/>
    <x v="26"/>
    <n v="25"/>
    <n v="15"/>
    <n v="0"/>
    <n v="0"/>
    <n v="5"/>
    <n v="20"/>
    <n v="10"/>
    <n v="0"/>
    <n v="90"/>
    <n v="0"/>
    <n v="0"/>
    <n v="25"/>
    <n v="15"/>
    <n v="10"/>
    <n v="0"/>
    <n v="0"/>
    <n v="1.5"/>
    <n v="25"/>
    <n v="0"/>
    <n v="0"/>
    <n v="0"/>
    <n v="0"/>
    <n v="0"/>
    <n v="25"/>
    <n v="0"/>
    <n v="0"/>
    <n v="0"/>
    <n v="90"/>
    <n v="0"/>
    <n v="25"/>
    <n v="0"/>
    <n v="158"/>
    <n v="770"/>
    <n v="2310"/>
    <s v="40-80 midden tot boven midden"/>
    <n v="5"/>
    <n v="0.8"/>
    <n v="1"/>
    <n v="6"/>
    <n v="11"/>
    <n v="0.5"/>
    <n v="2.6"/>
    <n v="28"/>
    <n v="82.4"/>
    <n v="3.5"/>
    <n v="1"/>
    <n v="2.8"/>
    <n v="17.8"/>
    <n v="2.6"/>
    <n v="0"/>
    <n v="4.5999999999999996"/>
    <n v="32"/>
    <n v="0.8"/>
    <n v="2.8"/>
    <n v="10.4"/>
    <n v="52.8"/>
    <n v="2.5"/>
    <n v="4"/>
    <n v="7"/>
    <n v="22"/>
    <n v="0.5"/>
    <n v="1"/>
    <n v="15.8"/>
    <n v="69"/>
    <n v="0.4"/>
    <n v="4.5999999999999996"/>
    <n v="8"/>
    <n v="21"/>
    <n v="0.4"/>
    <n v="3.8"/>
    <n v="9"/>
    <n v="21"/>
    <n v="2.8"/>
    <n v="0.8"/>
    <n v="3.6"/>
    <n v="1.2"/>
    <n v="5.6"/>
    <n v="2"/>
    <n v="5"/>
    <n v="52"/>
    <n v="3.9"/>
    <n v="2"/>
    <n v="2"/>
    <n v="5"/>
    <n v="2.8"/>
    <n v="3"/>
    <n v="3"/>
    <n v="11"/>
    <n v="3.1"/>
    <n v="2"/>
    <n v="2"/>
    <n v="9"/>
    <n v="0.8"/>
    <n v="20.100000000000001"/>
    <n v="3"/>
    <n v="3.7"/>
    <n v="5.4"/>
    <n v="0.4"/>
    <n v="2.8"/>
    <n v="6"/>
    <n v="22"/>
    <n v="2"/>
    <n v="1"/>
    <n v="5"/>
    <n v="6"/>
    <n v="3.6"/>
    <n v="0"/>
    <n v="6"/>
    <n v="7"/>
    <n v="2"/>
    <n v="1"/>
    <n v="9"/>
    <n v="10"/>
    <n v="0.7"/>
    <n v="1"/>
    <n v="7.6"/>
    <n v="13.8"/>
    <n v="4"/>
    <n v="1"/>
    <n v="1"/>
    <n v="3"/>
    <n v="4"/>
    <n v="1"/>
    <n v="1"/>
    <n v="8"/>
    <n v="0.7"/>
    <n v="4"/>
  </r>
  <r>
    <s v="BU05130701"/>
    <s v="Molenbuurt"/>
    <x v="15"/>
    <x v="18"/>
    <n v="75"/>
    <n v="55"/>
    <n v="30"/>
    <n v="20"/>
    <n v="30"/>
    <n v="40"/>
    <n v="10"/>
    <n v="0"/>
    <n v="70"/>
    <n v="20"/>
    <n v="10"/>
    <n v="45"/>
    <n v="10"/>
    <n v="10"/>
    <n v="0"/>
    <n v="25"/>
    <n v="2.7"/>
    <n v="45"/>
    <n v="0"/>
    <n v="0"/>
    <n v="0"/>
    <n v="0"/>
    <n v="45"/>
    <n v="0"/>
    <n v="0"/>
    <n v="0"/>
    <n v="20"/>
    <n v="80"/>
    <n v="10"/>
    <n v="0"/>
    <n v="0"/>
    <n v="171"/>
    <n v="1040"/>
    <n v="3170"/>
    <s v="40-60 midden"/>
    <n v="5"/>
    <n v="0.2"/>
    <n v="1.8"/>
    <n v="6"/>
    <n v="16"/>
    <n v="0.3"/>
    <n v="3.4"/>
    <n v="61.2"/>
    <n v="95.2"/>
    <n v="2.8"/>
    <n v="2"/>
    <n v="3"/>
    <n v="19"/>
    <n v="2.2000000000000002"/>
    <n v="0"/>
    <n v="22.6"/>
    <n v="33"/>
    <n v="0.1"/>
    <n v="3"/>
    <n v="42.6"/>
    <n v="58.3"/>
    <n v="2.2000000000000002"/>
    <n v="4"/>
    <n v="7"/>
    <n v="22"/>
    <n v="0.3"/>
    <n v="1"/>
    <n v="47.2"/>
    <n v="73"/>
    <n v="0.4"/>
    <n v="4.3"/>
    <n v="11"/>
    <n v="24"/>
    <n v="0.5"/>
    <n v="3.7"/>
    <n v="13"/>
    <n v="24"/>
    <n v="3.5"/>
    <n v="1.1000000000000001"/>
    <n v="2.8"/>
    <n v="0.5"/>
    <n v="4.9000000000000004"/>
    <n v="2"/>
    <n v="6"/>
    <n v="53"/>
    <n v="3.3"/>
    <n v="2"/>
    <n v="2"/>
    <n v="5"/>
    <n v="2.7"/>
    <n v="3"/>
    <n v="3"/>
    <n v="12"/>
    <n v="2.4"/>
    <n v="2"/>
    <n v="2"/>
    <n v="9"/>
    <n v="0.4"/>
    <n v="19.399999999999999"/>
    <n v="2.2999999999999998"/>
    <n v="3"/>
    <n v="4.7"/>
    <n v="0.5"/>
    <n v="2.7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2"/>
    <n v="1"/>
    <n v="1"/>
    <n v="4"/>
    <n v="3.2"/>
    <n v="1"/>
    <n v="1"/>
    <n v="9"/>
    <n v="0.2"/>
    <n v="3.2"/>
  </r>
  <r>
    <s v="BU05130701"/>
    <s v="Molenbuurt"/>
    <x v="15"/>
    <x v="30"/>
    <n v="45"/>
    <n v="115"/>
    <n v="0"/>
    <n v="0"/>
    <n v="0"/>
    <n v="10"/>
    <n v="155"/>
    <n v="0"/>
    <n v="90"/>
    <n v="0"/>
    <n v="0"/>
    <n v="55"/>
    <n v="45"/>
    <n v="10"/>
    <n v="0"/>
    <n v="0"/>
    <n v="1.2"/>
    <n v="60"/>
    <n v="0"/>
    <n v="0"/>
    <n v="0"/>
    <n v="0"/>
    <n v="0"/>
    <n v="60"/>
    <n v="0"/>
    <n v="0"/>
    <n v="100"/>
    <n v="0"/>
    <n v="0"/>
    <n v="60"/>
    <n v="0"/>
    <n v="127"/>
    <n v="690"/>
    <n v="1690"/>
    <s v="20-40 onder midden"/>
    <n v="5"/>
    <n v="0.1"/>
    <n v="2.2000000000000002"/>
    <n v="6"/>
    <n v="16"/>
    <n v="0.3"/>
    <n v="3.6"/>
    <n v="59.2"/>
    <n v="95"/>
    <n v="2.8"/>
    <n v="2"/>
    <n v="3"/>
    <n v="19"/>
    <n v="2.2000000000000002"/>
    <n v="0"/>
    <n v="21.6"/>
    <n v="33"/>
    <n v="0"/>
    <n v="3"/>
    <n v="41.2"/>
    <n v="57.6"/>
    <n v="2.2999999999999998"/>
    <n v="4"/>
    <n v="7"/>
    <n v="22"/>
    <n v="0.2"/>
    <n v="1"/>
    <n v="44.6"/>
    <n v="73"/>
    <n v="0.4"/>
    <n v="4.5999999999999996"/>
    <n v="10.6"/>
    <n v="24"/>
    <n v="0.5"/>
    <n v="3.6"/>
    <n v="13"/>
    <n v="24"/>
    <n v="3.5"/>
    <n v="1.1000000000000001"/>
    <n v="2.9"/>
    <n v="0.5"/>
    <n v="4.9000000000000004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2999999999999998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1"/>
    <n v="1"/>
    <n v="8"/>
    <n v="17"/>
    <n v="3.3"/>
    <n v="1"/>
    <n v="1"/>
    <n v="4"/>
    <n v="3.3"/>
    <n v="1"/>
    <n v="1"/>
    <n v="9"/>
    <n v="0.1"/>
    <n v="3.3"/>
  </r>
  <r>
    <s v="BU05130701"/>
    <s v="Molenbuurt"/>
    <x v="15"/>
    <x v="11"/>
    <n v="45"/>
    <n v="60"/>
    <n v="25"/>
    <n v="5"/>
    <n v="15"/>
    <n v="20"/>
    <n v="40"/>
    <n v="0"/>
    <n v="50"/>
    <n v="0"/>
    <n v="40"/>
    <n v="45"/>
    <n v="15"/>
    <n v="20"/>
    <n v="0"/>
    <n v="10"/>
    <n v="2.2999999999999998"/>
    <n v="40"/>
    <n v="0"/>
    <n v="0"/>
    <n v="0"/>
    <n v="0"/>
    <n v="0"/>
    <n v="40"/>
    <n v="0"/>
    <n v="0"/>
    <n v="20"/>
    <n v="80"/>
    <n v="10"/>
    <n v="35"/>
    <n v="0"/>
    <n v="175"/>
    <n v="750"/>
    <n v="2420"/>
    <s v="40-60 midden"/>
    <n v="0"/>
    <n v="0.4"/>
    <n v="1"/>
    <n v="6.1"/>
    <n v="16"/>
    <n v="0.5"/>
    <n v="3"/>
    <n v="61.1"/>
    <n v="96.2"/>
    <n v="2.8"/>
    <n v="2"/>
    <n v="3"/>
    <n v="19"/>
    <n v="2.2000000000000002"/>
    <n v="0"/>
    <n v="22.6"/>
    <n v="32.799999999999997"/>
    <n v="0.2"/>
    <n v="3"/>
    <n v="43.2"/>
    <n v="59.1"/>
    <n v="2.2000000000000002"/>
    <n v="4"/>
    <n v="7"/>
    <n v="22"/>
    <n v="0.5"/>
    <n v="1"/>
    <n v="49"/>
    <n v="73"/>
    <n v="0.3"/>
    <n v="4"/>
    <n v="11.2"/>
    <n v="24"/>
    <n v="0.6"/>
    <n v="4"/>
    <n v="13.4"/>
    <n v="24"/>
    <n v="3.6"/>
    <n v="1.3"/>
    <n v="2.8"/>
    <n v="0.4"/>
    <n v="4.9000000000000004"/>
    <n v="2"/>
    <n v="6"/>
    <n v="52.6"/>
    <n v="3.3"/>
    <n v="2"/>
    <n v="2"/>
    <n v="5"/>
    <n v="2.8"/>
    <n v="3"/>
    <n v="3"/>
    <n v="12"/>
    <n v="2.4"/>
    <n v="2"/>
    <n v="2"/>
    <n v="9"/>
    <n v="0.6"/>
    <n v="19.3"/>
    <n v="2.2999999999999998"/>
    <n v="3"/>
    <n v="4.5999999999999996"/>
    <n v="0.6"/>
    <n v="2.2000000000000002"/>
    <n v="10"/>
    <n v="23"/>
    <n v="1.6"/>
    <n v="3"/>
    <n v="5"/>
    <n v="6"/>
    <n v="2.8"/>
    <n v="1"/>
    <n v="6"/>
    <n v="7"/>
    <n v="1.6"/>
    <n v="3"/>
    <n v="9"/>
    <n v="10"/>
    <n v="0.3"/>
    <n v="1"/>
    <n v="8.1"/>
    <n v="17"/>
    <n v="3.2"/>
    <n v="1"/>
    <n v="1"/>
    <n v="4"/>
    <n v="3.2"/>
    <n v="1"/>
    <n v="1"/>
    <n v="9"/>
    <n v="0.3"/>
    <n v="3.2"/>
  </r>
  <r>
    <s v="BU05130701"/>
    <s v="Molenbuurt"/>
    <x v="15"/>
    <x v="21"/>
    <n v="70"/>
    <n v="65"/>
    <n v="35"/>
    <n v="20"/>
    <n v="35"/>
    <n v="40"/>
    <n v="5"/>
    <n v="0"/>
    <n v="60"/>
    <n v="10"/>
    <n v="40"/>
    <n v="50"/>
    <n v="10"/>
    <n v="10"/>
    <n v="10"/>
    <n v="20"/>
    <n v="2.7"/>
    <n v="50"/>
    <n v="0"/>
    <n v="0"/>
    <n v="5"/>
    <n v="0"/>
    <n v="45"/>
    <n v="0"/>
    <n v="0"/>
    <n v="0"/>
    <n v="60"/>
    <n v="40"/>
    <n v="25"/>
    <n v="25"/>
    <n v="0"/>
    <n v="147"/>
    <n v="1080"/>
    <n v="2730"/>
    <s v="40-60 midden"/>
    <n v="20"/>
    <n v="0.3"/>
    <n v="2.8"/>
    <n v="6.5"/>
    <n v="16"/>
    <n v="0.5"/>
    <n v="4.0999999999999996"/>
    <n v="61.8"/>
    <n v="95.4"/>
    <n v="2.8"/>
    <n v="2"/>
    <n v="3"/>
    <n v="19"/>
    <n v="2.2000000000000002"/>
    <n v="0"/>
    <n v="22.8"/>
    <n v="33.200000000000003"/>
    <n v="0.3"/>
    <n v="3"/>
    <n v="41.8"/>
    <n v="57.8"/>
    <n v="2.2999999999999998"/>
    <n v="4"/>
    <n v="7"/>
    <n v="22"/>
    <n v="0.4"/>
    <n v="1.2"/>
    <n v="47.3"/>
    <n v="73"/>
    <n v="0.5"/>
    <n v="3.6"/>
    <n v="10.9"/>
    <n v="24"/>
    <n v="0.6"/>
    <n v="2.8"/>
    <n v="13.3"/>
    <n v="24"/>
    <n v="3.6"/>
    <n v="1.2"/>
    <n v="2.9"/>
    <n v="0.6"/>
    <n v="4.9000000000000004"/>
    <n v="2"/>
    <n v="6"/>
    <n v="53"/>
    <n v="3.3"/>
    <n v="2"/>
    <n v="2"/>
    <n v="5"/>
    <n v="2.7"/>
    <n v="3"/>
    <n v="3"/>
    <n v="12"/>
    <n v="2.5"/>
    <n v="2"/>
    <n v="2"/>
    <n v="9"/>
    <n v="0.5"/>
    <n v="19.399999999999999"/>
    <n v="2.2999999999999998"/>
    <n v="3.1"/>
    <n v="4.7"/>
    <n v="0.6"/>
    <n v="1.8"/>
    <n v="10"/>
    <n v="23"/>
    <n v="1.4"/>
    <n v="3"/>
    <n v="5"/>
    <n v="6"/>
    <n v="2.9"/>
    <n v="1"/>
    <n v="6"/>
    <n v="7"/>
    <n v="1.4"/>
    <n v="3"/>
    <n v="9"/>
    <n v="10"/>
    <n v="0.3"/>
    <n v="1.2"/>
    <n v="8.4"/>
    <n v="17"/>
    <n v="3.3"/>
    <n v="1"/>
    <n v="1"/>
    <n v="4"/>
    <n v="3.3"/>
    <n v="1"/>
    <n v="1"/>
    <n v="9"/>
    <n v="0.3"/>
    <n v="3.3"/>
  </r>
  <r>
    <s v="BU05130701"/>
    <s v="Molenbuurt"/>
    <x v="15"/>
    <x v="1"/>
    <n v="30"/>
    <n v="35"/>
    <n v="20"/>
    <n v="5"/>
    <n v="20"/>
    <n v="15"/>
    <n v="0"/>
    <n v="0"/>
    <n v="90"/>
    <n v="10"/>
    <n v="0"/>
    <n v="20"/>
    <n v="0"/>
    <n v="0"/>
    <n v="0"/>
    <n v="10"/>
    <n v="3.2"/>
    <n v="20"/>
    <n v="0"/>
    <n v="0"/>
    <n v="0"/>
    <n v="0"/>
    <n v="20"/>
    <n v="0"/>
    <n v="0"/>
    <n v="0"/>
    <n v="0"/>
    <n v="90"/>
    <n v="0"/>
    <n v="0"/>
    <n v="0"/>
    <n v="189"/>
    <n v="1150"/>
    <n v="3200"/>
    <s v="60-80 boven midden"/>
    <n v="0"/>
    <n v="0.3"/>
    <n v="1"/>
    <n v="6"/>
    <n v="16"/>
    <n v="0.5"/>
    <n v="3"/>
    <n v="60.6"/>
    <n v="95"/>
    <n v="2.8"/>
    <n v="2"/>
    <n v="3"/>
    <n v="19"/>
    <n v="2.2000000000000002"/>
    <n v="0"/>
    <n v="22"/>
    <n v="33"/>
    <n v="0.3"/>
    <n v="3"/>
    <n v="42.7"/>
    <n v="58"/>
    <n v="2.2000000000000002"/>
    <n v="4"/>
    <n v="7"/>
    <n v="22"/>
    <n v="0.4"/>
    <n v="1"/>
    <n v="46.3"/>
    <n v="73"/>
    <n v="0.4"/>
    <n v="4"/>
    <n v="11"/>
    <n v="24"/>
    <n v="0.6"/>
    <n v="4"/>
    <n v="13"/>
    <n v="24"/>
    <n v="3.6"/>
    <n v="1.2"/>
    <n v="2.8"/>
    <n v="0.5"/>
    <n v="4.9000000000000004"/>
    <n v="2"/>
    <n v="6"/>
    <n v="53"/>
    <n v="3.3"/>
    <n v="2"/>
    <n v="2"/>
    <n v="5"/>
    <n v="2.8"/>
    <n v="3"/>
    <n v="3"/>
    <n v="12"/>
    <n v="2.4"/>
    <n v="2"/>
    <n v="2"/>
    <n v="9"/>
    <n v="0.5"/>
    <n v="19.399999999999999"/>
    <n v="2.2999999999999998"/>
    <n v="3"/>
    <n v="4.7"/>
    <n v="0.6"/>
    <n v="2"/>
    <n v="10"/>
    <n v="23"/>
    <n v="1.5"/>
    <n v="3"/>
    <n v="5"/>
    <n v="6"/>
    <n v="2.9"/>
    <n v="1"/>
    <n v="6"/>
    <n v="7"/>
    <n v="1.5"/>
    <n v="3"/>
    <n v="9"/>
    <n v="10"/>
    <n v="0.3"/>
    <n v="1"/>
    <n v="8"/>
    <n v="17"/>
    <n v="3.2"/>
    <n v="1"/>
    <n v="1"/>
    <n v="4"/>
    <n v="3.2"/>
    <n v="1"/>
    <n v="1"/>
    <n v="9"/>
    <n v="0.3"/>
    <n v="3.2"/>
  </r>
  <r>
    <s v="BU05130701"/>
    <s v="Molenbuurt"/>
    <x v="15"/>
    <x v="15"/>
    <n v="40"/>
    <n v="50"/>
    <n v="10"/>
    <n v="5"/>
    <n v="15"/>
    <n v="30"/>
    <n v="25"/>
    <n v="0"/>
    <n v="70"/>
    <n v="10"/>
    <n v="10"/>
    <n v="40"/>
    <n v="10"/>
    <n v="15"/>
    <n v="0"/>
    <n v="10"/>
    <n v="2.1"/>
    <n v="40"/>
    <n v="0"/>
    <n v="0"/>
    <n v="0"/>
    <n v="0"/>
    <n v="30"/>
    <n v="10"/>
    <n v="0"/>
    <n v="0"/>
    <n v="70"/>
    <n v="30"/>
    <n v="25"/>
    <n v="20"/>
    <n v="0"/>
    <n v="167"/>
    <n v="1020"/>
    <n v="2550"/>
    <s v="40-60 midden"/>
    <n v="10"/>
    <n v="0.2"/>
    <n v="1"/>
    <n v="6.7"/>
    <n v="16.100000000000001"/>
    <n v="0.4"/>
    <n v="3"/>
    <n v="63.3"/>
    <n v="96.9"/>
    <n v="2.7"/>
    <n v="2"/>
    <n v="3"/>
    <n v="19"/>
    <n v="2.1"/>
    <n v="0"/>
    <n v="23.8"/>
    <n v="33"/>
    <n v="0.2"/>
    <n v="3"/>
    <n v="44.7"/>
    <n v="60.7"/>
    <n v="2.1"/>
    <n v="4"/>
    <n v="7"/>
    <n v="22"/>
    <n v="0.3"/>
    <n v="1"/>
    <n v="50.6"/>
    <n v="73"/>
    <n v="0.3"/>
    <n v="4"/>
    <n v="11.8"/>
    <n v="24"/>
    <n v="0.6"/>
    <n v="4"/>
    <n v="13.8"/>
    <n v="24"/>
    <n v="3.6"/>
    <n v="1.2"/>
    <n v="2.8"/>
    <n v="0.4"/>
    <n v="4.8"/>
    <n v="2"/>
    <n v="6"/>
    <n v="53"/>
    <n v="3.3"/>
    <n v="2"/>
    <n v="2"/>
    <n v="5"/>
    <n v="2.7"/>
    <n v="3"/>
    <n v="3"/>
    <n v="12"/>
    <n v="2.2999999999999998"/>
    <n v="2"/>
    <n v="2"/>
    <n v="9"/>
    <n v="0.5"/>
    <n v="19.3"/>
    <n v="2.2000000000000002"/>
    <n v="2.9"/>
    <n v="4.5999999999999996"/>
    <n v="0.6"/>
    <n v="2.1"/>
    <n v="10"/>
    <n v="23"/>
    <n v="1.5"/>
    <n v="3"/>
    <n v="5"/>
    <n v="6"/>
    <n v="2.8"/>
    <n v="1"/>
    <n v="6"/>
    <n v="7"/>
    <n v="1.5"/>
    <n v="3"/>
    <n v="9"/>
    <n v="10"/>
    <n v="0.2"/>
    <n v="1"/>
    <n v="8.6999999999999993"/>
    <n v="17"/>
    <n v="3.2"/>
    <n v="1"/>
    <n v="1"/>
    <n v="4"/>
    <n v="3.2"/>
    <n v="1"/>
    <n v="1"/>
    <n v="9"/>
    <n v="0.2"/>
    <n v="3.2"/>
  </r>
  <r>
    <s v="BU05130700"/>
    <s v="Sportbuurt"/>
    <x v="15"/>
    <x v="29"/>
    <n v="10"/>
    <n v="10"/>
    <n v="0"/>
    <n v="0"/>
    <n v="0"/>
    <n v="5"/>
    <n v="5"/>
    <n v="0"/>
    <n v="80"/>
    <n v="0"/>
    <n v="0"/>
    <n v="10"/>
    <n v="5"/>
    <n v="0"/>
    <n v="0"/>
    <n v="0"/>
    <n v="1.8"/>
    <n v="10"/>
    <n v="0"/>
    <n v="0"/>
    <n v="10"/>
    <n v="0"/>
    <n v="0"/>
    <n v="0"/>
    <n v="0"/>
    <n v="0"/>
    <n v="0"/>
    <n v="100"/>
    <n v="0"/>
    <n v="0"/>
    <n v="0"/>
    <n v="314"/>
    <n v="2690"/>
    <n v="4360"/>
    <s v="60-100 boven midden-hoog"/>
    <n v="0"/>
    <n v="0.5"/>
    <n v="3"/>
    <n v="8"/>
    <n v="16"/>
    <n v="0.5"/>
    <n v="5"/>
    <n v="72"/>
    <n v="95"/>
    <n v="2.8"/>
    <n v="2"/>
    <n v="3"/>
    <n v="19"/>
    <n v="2.2000000000000002"/>
    <n v="0"/>
    <n v="27.6"/>
    <n v="34"/>
    <n v="0.5"/>
    <n v="3"/>
    <n v="46.6"/>
    <n v="58"/>
    <n v="2.2000000000000002"/>
    <n v="4"/>
    <n v="7"/>
    <n v="22"/>
    <n v="0.5"/>
    <n v="2"/>
    <n v="56.4"/>
    <n v="73"/>
    <n v="0.5"/>
    <n v="2.6"/>
    <n v="12"/>
    <n v="24"/>
    <n v="0.6"/>
    <n v="2.2000000000000002"/>
    <n v="14"/>
    <n v="24"/>
    <n v="3.6"/>
    <n v="1.2"/>
    <n v="2.8"/>
    <n v="0.8"/>
    <n v="4.9000000000000004"/>
    <n v="2"/>
    <n v="6"/>
    <n v="53"/>
    <n v="2.9"/>
    <n v="2"/>
    <n v="2"/>
    <n v="5"/>
    <n v="2.2999999999999998"/>
    <n v="3"/>
    <n v="3"/>
    <n v="12"/>
    <n v="2.4"/>
    <n v="2"/>
    <n v="2"/>
    <n v="9"/>
    <n v="0.5"/>
    <n v="19.399999999999999"/>
    <n v="2.2999999999999998"/>
    <n v="3"/>
    <n v="4.7"/>
    <n v="0.6"/>
    <n v="1"/>
    <n v="10"/>
    <n v="23"/>
    <n v="1"/>
    <n v="3"/>
    <n v="5"/>
    <n v="6"/>
    <n v="2.9"/>
    <n v="1"/>
    <n v="6"/>
    <n v="7"/>
    <n v="1"/>
    <n v="3"/>
    <n v="9"/>
    <n v="10"/>
    <n v="0.5"/>
    <n v="2"/>
    <n v="8.6"/>
    <n v="17"/>
    <n v="3.2"/>
    <n v="1"/>
    <n v="1"/>
    <n v="4"/>
    <n v="3.2"/>
    <n v="1"/>
    <n v="1"/>
    <n v="9"/>
    <n v="0.5"/>
    <n v="3.2"/>
  </r>
  <r>
    <s v="BU05130701"/>
    <s v="Molenbuurt"/>
    <x v="15"/>
    <x v="40"/>
    <n v="130"/>
    <n v="155"/>
    <n v="75"/>
    <n v="35"/>
    <n v="80"/>
    <n v="65"/>
    <n v="35"/>
    <n v="0"/>
    <n v="30"/>
    <n v="10"/>
    <n v="60"/>
    <n v="120"/>
    <n v="45"/>
    <n v="15"/>
    <n v="25"/>
    <n v="30"/>
    <n v="2.4"/>
    <n v="115"/>
    <n v="0"/>
    <n v="0"/>
    <n v="115"/>
    <n v="0"/>
    <n v="0"/>
    <n v="0"/>
    <n v="0"/>
    <n v="0"/>
    <n v="90"/>
    <n v="10"/>
    <n v="105"/>
    <n v="115"/>
    <n v="0"/>
    <n v="105"/>
    <n v="1080"/>
    <n v="1900"/>
    <s v="00-40 laag tot onder midden"/>
    <n v="60"/>
    <n v="0.6"/>
    <n v="3"/>
    <n v="8"/>
    <n v="19"/>
    <n v="0.6"/>
    <n v="5.0999999999999996"/>
    <n v="72.8"/>
    <n v="103"/>
    <n v="2.5"/>
    <n v="2"/>
    <n v="3"/>
    <n v="19"/>
    <n v="1.9"/>
    <n v="0"/>
    <n v="28.4"/>
    <n v="35.700000000000003"/>
    <n v="0.6"/>
    <n v="3"/>
    <n v="47.5"/>
    <n v="62.8"/>
    <n v="2"/>
    <n v="4"/>
    <n v="7"/>
    <n v="23.1"/>
    <n v="0.7"/>
    <n v="2"/>
    <n v="58.6"/>
    <n v="74"/>
    <n v="0.7"/>
    <n v="2.2000000000000002"/>
    <n v="13.2"/>
    <n v="25"/>
    <n v="0.9"/>
    <n v="1.2"/>
    <n v="15.2"/>
    <n v="24"/>
    <n v="3.9"/>
    <n v="1.5"/>
    <n v="2.6"/>
    <n v="0.6"/>
    <n v="4.5999999999999996"/>
    <n v="2"/>
    <n v="6.5"/>
    <n v="53"/>
    <n v="3"/>
    <n v="2"/>
    <n v="3"/>
    <n v="5"/>
    <n v="2.4"/>
    <n v="3"/>
    <n v="3"/>
    <n v="12"/>
    <n v="2.2000000000000002"/>
    <n v="2"/>
    <n v="3"/>
    <n v="9"/>
    <n v="0.7"/>
    <n v="19.100000000000001"/>
    <n v="2"/>
    <n v="2.8"/>
    <n v="4.4000000000000004"/>
    <n v="0.9"/>
    <n v="1.2"/>
    <n v="10"/>
    <n v="24"/>
    <n v="1.1000000000000001"/>
    <n v="3.7"/>
    <n v="5"/>
    <n v="6"/>
    <n v="2.6"/>
    <n v="1"/>
    <n v="6"/>
    <n v="7"/>
    <n v="1.1000000000000001"/>
    <n v="3.8"/>
    <n v="9"/>
    <n v="10"/>
    <n v="0.7"/>
    <n v="1.9"/>
    <n v="10"/>
    <n v="17"/>
    <n v="3"/>
    <n v="1"/>
    <n v="1"/>
    <n v="4"/>
    <n v="3"/>
    <n v="1"/>
    <n v="1"/>
    <n v="9"/>
    <n v="0.7"/>
    <n v="3"/>
  </r>
  <r>
    <s v="BU05130700"/>
    <s v="Sportbuurt"/>
    <x v="15"/>
    <x v="39"/>
    <n v="65"/>
    <n v="105"/>
    <n v="0"/>
    <n v="10"/>
    <n v="5"/>
    <n v="50"/>
    <n v="105"/>
    <n v="0"/>
    <n v="80"/>
    <n v="10"/>
    <n v="20"/>
    <n v="95"/>
    <n v="55"/>
    <n v="30"/>
    <n v="5"/>
    <n v="0"/>
    <n v="1.5"/>
    <n v="130"/>
    <n v="0"/>
    <n v="0"/>
    <n v="75"/>
    <n v="0"/>
    <n v="0"/>
    <n v="0"/>
    <n v="55"/>
    <n v="0"/>
    <n v="70"/>
    <n v="0"/>
    <n v="95"/>
    <n v="130"/>
    <n v="5"/>
    <n v="121"/>
    <n v="740"/>
    <n v="1890"/>
    <s v="20-40 onder midden"/>
    <n v="20"/>
    <n v="0.5"/>
    <n v="3.7"/>
    <n v="8.6"/>
    <n v="16.5"/>
    <n v="0.5"/>
    <n v="5"/>
    <n v="73.099999999999994"/>
    <n v="98.2"/>
    <n v="2.7"/>
    <n v="2"/>
    <n v="3"/>
    <n v="19"/>
    <n v="2.1"/>
    <n v="0"/>
    <n v="28.7"/>
    <n v="34.299999999999997"/>
    <n v="0.6"/>
    <n v="3"/>
    <n v="47.9"/>
    <n v="60.9"/>
    <n v="2.1"/>
    <n v="4"/>
    <n v="7"/>
    <n v="22.6"/>
    <n v="0.6"/>
    <n v="2"/>
    <n v="60.4"/>
    <n v="73.3"/>
    <n v="0.5"/>
    <n v="2.4"/>
    <n v="13.4"/>
    <n v="24"/>
    <n v="0.7"/>
    <n v="2.1"/>
    <n v="15.4"/>
    <n v="24"/>
    <n v="3.7"/>
    <n v="1.3"/>
    <n v="2.7"/>
    <n v="0.7"/>
    <n v="4.8"/>
    <n v="2"/>
    <n v="6"/>
    <n v="53"/>
    <n v="2.9"/>
    <n v="2"/>
    <n v="2"/>
    <n v="5"/>
    <n v="2.2000000000000002"/>
    <n v="3"/>
    <n v="3"/>
    <n v="12"/>
    <n v="2.2999999999999998"/>
    <n v="2"/>
    <n v="2.2999999999999998"/>
    <n v="9"/>
    <n v="0.5"/>
    <n v="19.3"/>
    <n v="2.2000000000000002"/>
    <n v="2.9"/>
    <n v="4.5999999999999996"/>
    <n v="0.7"/>
    <n v="1"/>
    <n v="10"/>
    <n v="23"/>
    <n v="1"/>
    <n v="3"/>
    <n v="5"/>
    <n v="6"/>
    <n v="2.8"/>
    <n v="1"/>
    <n v="6"/>
    <n v="7"/>
    <n v="1"/>
    <n v="3"/>
    <n v="9"/>
    <n v="10"/>
    <n v="0.5"/>
    <n v="2"/>
    <n v="9.1"/>
    <n v="17"/>
    <n v="3.1"/>
    <n v="1"/>
    <n v="1"/>
    <n v="4"/>
    <n v="3.1"/>
    <n v="1"/>
    <n v="1"/>
    <n v="9"/>
    <n v="0.5"/>
    <n v="3.1"/>
  </r>
  <r>
    <s v="BU05130700"/>
    <s v="Sportbuurt"/>
    <x v="15"/>
    <x v="0"/>
    <n v="10"/>
    <n v="5"/>
    <n v="0"/>
    <n v="0"/>
    <n v="0"/>
    <n v="5"/>
    <n v="0"/>
    <n v="0"/>
    <n v="90"/>
    <n v="0"/>
    <n v="0"/>
    <n v="5"/>
    <n v="0"/>
    <n v="0"/>
    <n v="0"/>
    <n v="0"/>
    <n v="2.6"/>
    <n v="5"/>
    <n v="0"/>
    <n v="0"/>
    <n v="5"/>
    <n v="0"/>
    <n v="0"/>
    <n v="0"/>
    <n v="0"/>
    <n v="0"/>
    <n v="0"/>
    <n v="0"/>
    <n v="0"/>
    <n v="0"/>
    <n v="0"/>
    <n v="447"/>
    <n v="3340"/>
    <n v="0"/>
    <s v="onclassificeerbaar"/>
    <n v="0"/>
    <n v="0.6"/>
    <n v="3"/>
    <n v="7"/>
    <n v="16"/>
    <n v="0.6"/>
    <n v="5"/>
    <n v="68.8"/>
    <n v="95"/>
    <n v="2.8"/>
    <n v="2"/>
    <n v="3"/>
    <n v="19"/>
    <n v="2.2000000000000002"/>
    <n v="0"/>
    <n v="25.2"/>
    <n v="34"/>
    <n v="0.6"/>
    <n v="3"/>
    <n v="44.2"/>
    <n v="58"/>
    <n v="2.2999999999999998"/>
    <n v="4"/>
    <n v="7"/>
    <n v="22"/>
    <n v="0.6"/>
    <n v="2"/>
    <n v="51.7"/>
    <n v="73"/>
    <n v="0.6"/>
    <n v="1.2"/>
    <n v="10.8"/>
    <n v="24"/>
    <n v="0.7"/>
    <n v="1"/>
    <n v="13"/>
    <n v="24"/>
    <n v="3.7"/>
    <n v="1.3"/>
    <n v="2.9"/>
    <n v="0.9"/>
    <n v="5"/>
    <n v="2"/>
    <n v="6"/>
    <n v="53"/>
    <n v="3"/>
    <n v="2"/>
    <n v="2"/>
    <n v="5"/>
    <n v="2.4"/>
    <n v="3"/>
    <n v="3"/>
    <n v="12"/>
    <n v="2.5"/>
    <n v="2"/>
    <n v="2"/>
    <n v="9"/>
    <n v="0.6"/>
    <n v="19.399999999999999"/>
    <n v="2.4"/>
    <n v="3.1"/>
    <n v="4.7"/>
    <n v="0.7"/>
    <n v="1"/>
    <n v="10"/>
    <n v="23"/>
    <n v="1.1000000000000001"/>
    <n v="3"/>
    <n v="5"/>
    <n v="6"/>
    <n v="2.9"/>
    <n v="1"/>
    <n v="6"/>
    <n v="7"/>
    <n v="1.1000000000000001"/>
    <n v="3"/>
    <n v="9"/>
    <n v="10"/>
    <n v="0.5"/>
    <n v="2"/>
    <n v="8"/>
    <n v="17"/>
    <n v="3.3"/>
    <n v="1"/>
    <n v="1"/>
    <n v="4"/>
    <n v="3.3"/>
    <n v="1"/>
    <n v="1"/>
    <n v="9"/>
    <n v="0.5"/>
    <n v="3.3"/>
  </r>
  <r>
    <s v="BU05130700"/>
    <s v="Sportbuurt"/>
    <x v="15"/>
    <x v="10"/>
    <n v="40"/>
    <n v="40"/>
    <n v="20"/>
    <n v="10"/>
    <n v="15"/>
    <n v="20"/>
    <n v="25"/>
    <n v="0"/>
    <n v="100"/>
    <n v="0"/>
    <n v="0"/>
    <n v="30"/>
    <n v="5"/>
    <n v="10"/>
    <n v="0"/>
    <n v="10"/>
    <n v="2.6"/>
    <n v="30"/>
    <n v="0"/>
    <n v="0"/>
    <n v="30"/>
    <n v="0"/>
    <n v="0"/>
    <n v="0"/>
    <n v="0"/>
    <n v="0"/>
    <n v="0"/>
    <n v="100"/>
    <n v="0"/>
    <n v="0"/>
    <n v="0"/>
    <n v="238"/>
    <n v="2060"/>
    <n v="3570"/>
    <s v="60-80 boven midden"/>
    <n v="5"/>
    <n v="0.6"/>
    <n v="3"/>
    <n v="6.5"/>
    <n v="16"/>
    <n v="0.6"/>
    <n v="5"/>
    <n v="66.400000000000006"/>
    <n v="95"/>
    <n v="2.9"/>
    <n v="2"/>
    <n v="3"/>
    <n v="19"/>
    <n v="2.2999999999999998"/>
    <n v="0"/>
    <n v="24.5"/>
    <n v="34"/>
    <n v="0.5"/>
    <n v="3"/>
    <n v="42.3"/>
    <n v="57.4"/>
    <n v="2.2999999999999998"/>
    <n v="4"/>
    <n v="7"/>
    <n v="22"/>
    <n v="0.5"/>
    <n v="2"/>
    <n v="50.5"/>
    <n v="73"/>
    <n v="0.5"/>
    <n v="2.6"/>
    <n v="10.199999999999999"/>
    <n v="24"/>
    <n v="0.6"/>
    <n v="1.7"/>
    <n v="12.5"/>
    <n v="24"/>
    <n v="3.6"/>
    <n v="1.2"/>
    <n v="3"/>
    <n v="1"/>
    <n v="5"/>
    <n v="2"/>
    <n v="6"/>
    <n v="53"/>
    <n v="3.1"/>
    <n v="2"/>
    <n v="2"/>
    <n v="5"/>
    <n v="2.5"/>
    <n v="3"/>
    <n v="3"/>
    <n v="12"/>
    <n v="2.5"/>
    <n v="2"/>
    <n v="2"/>
    <n v="9"/>
    <n v="0.5"/>
    <n v="19.5"/>
    <n v="2.4"/>
    <n v="3.2"/>
    <n v="4.8"/>
    <n v="0.6"/>
    <n v="1"/>
    <n v="10"/>
    <n v="23"/>
    <n v="1.2"/>
    <n v="2.5"/>
    <n v="5"/>
    <n v="6"/>
    <n v="3"/>
    <n v="0.5"/>
    <n v="6"/>
    <n v="7"/>
    <n v="1.2"/>
    <n v="2.5"/>
    <n v="9"/>
    <n v="10"/>
    <n v="0.5"/>
    <n v="1.5"/>
    <n v="8"/>
    <n v="17"/>
    <n v="3.4"/>
    <n v="1"/>
    <n v="1"/>
    <n v="4"/>
    <n v="3.4"/>
    <n v="1"/>
    <n v="1"/>
    <n v="9"/>
    <n v="0.5"/>
    <n v="3.4"/>
  </r>
  <r>
    <s v="BU05130700"/>
    <s v="Sportbuurt"/>
    <x v="15"/>
    <x v="4"/>
    <n v="35"/>
    <n v="35"/>
    <n v="10"/>
    <n v="5"/>
    <n v="10"/>
    <n v="25"/>
    <n v="20"/>
    <n v="0"/>
    <n v="70"/>
    <n v="0"/>
    <n v="20"/>
    <n v="30"/>
    <n v="5"/>
    <n v="15"/>
    <n v="0"/>
    <n v="10"/>
    <n v="2.4"/>
    <n v="30"/>
    <n v="0"/>
    <n v="0"/>
    <n v="30"/>
    <n v="0"/>
    <n v="0"/>
    <n v="0"/>
    <n v="0"/>
    <n v="0"/>
    <n v="20"/>
    <n v="80"/>
    <n v="5"/>
    <n v="5"/>
    <n v="0"/>
    <n v="176"/>
    <n v="1440"/>
    <n v="3510"/>
    <s v="40-80 midden tot boven midden"/>
    <n v="0"/>
    <n v="0.5"/>
    <n v="3"/>
    <n v="7.5"/>
    <n v="16"/>
    <n v="0.5"/>
    <n v="5"/>
    <n v="70.400000000000006"/>
    <n v="95.2"/>
    <n v="2.8"/>
    <n v="2"/>
    <n v="3"/>
    <n v="19"/>
    <n v="2.2000000000000002"/>
    <n v="0"/>
    <n v="26.7"/>
    <n v="34"/>
    <n v="0.5"/>
    <n v="3"/>
    <n v="45.6"/>
    <n v="58.1"/>
    <n v="2.2000000000000002"/>
    <n v="4"/>
    <n v="7"/>
    <n v="22"/>
    <n v="0.5"/>
    <n v="2"/>
    <n v="54.6"/>
    <n v="73"/>
    <n v="0.4"/>
    <n v="2.9"/>
    <n v="11.3"/>
    <n v="24"/>
    <n v="0.6"/>
    <n v="2.2000000000000002"/>
    <n v="13.5"/>
    <n v="24"/>
    <n v="3.5"/>
    <n v="1.1000000000000001"/>
    <n v="2.9"/>
    <n v="0.9"/>
    <n v="4.9000000000000004"/>
    <n v="2"/>
    <n v="6"/>
    <n v="53"/>
    <n v="3"/>
    <n v="2"/>
    <n v="2"/>
    <n v="5"/>
    <n v="2.4"/>
    <n v="3"/>
    <n v="3"/>
    <n v="12"/>
    <n v="2.4"/>
    <n v="2"/>
    <n v="2"/>
    <n v="9"/>
    <n v="0.4"/>
    <n v="19.399999999999999"/>
    <n v="2.2999999999999998"/>
    <n v="3"/>
    <n v="4.7"/>
    <n v="0.6"/>
    <n v="1"/>
    <n v="10"/>
    <n v="23"/>
    <n v="1.1000000000000001"/>
    <n v="2.9"/>
    <n v="5"/>
    <n v="6"/>
    <n v="2.9"/>
    <n v="0.9"/>
    <n v="6"/>
    <n v="7"/>
    <n v="1.1000000000000001"/>
    <n v="2.9"/>
    <n v="9"/>
    <n v="10"/>
    <n v="0.4"/>
    <n v="1.9"/>
    <n v="8.3000000000000007"/>
    <n v="17"/>
    <n v="3.3"/>
    <n v="1"/>
    <n v="1"/>
    <n v="4"/>
    <n v="3.3"/>
    <n v="1"/>
    <n v="1"/>
    <n v="9"/>
    <n v="0.4"/>
    <n v="3.3"/>
  </r>
  <r>
    <s v="BU05130700"/>
    <s v="Sportbuurt"/>
    <x v="15"/>
    <x v="18"/>
    <n v="60"/>
    <n v="70"/>
    <n v="40"/>
    <n v="15"/>
    <n v="35"/>
    <n v="30"/>
    <n v="10"/>
    <n v="0"/>
    <n v="50"/>
    <n v="10"/>
    <n v="40"/>
    <n v="50"/>
    <n v="15"/>
    <n v="10"/>
    <n v="0"/>
    <n v="15"/>
    <n v="2.6"/>
    <n v="50"/>
    <n v="0"/>
    <n v="0"/>
    <n v="20"/>
    <n v="0"/>
    <n v="30"/>
    <n v="0"/>
    <n v="0"/>
    <n v="0"/>
    <n v="60"/>
    <n v="40"/>
    <n v="30"/>
    <n v="30"/>
    <n v="0"/>
    <n v="132"/>
    <n v="960"/>
    <n v="2290"/>
    <s v="20-60 onder midden tot midden"/>
    <n v="10"/>
    <n v="0.4"/>
    <n v="3"/>
    <n v="7"/>
    <n v="16"/>
    <n v="0.5"/>
    <n v="3.9"/>
    <n v="64.099999999999994"/>
    <n v="95.6"/>
    <n v="2.8"/>
    <n v="2"/>
    <n v="3"/>
    <n v="19"/>
    <n v="2.2999999999999998"/>
    <n v="0"/>
    <n v="24.4"/>
    <n v="33.4"/>
    <n v="0.4"/>
    <n v="3"/>
    <n v="42.4"/>
    <n v="58.4"/>
    <n v="2.2999999999999998"/>
    <n v="4"/>
    <n v="7"/>
    <n v="22"/>
    <n v="0.5"/>
    <n v="1.4"/>
    <n v="51.6"/>
    <n v="73"/>
    <n v="0.5"/>
    <n v="2.9"/>
    <n v="11.1"/>
    <n v="24"/>
    <n v="0.6"/>
    <n v="2.2000000000000002"/>
    <n v="13.1"/>
    <n v="24"/>
    <n v="3.6"/>
    <n v="1.2"/>
    <n v="2.9"/>
    <n v="0.7"/>
    <n v="5"/>
    <n v="2"/>
    <n v="6"/>
    <n v="53"/>
    <n v="3.1"/>
    <n v="2"/>
    <n v="2"/>
    <n v="5"/>
    <n v="2.5"/>
    <n v="3"/>
    <n v="3"/>
    <n v="12"/>
    <n v="2.5"/>
    <n v="2"/>
    <n v="2"/>
    <n v="9"/>
    <n v="0.5"/>
    <n v="19.399999999999999"/>
    <n v="2.2999999999999998"/>
    <n v="3.1"/>
    <n v="4.7"/>
    <n v="0.6"/>
    <n v="1.3"/>
    <n v="10"/>
    <n v="23"/>
    <n v="1.2"/>
    <n v="2.5"/>
    <n v="5"/>
    <n v="6"/>
    <n v="2.9"/>
    <n v="0.5"/>
    <n v="6"/>
    <n v="7"/>
    <n v="1.2"/>
    <n v="2.5"/>
    <n v="9"/>
    <n v="10"/>
    <n v="0.4"/>
    <n v="1.4"/>
    <n v="8.4"/>
    <n v="17"/>
    <n v="3.3"/>
    <n v="1"/>
    <n v="1"/>
    <n v="4"/>
    <n v="3.3"/>
    <n v="1"/>
    <n v="1"/>
    <n v="9"/>
    <n v="0.4"/>
    <n v="3.3"/>
  </r>
  <r>
    <s v="BU05130700"/>
    <s v="Sportbuurt"/>
    <x v="15"/>
    <x v="28"/>
    <n v="0"/>
    <n v="5"/>
    <n v="0"/>
    <n v="0"/>
    <n v="0"/>
    <n v="0"/>
    <n v="5"/>
    <n v="0"/>
    <n v="0"/>
    <n v="0"/>
    <n v="0"/>
    <n v="5"/>
    <n v="0"/>
    <n v="0"/>
    <n v="0"/>
    <n v="0"/>
    <n v="1.8"/>
    <n v="5"/>
    <n v="0"/>
    <n v="0"/>
    <n v="5"/>
    <n v="0"/>
    <n v="0"/>
    <n v="0"/>
    <n v="0"/>
    <n v="0"/>
    <n v="0"/>
    <n v="0"/>
    <n v="0"/>
    <n v="0"/>
    <n v="0"/>
    <n v="522"/>
    <n v="3450"/>
    <n v="5990"/>
    <s v="onclassificeerbaar"/>
    <n v="0"/>
    <n v="0.7"/>
    <n v="3"/>
    <n v="6"/>
    <n v="16"/>
    <n v="0.7"/>
    <n v="4.5999999999999996"/>
    <n v="63.4"/>
    <n v="95"/>
    <n v="3"/>
    <n v="2"/>
    <n v="3"/>
    <n v="19"/>
    <n v="2.4"/>
    <n v="0"/>
    <n v="23.3"/>
    <n v="34"/>
    <n v="0.6"/>
    <n v="2.9"/>
    <n v="39.6"/>
    <n v="56.8"/>
    <n v="2.4"/>
    <n v="4"/>
    <n v="7"/>
    <n v="22"/>
    <n v="0.6"/>
    <n v="1.8"/>
    <n v="49.1"/>
    <n v="73"/>
    <n v="0.5"/>
    <n v="1.4"/>
    <n v="10"/>
    <n v="24"/>
    <n v="0.7"/>
    <n v="1.2"/>
    <n v="12"/>
    <n v="24"/>
    <n v="3.6"/>
    <n v="1.3"/>
    <n v="3"/>
    <n v="1"/>
    <n v="5.0999999999999996"/>
    <n v="2"/>
    <n v="6"/>
    <n v="53"/>
    <n v="3.1"/>
    <n v="2"/>
    <n v="2"/>
    <n v="5"/>
    <n v="2.5"/>
    <n v="3"/>
    <n v="3"/>
    <n v="12"/>
    <n v="2.6"/>
    <n v="2"/>
    <n v="2"/>
    <n v="9"/>
    <n v="0.5"/>
    <n v="19.600000000000001"/>
    <n v="2.5"/>
    <n v="3.2"/>
    <n v="4.9000000000000004"/>
    <n v="0.7"/>
    <n v="1"/>
    <n v="10"/>
    <n v="23"/>
    <n v="1.2"/>
    <n v="2"/>
    <n v="5"/>
    <n v="6"/>
    <n v="3.1"/>
    <n v="0"/>
    <n v="6"/>
    <n v="7"/>
    <n v="1.2"/>
    <n v="2"/>
    <n v="9"/>
    <n v="10"/>
    <n v="0.5"/>
    <n v="1"/>
    <n v="8"/>
    <n v="17"/>
    <n v="3.4"/>
    <n v="1"/>
    <n v="1"/>
    <n v="4"/>
    <n v="3.4"/>
    <n v="1"/>
    <n v="1"/>
    <n v="9"/>
    <n v="0.5"/>
    <n v="3.4"/>
  </r>
  <r>
    <s v="BU05130700"/>
    <s v="Sportbuurt"/>
    <x v="15"/>
    <x v="4"/>
    <n v="40"/>
    <n v="30"/>
    <n v="0"/>
    <n v="15"/>
    <n v="20"/>
    <n v="30"/>
    <n v="0"/>
    <n v="0"/>
    <n v="70"/>
    <n v="10"/>
    <n v="20"/>
    <n v="40"/>
    <n v="20"/>
    <n v="10"/>
    <n v="0"/>
    <n v="10"/>
    <n v="1.8"/>
    <n v="40"/>
    <n v="0"/>
    <n v="0"/>
    <n v="0"/>
    <n v="30"/>
    <n v="5"/>
    <n v="0"/>
    <n v="0"/>
    <n v="0"/>
    <n v="60"/>
    <n v="40"/>
    <n v="20"/>
    <n v="20"/>
    <n v="0"/>
    <n v="145"/>
    <n v="860"/>
    <n v="2170"/>
    <s v="40-60 midden"/>
    <n v="15"/>
    <n v="0.5"/>
    <n v="3"/>
    <n v="6.2"/>
    <n v="16"/>
    <n v="0.5"/>
    <n v="5"/>
    <n v="64.900000000000006"/>
    <n v="95"/>
    <n v="2.9"/>
    <n v="2"/>
    <n v="3"/>
    <n v="19"/>
    <n v="2.2999999999999998"/>
    <n v="0"/>
    <n v="24"/>
    <n v="34"/>
    <n v="0.4"/>
    <n v="3"/>
    <n v="41.5"/>
    <n v="57"/>
    <n v="2.4"/>
    <n v="4"/>
    <n v="7"/>
    <n v="22"/>
    <n v="0.4"/>
    <n v="2"/>
    <n v="50"/>
    <n v="73"/>
    <n v="0.4"/>
    <n v="3"/>
    <n v="10"/>
    <n v="24"/>
    <n v="0.5"/>
    <n v="2"/>
    <n v="12.3"/>
    <n v="24"/>
    <n v="3.5"/>
    <n v="1.1000000000000001"/>
    <n v="3"/>
    <n v="0.9"/>
    <n v="5.0999999999999996"/>
    <n v="2"/>
    <n v="6"/>
    <n v="53"/>
    <n v="3.1"/>
    <n v="2"/>
    <n v="2"/>
    <n v="5"/>
    <n v="2.5"/>
    <n v="3"/>
    <n v="3"/>
    <n v="12"/>
    <n v="2.6"/>
    <n v="2"/>
    <n v="2"/>
    <n v="9"/>
    <n v="0.4"/>
    <n v="19.5"/>
    <n v="2.5"/>
    <n v="3.2"/>
    <n v="4.8"/>
    <n v="0.5"/>
    <n v="1"/>
    <n v="10"/>
    <n v="23"/>
    <n v="1.2"/>
    <n v="2.2000000000000002"/>
    <n v="5"/>
    <n v="6"/>
    <n v="3"/>
    <n v="0.2"/>
    <n v="6"/>
    <n v="7"/>
    <n v="1.2"/>
    <n v="2.2000000000000002"/>
    <n v="9"/>
    <n v="10"/>
    <n v="0.4"/>
    <n v="1.2"/>
    <n v="8"/>
    <n v="17"/>
    <n v="3.4"/>
    <n v="1"/>
    <n v="1"/>
    <n v="4"/>
    <n v="3.4"/>
    <n v="1"/>
    <n v="1"/>
    <n v="9"/>
    <n v="0.4"/>
    <n v="3.4"/>
  </r>
  <r>
    <s v="BU05130700"/>
    <s v="Sportbuurt"/>
    <x v="15"/>
    <x v="24"/>
    <n v="30"/>
    <n v="25"/>
    <n v="10"/>
    <n v="5"/>
    <n v="15"/>
    <n v="20"/>
    <n v="0"/>
    <n v="0"/>
    <n v="70"/>
    <n v="0"/>
    <n v="30"/>
    <n v="20"/>
    <n v="0"/>
    <n v="5"/>
    <n v="0"/>
    <n v="10"/>
    <n v="2.9"/>
    <n v="15"/>
    <n v="0"/>
    <n v="0"/>
    <n v="0"/>
    <n v="15"/>
    <n v="0"/>
    <n v="0"/>
    <n v="0"/>
    <n v="0"/>
    <n v="0"/>
    <n v="100"/>
    <n v="0"/>
    <n v="0"/>
    <n v="0"/>
    <n v="176"/>
    <n v="1150"/>
    <n v="4020"/>
    <s v="60-80 boven midden"/>
    <n v="0"/>
    <n v="0.4"/>
    <n v="3"/>
    <n v="6.8"/>
    <n v="16"/>
    <n v="0.4"/>
    <n v="4.8"/>
    <n v="66.7"/>
    <n v="95"/>
    <n v="2.9"/>
    <n v="2"/>
    <n v="3"/>
    <n v="19"/>
    <n v="2.2999999999999998"/>
    <n v="0"/>
    <n v="24.6"/>
    <n v="33.9"/>
    <n v="0.4"/>
    <n v="3"/>
    <n v="43"/>
    <n v="57.7"/>
    <n v="2.2999999999999998"/>
    <n v="4"/>
    <n v="7"/>
    <n v="22"/>
    <n v="0.3"/>
    <n v="1.9"/>
    <n v="50.6"/>
    <n v="73"/>
    <n v="0.3"/>
    <n v="3"/>
    <n v="10.3"/>
    <n v="24"/>
    <n v="0.4"/>
    <n v="2"/>
    <n v="12.8"/>
    <n v="24"/>
    <n v="3.4"/>
    <n v="1"/>
    <n v="3"/>
    <n v="0.8"/>
    <n v="5"/>
    <n v="2"/>
    <n v="6"/>
    <n v="53"/>
    <n v="3.1"/>
    <n v="2"/>
    <n v="2"/>
    <n v="5"/>
    <n v="2.4"/>
    <n v="3"/>
    <n v="3"/>
    <n v="12"/>
    <n v="2.5"/>
    <n v="2"/>
    <n v="2"/>
    <n v="9"/>
    <n v="0.3"/>
    <n v="19.5"/>
    <n v="2.4"/>
    <n v="3.1"/>
    <n v="4.8"/>
    <n v="0.4"/>
    <n v="1"/>
    <n v="10"/>
    <n v="23"/>
    <n v="1.2"/>
    <n v="2.6"/>
    <n v="5"/>
    <n v="6"/>
    <n v="3"/>
    <n v="0.6"/>
    <n v="6"/>
    <n v="7"/>
    <n v="1.2"/>
    <n v="2.6"/>
    <n v="9"/>
    <n v="10"/>
    <n v="0.3"/>
    <n v="1.8"/>
    <n v="8"/>
    <n v="17"/>
    <n v="3.4"/>
    <n v="1"/>
    <n v="1"/>
    <n v="4"/>
    <n v="3.4"/>
    <n v="1"/>
    <n v="1"/>
    <n v="9"/>
    <n v="0.3"/>
    <n v="3.4"/>
  </r>
  <r>
    <s v="BU05130701"/>
    <s v="Molenbuurt"/>
    <x v="15"/>
    <x v="11"/>
    <n v="50"/>
    <n v="55"/>
    <n v="20"/>
    <n v="20"/>
    <n v="25"/>
    <n v="40"/>
    <n v="0"/>
    <n v="0"/>
    <n v="50"/>
    <n v="10"/>
    <n v="40"/>
    <n v="40"/>
    <n v="10"/>
    <n v="10"/>
    <n v="0"/>
    <n v="15"/>
    <n v="2.6"/>
    <n v="35"/>
    <n v="0"/>
    <n v="0"/>
    <n v="0"/>
    <n v="0"/>
    <n v="35"/>
    <n v="0"/>
    <n v="0"/>
    <n v="0"/>
    <n v="40"/>
    <n v="60"/>
    <n v="10"/>
    <n v="0"/>
    <n v="0"/>
    <n v="161"/>
    <n v="990"/>
    <n v="2440"/>
    <s v="40-60 midden"/>
    <n v="15"/>
    <n v="0.3"/>
    <n v="3"/>
    <n v="6"/>
    <n v="16"/>
    <n v="0.3"/>
    <n v="4"/>
    <n v="61.4"/>
    <n v="95"/>
    <n v="3"/>
    <n v="2"/>
    <n v="3"/>
    <n v="19"/>
    <n v="2.4"/>
    <n v="0"/>
    <n v="23.2"/>
    <n v="33.700000000000003"/>
    <n v="0.2"/>
    <n v="3"/>
    <n v="39.200000000000003"/>
    <n v="57"/>
    <n v="2.4"/>
    <n v="4"/>
    <n v="7"/>
    <n v="22"/>
    <n v="0.2"/>
    <n v="1.5"/>
    <n v="48.5"/>
    <n v="73"/>
    <n v="0.2"/>
    <n v="3.8"/>
    <n v="10"/>
    <n v="24"/>
    <n v="0.3"/>
    <n v="2.5"/>
    <n v="12"/>
    <n v="24"/>
    <n v="3.3"/>
    <n v="0.9"/>
    <n v="3"/>
    <n v="0.7"/>
    <n v="5.0999999999999996"/>
    <n v="2"/>
    <n v="6"/>
    <n v="53"/>
    <n v="3.2"/>
    <n v="2"/>
    <n v="2"/>
    <n v="5"/>
    <n v="2.5"/>
    <n v="3"/>
    <n v="3"/>
    <n v="12"/>
    <n v="2.6"/>
    <n v="2"/>
    <n v="2"/>
    <n v="9"/>
    <n v="0.2"/>
    <n v="19.5"/>
    <n v="2.5"/>
    <n v="3.2"/>
    <n v="4.8"/>
    <n v="0.3"/>
    <n v="2.1"/>
    <n v="10"/>
    <n v="23"/>
    <n v="1.3"/>
    <n v="2.2000000000000002"/>
    <n v="5"/>
    <n v="6"/>
    <n v="3"/>
    <n v="0.2"/>
    <n v="6"/>
    <n v="7"/>
    <n v="1.3"/>
    <n v="2.2000000000000002"/>
    <n v="9"/>
    <n v="10"/>
    <n v="0.2"/>
    <n v="1"/>
    <n v="8"/>
    <n v="17"/>
    <n v="3.4"/>
    <n v="1"/>
    <n v="1"/>
    <n v="4"/>
    <n v="3.4"/>
    <n v="1"/>
    <n v="1"/>
    <n v="9"/>
    <n v="0.2"/>
    <n v="3.4"/>
  </r>
  <r>
    <s v="BU05130701"/>
    <s v="Molenbuurt"/>
    <x v="15"/>
    <x v="39"/>
    <n v="85"/>
    <n v="85"/>
    <n v="50"/>
    <n v="20"/>
    <n v="65"/>
    <n v="30"/>
    <n v="5"/>
    <n v="0"/>
    <n v="70"/>
    <n v="10"/>
    <n v="20"/>
    <n v="55"/>
    <n v="5"/>
    <n v="15"/>
    <n v="0"/>
    <n v="30"/>
    <n v="3.1"/>
    <n v="55"/>
    <n v="0"/>
    <n v="0"/>
    <n v="0"/>
    <n v="0"/>
    <n v="55"/>
    <n v="0"/>
    <n v="0"/>
    <n v="0"/>
    <n v="10"/>
    <n v="90"/>
    <n v="0"/>
    <n v="0"/>
    <n v="0"/>
    <n v="166"/>
    <n v="1010"/>
    <n v="3100"/>
    <s v="40-80 midden tot boven midden"/>
    <n v="5"/>
    <n v="0.2"/>
    <n v="3"/>
    <n v="6"/>
    <n v="16"/>
    <n v="0.3"/>
    <n v="4.0999999999999996"/>
    <n v="60.4"/>
    <n v="95"/>
    <n v="2.9"/>
    <n v="2"/>
    <n v="3"/>
    <n v="19"/>
    <n v="2.2999999999999998"/>
    <n v="0"/>
    <n v="22.6"/>
    <n v="33.200000000000003"/>
    <n v="0.1"/>
    <n v="3"/>
    <n v="40.5"/>
    <n v="57.2"/>
    <n v="2.2999999999999998"/>
    <n v="4"/>
    <n v="7"/>
    <n v="22"/>
    <n v="0.2"/>
    <n v="1"/>
    <n v="46.4"/>
    <n v="73"/>
    <n v="0.3"/>
    <n v="4.3"/>
    <n v="10.199999999999999"/>
    <n v="24"/>
    <n v="0.4"/>
    <n v="3.3"/>
    <n v="12.7"/>
    <n v="24"/>
    <n v="3.4"/>
    <n v="1"/>
    <n v="2.9"/>
    <n v="0.6"/>
    <n v="5"/>
    <n v="2"/>
    <n v="6"/>
    <n v="53"/>
    <n v="3.3"/>
    <n v="2"/>
    <n v="2"/>
    <n v="5"/>
    <n v="2.6"/>
    <n v="3"/>
    <n v="3"/>
    <n v="12"/>
    <n v="2.5"/>
    <n v="2"/>
    <n v="2"/>
    <n v="9"/>
    <n v="0.3"/>
    <n v="19.5"/>
    <n v="2.4"/>
    <n v="3.1"/>
    <n v="4.8"/>
    <n v="0.4"/>
    <n v="2.8"/>
    <n v="10"/>
    <n v="23"/>
    <n v="1.4"/>
    <n v="2.9"/>
    <n v="5"/>
    <n v="6"/>
    <n v="2.9"/>
    <n v="0.9"/>
    <n v="6"/>
    <n v="7"/>
    <n v="1.4"/>
    <n v="2.9"/>
    <n v="9"/>
    <n v="10"/>
    <n v="0.1"/>
    <n v="1"/>
    <n v="8"/>
    <n v="17"/>
    <n v="3.3"/>
    <n v="1"/>
    <n v="1"/>
    <n v="4"/>
    <n v="3.3"/>
    <n v="1"/>
    <n v="1"/>
    <n v="9"/>
    <n v="0.1"/>
    <n v="3.3"/>
  </r>
  <r>
    <s v="BU05130701"/>
    <s v="Molenbuurt"/>
    <x v="15"/>
    <x v="41"/>
    <n v="105"/>
    <n v="100"/>
    <n v="60"/>
    <n v="45"/>
    <n v="45"/>
    <n v="50"/>
    <n v="10"/>
    <n v="0"/>
    <n v="40"/>
    <n v="0"/>
    <n v="60"/>
    <n v="55"/>
    <n v="5"/>
    <n v="10"/>
    <n v="0"/>
    <n v="35"/>
    <n v="3.6"/>
    <n v="55"/>
    <n v="0"/>
    <n v="0"/>
    <n v="0"/>
    <n v="0"/>
    <n v="55"/>
    <n v="0"/>
    <n v="0"/>
    <n v="0"/>
    <n v="50"/>
    <n v="50"/>
    <n v="30"/>
    <n v="0"/>
    <n v="0"/>
    <n v="173"/>
    <n v="1050"/>
    <n v="3370"/>
    <s v="20-60 onder midden tot midden"/>
    <n v="20"/>
    <n v="0.5"/>
    <n v="3"/>
    <n v="5.5"/>
    <n v="13.3"/>
    <n v="0.5"/>
    <n v="2"/>
    <n v="45"/>
    <n v="90.2"/>
    <n v="3.2"/>
    <n v="2"/>
    <n v="3"/>
    <n v="18"/>
    <n v="2.6"/>
    <n v="0"/>
    <n v="17.399999999999999"/>
    <n v="33"/>
    <n v="0.5"/>
    <n v="3"/>
    <n v="24.4"/>
    <n v="55.2"/>
    <n v="2.6"/>
    <n v="4"/>
    <n v="7"/>
    <n v="22"/>
    <n v="0.4"/>
    <n v="1"/>
    <n v="36.9"/>
    <n v="72.2"/>
    <n v="0.2"/>
    <n v="3.6"/>
    <n v="9"/>
    <n v="22.8"/>
    <n v="0.2"/>
    <n v="2"/>
    <n v="11.2"/>
    <n v="24"/>
    <n v="3.1"/>
    <n v="0.8"/>
    <n v="3.2"/>
    <n v="0.9"/>
    <n v="5.3"/>
    <n v="2"/>
    <n v="5"/>
    <n v="53"/>
    <n v="3.3"/>
    <n v="2"/>
    <n v="2"/>
    <n v="5"/>
    <n v="2.7"/>
    <n v="3"/>
    <n v="3"/>
    <n v="11"/>
    <n v="2.8"/>
    <n v="2"/>
    <n v="2"/>
    <n v="9"/>
    <n v="0.2"/>
    <n v="19.8"/>
    <n v="2.7"/>
    <n v="3.4"/>
    <n v="5.0999999999999996"/>
    <n v="0.2"/>
    <n v="1.2"/>
    <n v="9"/>
    <n v="23"/>
    <n v="1.4"/>
    <n v="2"/>
    <n v="5"/>
    <n v="6"/>
    <n v="3.3"/>
    <n v="0"/>
    <n v="6"/>
    <n v="7"/>
    <n v="1.4"/>
    <n v="2"/>
    <n v="9"/>
    <n v="10"/>
    <n v="0.4"/>
    <n v="1"/>
    <n v="8"/>
    <n v="17"/>
    <n v="3.6"/>
    <n v="1"/>
    <n v="1"/>
    <n v="3.8"/>
    <n v="3.6"/>
    <n v="1"/>
    <n v="1"/>
    <n v="8.8000000000000007"/>
    <n v="0.4"/>
    <n v="3.6"/>
  </r>
  <r>
    <s v="BU05130701"/>
    <s v="Molenbuurt"/>
    <x v="15"/>
    <x v="21"/>
    <n v="65"/>
    <n v="70"/>
    <n v="25"/>
    <n v="20"/>
    <n v="35"/>
    <n v="40"/>
    <n v="15"/>
    <n v="0"/>
    <n v="60"/>
    <n v="0"/>
    <n v="30"/>
    <n v="50"/>
    <n v="10"/>
    <n v="10"/>
    <n v="0"/>
    <n v="25"/>
    <n v="2.7"/>
    <n v="45"/>
    <n v="0"/>
    <n v="0"/>
    <n v="0"/>
    <n v="0"/>
    <n v="45"/>
    <n v="0"/>
    <n v="0"/>
    <n v="0"/>
    <n v="70"/>
    <n v="30"/>
    <n v="35"/>
    <n v="0"/>
    <n v="0"/>
    <n v="148"/>
    <n v="890"/>
    <n v="3060"/>
    <s v="20-60 onder midden tot midden"/>
    <n v="25"/>
    <n v="0.4"/>
    <n v="3"/>
    <n v="6"/>
    <n v="16"/>
    <n v="0.4"/>
    <n v="2.2000000000000002"/>
    <n v="53.2"/>
    <n v="94.3"/>
    <n v="3"/>
    <n v="2"/>
    <n v="3"/>
    <n v="18.5"/>
    <n v="2.5"/>
    <n v="0"/>
    <n v="20.8"/>
    <n v="33.200000000000003"/>
    <n v="0.3"/>
    <n v="3"/>
    <n v="34.5"/>
    <n v="56.1"/>
    <n v="2.5"/>
    <n v="4"/>
    <n v="7"/>
    <n v="22"/>
    <n v="0.3"/>
    <n v="1"/>
    <n v="45.5"/>
    <n v="73"/>
    <n v="0.1"/>
    <n v="3.1"/>
    <n v="9.3000000000000007"/>
    <n v="23.6"/>
    <n v="0.2"/>
    <n v="2"/>
    <n v="12"/>
    <n v="24"/>
    <n v="3.2"/>
    <n v="0.8"/>
    <n v="3.1"/>
    <n v="0.8"/>
    <n v="5.2"/>
    <n v="2"/>
    <n v="5.3"/>
    <n v="53"/>
    <n v="3.2"/>
    <n v="2"/>
    <n v="2"/>
    <n v="5"/>
    <n v="2.6"/>
    <n v="3"/>
    <n v="3"/>
    <n v="11.3"/>
    <n v="2.7"/>
    <n v="2"/>
    <n v="2"/>
    <n v="9"/>
    <n v="0.1"/>
    <n v="19.7"/>
    <n v="2.6"/>
    <n v="3.3"/>
    <n v="4.9000000000000004"/>
    <n v="0.2"/>
    <n v="1.3"/>
    <n v="9.3000000000000007"/>
    <n v="23"/>
    <n v="1.3"/>
    <n v="2"/>
    <n v="5"/>
    <n v="6"/>
    <n v="3.1"/>
    <n v="0"/>
    <n v="6"/>
    <n v="7"/>
    <n v="1.3"/>
    <n v="2"/>
    <n v="9"/>
    <n v="10"/>
    <n v="0.3"/>
    <n v="1"/>
    <n v="8"/>
    <n v="17"/>
    <n v="3.5"/>
    <n v="1"/>
    <n v="1"/>
    <n v="4"/>
    <n v="3.5"/>
    <n v="1"/>
    <n v="1"/>
    <n v="9"/>
    <n v="0.3"/>
    <n v="3.5"/>
  </r>
  <r>
    <s v="BU05130701"/>
    <s v="Molenbuurt"/>
    <x v="15"/>
    <x v="0"/>
    <n v="5"/>
    <n v="10"/>
    <n v="0"/>
    <n v="5"/>
    <n v="5"/>
    <n v="0"/>
    <n v="0"/>
    <n v="0"/>
    <n v="90"/>
    <n v="0"/>
    <n v="0"/>
    <n v="5"/>
    <n v="0"/>
    <n v="0"/>
    <n v="0"/>
    <n v="0"/>
    <n v="2.2999999999999998"/>
    <n v="10"/>
    <n v="0"/>
    <n v="0"/>
    <n v="0"/>
    <n v="0"/>
    <n v="10"/>
    <n v="0"/>
    <n v="0"/>
    <n v="0"/>
    <n v="0"/>
    <n v="0"/>
    <n v="0"/>
    <n v="0"/>
    <n v="0"/>
    <n v="151"/>
    <n v="720"/>
    <n v="2440"/>
    <s v="onclassificeerbaar"/>
    <n v="0"/>
    <n v="0.1"/>
    <n v="2.4"/>
    <n v="6"/>
    <n v="16"/>
    <n v="0.2"/>
    <n v="3.7"/>
    <n v="59.7"/>
    <n v="95"/>
    <n v="2.8"/>
    <n v="2"/>
    <n v="3"/>
    <n v="19"/>
    <n v="2.2999999999999998"/>
    <n v="0"/>
    <n v="21.7"/>
    <n v="33"/>
    <n v="0.1"/>
    <n v="3"/>
    <n v="41.1"/>
    <n v="57.7"/>
    <n v="2.2999999999999998"/>
    <n v="4"/>
    <n v="7"/>
    <n v="22"/>
    <n v="0.2"/>
    <n v="1"/>
    <n v="45.9"/>
    <n v="73"/>
    <n v="0.3"/>
    <n v="4.7"/>
    <n v="10.7"/>
    <n v="24"/>
    <n v="0.4"/>
    <n v="3.7"/>
    <n v="13"/>
    <n v="24"/>
    <n v="3.4"/>
    <n v="1"/>
    <n v="2.9"/>
    <n v="0.6"/>
    <n v="5"/>
    <n v="2"/>
    <n v="6"/>
    <n v="53"/>
    <n v="3.3"/>
    <n v="2"/>
    <n v="2"/>
    <n v="5"/>
    <n v="2.7"/>
    <n v="3"/>
    <n v="3"/>
    <n v="12"/>
    <n v="2.5"/>
    <n v="2"/>
    <n v="2"/>
    <n v="9"/>
    <n v="0.3"/>
    <n v="19.399999999999999"/>
    <n v="2.2999999999999998"/>
    <n v="3.1"/>
    <n v="4.7"/>
    <n v="0.4"/>
    <n v="3"/>
    <n v="10"/>
    <n v="23"/>
    <n v="1.4"/>
    <n v="3"/>
    <n v="5"/>
    <n v="6"/>
    <n v="2.9"/>
    <n v="1"/>
    <n v="6"/>
    <n v="7"/>
    <n v="1.4"/>
    <n v="3"/>
    <n v="9"/>
    <n v="10"/>
    <n v="0"/>
    <n v="1"/>
    <n v="8"/>
    <n v="17"/>
    <n v="3.3"/>
    <n v="1"/>
    <n v="1"/>
    <n v="4"/>
    <n v="3.3"/>
    <n v="1"/>
    <n v="1"/>
    <n v="9"/>
    <n v="0"/>
    <n v="3.3"/>
  </r>
  <r>
    <s v="BU05130701"/>
    <s v="Molenbuurt"/>
    <x v="15"/>
    <x v="27"/>
    <n v="50"/>
    <n v="50"/>
    <n v="10"/>
    <n v="15"/>
    <n v="10"/>
    <n v="50"/>
    <n v="10"/>
    <n v="0"/>
    <n v="90"/>
    <n v="10"/>
    <n v="0"/>
    <n v="35"/>
    <n v="0"/>
    <n v="20"/>
    <n v="0"/>
    <n v="15"/>
    <n v="2.7"/>
    <n v="40"/>
    <n v="0"/>
    <n v="0"/>
    <n v="0"/>
    <n v="0"/>
    <n v="40"/>
    <n v="0"/>
    <n v="0"/>
    <n v="0"/>
    <n v="0"/>
    <n v="100"/>
    <n v="0"/>
    <n v="0"/>
    <n v="0"/>
    <n v="223"/>
    <n v="1160"/>
    <n v="3540"/>
    <s v="60-80 boven midden"/>
    <n v="10"/>
    <n v="0.6"/>
    <n v="1.3"/>
    <n v="5.5"/>
    <n v="12.2"/>
    <n v="0.6"/>
    <n v="1.2"/>
    <n v="40.299999999999997"/>
    <n v="85.1"/>
    <n v="3.3"/>
    <n v="1.3"/>
    <n v="3"/>
    <n v="18"/>
    <n v="2.7"/>
    <n v="0"/>
    <n v="14.4"/>
    <n v="33"/>
    <n v="0.6"/>
    <n v="3"/>
    <n v="16.600000000000001"/>
    <n v="53.6"/>
    <n v="2.7"/>
    <n v="4"/>
    <n v="7"/>
    <n v="22"/>
    <n v="0.5"/>
    <n v="1"/>
    <n v="24.8"/>
    <n v="69.8"/>
    <n v="0.3"/>
    <n v="3.3"/>
    <n v="8.3000000000000007"/>
    <n v="22"/>
    <n v="0.2"/>
    <n v="1.6"/>
    <n v="11"/>
    <n v="22.3"/>
    <n v="3.1"/>
    <n v="0.7"/>
    <n v="3.3"/>
    <n v="1"/>
    <n v="5.4"/>
    <n v="2"/>
    <n v="5"/>
    <n v="53"/>
    <n v="3.5"/>
    <n v="2"/>
    <n v="2"/>
    <n v="5"/>
    <n v="2.8"/>
    <n v="3"/>
    <n v="3"/>
    <n v="11"/>
    <n v="2.9"/>
    <n v="2"/>
    <n v="2"/>
    <n v="9"/>
    <n v="0.3"/>
    <n v="19.899999999999999"/>
    <n v="2.8"/>
    <n v="3.5"/>
    <n v="5.2"/>
    <n v="0.2"/>
    <n v="1.6"/>
    <n v="8.3000000000000007"/>
    <n v="22.6"/>
    <n v="1.6"/>
    <n v="2"/>
    <n v="5"/>
    <n v="6"/>
    <n v="3.4"/>
    <n v="0"/>
    <n v="6"/>
    <n v="7"/>
    <n v="1.6"/>
    <n v="2"/>
    <n v="9"/>
    <n v="10"/>
    <n v="0.5"/>
    <n v="1"/>
    <n v="8"/>
    <n v="17"/>
    <n v="3.7"/>
    <n v="1"/>
    <n v="1"/>
    <n v="3"/>
    <n v="3.7"/>
    <n v="1"/>
    <n v="1"/>
    <n v="8"/>
    <n v="0.5"/>
    <n v="3.7"/>
  </r>
  <r>
    <s v="BU05130701"/>
    <s v="Molenbuurt"/>
    <x v="15"/>
    <x v="4"/>
    <n v="25"/>
    <n v="45"/>
    <n v="10"/>
    <n v="15"/>
    <n v="15"/>
    <n v="25"/>
    <n v="0"/>
    <n v="0"/>
    <n v="50"/>
    <n v="10"/>
    <n v="40"/>
    <n v="25"/>
    <n v="0"/>
    <n v="5"/>
    <n v="0"/>
    <n v="10"/>
    <n v="3"/>
    <n v="20"/>
    <n v="0"/>
    <n v="0"/>
    <n v="0"/>
    <n v="0"/>
    <n v="20"/>
    <n v="0"/>
    <n v="0"/>
    <n v="0"/>
    <n v="50"/>
    <n v="50"/>
    <n v="10"/>
    <n v="0"/>
    <n v="0"/>
    <n v="160"/>
    <n v="920"/>
    <n v="3060"/>
    <s v="40-60 midden"/>
    <n v="10"/>
    <n v="0.4"/>
    <n v="3"/>
    <n v="6"/>
    <n v="16"/>
    <n v="0.4"/>
    <n v="2"/>
    <n v="48.9"/>
    <n v="94.2"/>
    <n v="3.1"/>
    <n v="2"/>
    <n v="3"/>
    <n v="18.600000000000001"/>
    <n v="2.5"/>
    <n v="0"/>
    <n v="19.600000000000001"/>
    <n v="33"/>
    <n v="0.3"/>
    <n v="3"/>
    <n v="32.700000000000003"/>
    <n v="56.1"/>
    <n v="2.5"/>
    <n v="4"/>
    <n v="7"/>
    <n v="22"/>
    <n v="0.3"/>
    <n v="1"/>
    <n v="40.5"/>
    <n v="73"/>
    <n v="0"/>
    <n v="3.5"/>
    <n v="9.3000000000000007"/>
    <n v="23.6"/>
    <n v="0.2"/>
    <n v="2"/>
    <n v="12"/>
    <n v="24"/>
    <n v="3.2"/>
    <n v="0.8"/>
    <n v="3.1"/>
    <n v="0.8"/>
    <n v="5.2"/>
    <n v="2"/>
    <n v="5.2"/>
    <n v="53"/>
    <n v="3.3"/>
    <n v="2"/>
    <n v="2"/>
    <n v="5"/>
    <n v="2.7"/>
    <n v="3"/>
    <n v="3"/>
    <n v="11.2"/>
    <n v="2.7"/>
    <n v="2"/>
    <n v="2"/>
    <n v="9"/>
    <n v="0"/>
    <n v="19.7"/>
    <n v="2.6"/>
    <n v="3.3"/>
    <n v="5"/>
    <n v="0.2"/>
    <n v="1.4"/>
    <n v="9.3000000000000007"/>
    <n v="23"/>
    <n v="1.4"/>
    <n v="2"/>
    <n v="5"/>
    <n v="6"/>
    <n v="3.1"/>
    <n v="0"/>
    <n v="6"/>
    <n v="7"/>
    <n v="1.4"/>
    <n v="2"/>
    <n v="9"/>
    <n v="10"/>
    <n v="0.2"/>
    <n v="1"/>
    <n v="8"/>
    <n v="17"/>
    <n v="3.5"/>
    <n v="1"/>
    <n v="1"/>
    <n v="4"/>
    <n v="3.5"/>
    <n v="1"/>
    <n v="1"/>
    <n v="9"/>
    <n v="0.2"/>
    <n v="3.5"/>
  </r>
  <r>
    <s v="BU05130701"/>
    <s v="Molenbuurt"/>
    <x v="15"/>
    <x v="1"/>
    <n v="25"/>
    <n v="40"/>
    <n v="20"/>
    <n v="5"/>
    <n v="20"/>
    <n v="15"/>
    <n v="0"/>
    <n v="0"/>
    <n v="80"/>
    <n v="0"/>
    <n v="20"/>
    <n v="20"/>
    <n v="0"/>
    <n v="5"/>
    <n v="0"/>
    <n v="10"/>
    <n v="2.9"/>
    <n v="20"/>
    <n v="0"/>
    <n v="0"/>
    <n v="0"/>
    <n v="0"/>
    <n v="20"/>
    <n v="0"/>
    <n v="0"/>
    <n v="0"/>
    <n v="0"/>
    <n v="100"/>
    <n v="0"/>
    <n v="0"/>
    <n v="0"/>
    <n v="172"/>
    <n v="1000"/>
    <n v="2990"/>
    <s v="40-80 midden tot boven midden"/>
    <n v="0"/>
    <n v="0.3"/>
    <n v="3"/>
    <n v="6"/>
    <n v="16"/>
    <n v="0.3"/>
    <n v="2"/>
    <n v="54"/>
    <n v="94.8"/>
    <n v="3"/>
    <n v="2"/>
    <n v="3"/>
    <n v="19"/>
    <n v="2.4"/>
    <n v="0"/>
    <n v="21.2"/>
    <n v="33"/>
    <n v="0.3"/>
    <n v="3"/>
    <n v="35.700000000000003"/>
    <n v="56.7"/>
    <n v="2.4"/>
    <n v="4"/>
    <n v="7"/>
    <n v="22"/>
    <n v="0.2"/>
    <n v="1"/>
    <n v="45.7"/>
    <n v="73"/>
    <n v="0.1"/>
    <n v="3.7"/>
    <n v="9.8000000000000007"/>
    <n v="24"/>
    <n v="0.3"/>
    <n v="2"/>
    <n v="12"/>
    <n v="24"/>
    <n v="3.3"/>
    <n v="0.9"/>
    <n v="3.1"/>
    <n v="0.7"/>
    <n v="5.0999999999999996"/>
    <n v="2"/>
    <n v="5.8"/>
    <n v="53"/>
    <n v="3.2"/>
    <n v="2"/>
    <n v="2"/>
    <n v="5"/>
    <n v="2.6"/>
    <n v="3"/>
    <n v="3"/>
    <n v="11.8"/>
    <n v="2.7"/>
    <n v="2"/>
    <n v="2"/>
    <n v="9"/>
    <n v="0.1"/>
    <n v="19.600000000000001"/>
    <n v="2.5"/>
    <n v="3.2"/>
    <n v="4.9000000000000004"/>
    <n v="0.3"/>
    <n v="1.8"/>
    <n v="9.8000000000000007"/>
    <n v="23"/>
    <n v="1.3"/>
    <n v="2"/>
    <n v="5"/>
    <n v="6"/>
    <n v="3.1"/>
    <n v="0"/>
    <n v="6"/>
    <n v="7"/>
    <n v="1.3"/>
    <n v="2"/>
    <n v="9"/>
    <n v="10"/>
    <n v="0.2"/>
    <n v="1"/>
    <n v="8"/>
    <n v="17"/>
    <n v="3.5"/>
    <n v="1"/>
    <n v="1"/>
    <n v="4"/>
    <n v="3.5"/>
    <n v="1"/>
    <n v="1"/>
    <n v="9"/>
    <n v="0.2"/>
    <n v="3.5"/>
  </r>
  <r>
    <s v="BU05130701"/>
    <s v="Molenbuurt"/>
    <x v="15"/>
    <x v="19"/>
    <n v="70"/>
    <n v="75"/>
    <n v="25"/>
    <n v="30"/>
    <n v="20"/>
    <n v="70"/>
    <n v="0"/>
    <n v="0"/>
    <n v="80"/>
    <n v="10"/>
    <n v="10"/>
    <n v="50"/>
    <n v="0"/>
    <n v="15"/>
    <n v="0"/>
    <n v="25"/>
    <n v="2.9"/>
    <n v="50"/>
    <n v="0"/>
    <n v="0"/>
    <n v="0"/>
    <n v="0"/>
    <n v="50"/>
    <n v="0"/>
    <n v="0"/>
    <n v="0"/>
    <n v="0"/>
    <n v="100"/>
    <n v="0"/>
    <n v="0"/>
    <n v="0"/>
    <n v="193"/>
    <n v="1020"/>
    <n v="3840"/>
    <s v="60-80 boven midden"/>
    <n v="0"/>
    <n v="0.6"/>
    <n v="1"/>
    <n v="6"/>
    <n v="12.1"/>
    <n v="0.6"/>
    <n v="1"/>
    <n v="40.799999999999997"/>
    <n v="85.3"/>
    <n v="3.3"/>
    <n v="1.4"/>
    <n v="3"/>
    <n v="18"/>
    <n v="2.7"/>
    <n v="0"/>
    <n v="13.9"/>
    <n v="33"/>
    <n v="0.5"/>
    <n v="3"/>
    <n v="16.2"/>
    <n v="53.8"/>
    <n v="2.7"/>
    <n v="4"/>
    <n v="7"/>
    <n v="22"/>
    <n v="0.5"/>
    <n v="1"/>
    <n v="22.9"/>
    <n v="69.900000000000006"/>
    <n v="0.3"/>
    <n v="3.8"/>
    <n v="8.4"/>
    <n v="22"/>
    <n v="0.2"/>
    <n v="2"/>
    <n v="11"/>
    <n v="22.5"/>
    <n v="3"/>
    <n v="0.6"/>
    <n v="3.3"/>
    <n v="1"/>
    <n v="5.4"/>
    <n v="2"/>
    <n v="5"/>
    <n v="52.8"/>
    <n v="3.5"/>
    <n v="2"/>
    <n v="2"/>
    <n v="5"/>
    <n v="2.8"/>
    <n v="3"/>
    <n v="3"/>
    <n v="11"/>
    <n v="2.9"/>
    <n v="2"/>
    <n v="2"/>
    <n v="9"/>
    <n v="0.3"/>
    <n v="19.899999999999999"/>
    <n v="2.8"/>
    <n v="3.5"/>
    <n v="5.2"/>
    <n v="0.2"/>
    <n v="2"/>
    <n v="8.4"/>
    <n v="22.8"/>
    <n v="1.6"/>
    <n v="2"/>
    <n v="5"/>
    <n v="6"/>
    <n v="3.4"/>
    <n v="0"/>
    <n v="6"/>
    <n v="7"/>
    <n v="1.6"/>
    <n v="2"/>
    <n v="9"/>
    <n v="10"/>
    <n v="0.4"/>
    <n v="1"/>
    <n v="8.4"/>
    <n v="17"/>
    <n v="3.7"/>
    <n v="1"/>
    <n v="1"/>
    <n v="3"/>
    <n v="3.7"/>
    <n v="1"/>
    <n v="1"/>
    <n v="8"/>
    <n v="0.4"/>
    <n v="3.7"/>
  </r>
  <r>
    <s v="BU05130701"/>
    <s v="Molenbuurt"/>
    <x v="15"/>
    <x v="17"/>
    <n v="65"/>
    <n v="55"/>
    <n v="30"/>
    <n v="20"/>
    <n v="25"/>
    <n v="35"/>
    <n v="10"/>
    <n v="0"/>
    <n v="50"/>
    <n v="10"/>
    <n v="40"/>
    <n v="40"/>
    <n v="10"/>
    <n v="5"/>
    <n v="0"/>
    <n v="20"/>
    <n v="3"/>
    <n v="35"/>
    <n v="0"/>
    <n v="0"/>
    <n v="0"/>
    <n v="0"/>
    <n v="35"/>
    <n v="0"/>
    <n v="0"/>
    <n v="0"/>
    <n v="50"/>
    <n v="50"/>
    <n v="15"/>
    <n v="0"/>
    <n v="0"/>
    <n v="166"/>
    <n v="1030"/>
    <n v="3240"/>
    <s v="20-60 onder midden tot midden"/>
    <n v="10"/>
    <n v="0.5"/>
    <n v="2"/>
    <n v="6.1"/>
    <n v="13.8"/>
    <n v="0.5"/>
    <n v="1.5"/>
    <n v="43.9"/>
    <n v="90.5"/>
    <n v="3.2"/>
    <n v="2"/>
    <n v="3"/>
    <n v="18"/>
    <n v="2.6"/>
    <n v="0"/>
    <n v="16.600000000000001"/>
    <n v="33"/>
    <n v="0.4"/>
    <n v="3"/>
    <n v="20.2"/>
    <n v="55.3"/>
    <n v="2.6"/>
    <n v="4"/>
    <n v="7"/>
    <n v="22"/>
    <n v="0.4"/>
    <n v="1"/>
    <n v="33.700000000000003"/>
    <n v="72.3"/>
    <n v="0.2"/>
    <n v="4"/>
    <n v="9"/>
    <n v="22.8"/>
    <n v="0.1"/>
    <n v="2"/>
    <n v="11.3"/>
    <n v="24"/>
    <n v="3.1"/>
    <n v="0.7"/>
    <n v="3.2"/>
    <n v="0.9"/>
    <n v="5.3"/>
    <n v="2"/>
    <n v="5"/>
    <n v="53"/>
    <n v="3.4"/>
    <n v="2"/>
    <n v="2"/>
    <n v="5"/>
    <n v="2.8"/>
    <n v="3"/>
    <n v="3"/>
    <n v="11"/>
    <n v="2.8"/>
    <n v="2"/>
    <n v="2"/>
    <n v="9"/>
    <n v="0.2"/>
    <n v="19.8"/>
    <n v="2.7"/>
    <n v="3.4"/>
    <n v="5.0999999999999996"/>
    <n v="0.1"/>
    <n v="1.9"/>
    <n v="9"/>
    <n v="23"/>
    <n v="1.5"/>
    <n v="2"/>
    <n v="5"/>
    <n v="6"/>
    <n v="3.3"/>
    <n v="0"/>
    <n v="6"/>
    <n v="7"/>
    <n v="1.5"/>
    <n v="2"/>
    <n v="9"/>
    <n v="10"/>
    <n v="0.4"/>
    <n v="1"/>
    <n v="8"/>
    <n v="17"/>
    <n v="3.6"/>
    <n v="1"/>
    <n v="1"/>
    <n v="3.8"/>
    <n v="3.6"/>
    <n v="1"/>
    <n v="1"/>
    <n v="8.8000000000000007"/>
    <n v="0.4"/>
    <n v="3.6"/>
  </r>
  <r>
    <s v="BU05130701"/>
    <s v="Molenbuurt"/>
    <x v="15"/>
    <x v="7"/>
    <n v="60"/>
    <n v="75"/>
    <n v="15"/>
    <n v="35"/>
    <n v="20"/>
    <n v="70"/>
    <n v="0"/>
    <n v="0"/>
    <n v="90"/>
    <n v="10"/>
    <n v="10"/>
    <n v="50"/>
    <n v="5"/>
    <n v="15"/>
    <n v="0"/>
    <n v="25"/>
    <n v="2.8"/>
    <n v="50"/>
    <n v="0"/>
    <n v="0"/>
    <n v="0"/>
    <n v="0"/>
    <n v="50"/>
    <n v="0"/>
    <n v="0"/>
    <n v="0"/>
    <n v="0"/>
    <n v="100"/>
    <n v="0"/>
    <n v="0"/>
    <n v="0"/>
    <n v="204"/>
    <n v="1070"/>
    <n v="3280"/>
    <s v="60-80 boven midden"/>
    <n v="10"/>
    <n v="0.7"/>
    <n v="1"/>
    <n v="5.3"/>
    <n v="12"/>
    <n v="0.7"/>
    <n v="1"/>
    <n v="38.5"/>
    <n v="83.4"/>
    <n v="3.4"/>
    <n v="1"/>
    <n v="3"/>
    <n v="17.899999999999999"/>
    <n v="2.7"/>
    <n v="0"/>
    <n v="8.3000000000000007"/>
    <n v="32.299999999999997"/>
    <n v="0.7"/>
    <n v="2.1"/>
    <n v="13.2"/>
    <n v="52.8"/>
    <n v="2.7"/>
    <n v="4"/>
    <n v="7"/>
    <n v="22"/>
    <n v="0.6"/>
    <n v="1"/>
    <n v="20.3"/>
    <n v="69"/>
    <n v="0.4"/>
    <n v="3"/>
    <n v="7.5"/>
    <n v="21.8"/>
    <n v="0.2"/>
    <n v="2"/>
    <n v="11"/>
    <n v="21.6"/>
    <n v="3"/>
    <n v="0.6"/>
    <n v="3.5"/>
    <n v="1.1000000000000001"/>
    <n v="5.5"/>
    <n v="2"/>
    <n v="5"/>
    <n v="52"/>
    <n v="3.6"/>
    <n v="2"/>
    <n v="2"/>
    <n v="5"/>
    <n v="2.7"/>
    <n v="3"/>
    <n v="3"/>
    <n v="11"/>
    <n v="3"/>
    <n v="2"/>
    <n v="2"/>
    <n v="9"/>
    <n v="0.4"/>
    <n v="20"/>
    <n v="2.9"/>
    <n v="3.6"/>
    <n v="5.3"/>
    <n v="0.2"/>
    <n v="2"/>
    <n v="7.9"/>
    <n v="22"/>
    <n v="1.7"/>
    <n v="1.5"/>
    <n v="5"/>
    <n v="6"/>
    <n v="3.5"/>
    <n v="0"/>
    <n v="6"/>
    <n v="7"/>
    <n v="1.7"/>
    <n v="1.5"/>
    <n v="9"/>
    <n v="10"/>
    <n v="0.6"/>
    <n v="1"/>
    <n v="8.4"/>
    <n v="15.2"/>
    <n v="3.9"/>
    <n v="1"/>
    <n v="1"/>
    <n v="3"/>
    <n v="3.9"/>
    <n v="1"/>
    <n v="1"/>
    <n v="8"/>
    <n v="0.6"/>
    <n v="3.9"/>
  </r>
  <r>
    <s v="BU05130701"/>
    <s v="Molenbuurt"/>
    <x v="15"/>
    <x v="8"/>
    <n v="15"/>
    <n v="15"/>
    <n v="0"/>
    <n v="0"/>
    <n v="0"/>
    <n v="20"/>
    <n v="5"/>
    <n v="0"/>
    <n v="90"/>
    <n v="0"/>
    <n v="0"/>
    <n v="15"/>
    <n v="0"/>
    <n v="10"/>
    <n v="0"/>
    <n v="0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s v="60-100 boven midden-hoog"/>
    <n v="0"/>
    <n v="0.7"/>
    <n v="1"/>
    <n v="5.9"/>
    <n v="12"/>
    <n v="0.7"/>
    <n v="1"/>
    <n v="40"/>
    <n v="84"/>
    <n v="3.3"/>
    <n v="1"/>
    <n v="3"/>
    <n v="18"/>
    <n v="2.7"/>
    <n v="0"/>
    <n v="12.4"/>
    <n v="33"/>
    <n v="0.6"/>
    <n v="2.2000000000000002"/>
    <n v="15.4"/>
    <n v="53"/>
    <n v="2.7"/>
    <n v="4"/>
    <n v="7"/>
    <n v="22"/>
    <n v="0.6"/>
    <n v="1"/>
    <n v="20.5"/>
    <n v="69"/>
    <n v="0.4"/>
    <n v="2.5"/>
    <n v="7.9"/>
    <n v="22"/>
    <n v="0.3"/>
    <n v="1.5"/>
    <n v="11"/>
    <n v="22"/>
    <n v="3"/>
    <n v="0.7"/>
    <n v="3.4"/>
    <n v="1.1000000000000001"/>
    <n v="5.5"/>
    <n v="2"/>
    <n v="5"/>
    <n v="52.8"/>
    <n v="3.5"/>
    <n v="2"/>
    <n v="2"/>
    <n v="5"/>
    <n v="2.8"/>
    <n v="3"/>
    <n v="3"/>
    <n v="11"/>
    <n v="3"/>
    <n v="2"/>
    <n v="2"/>
    <n v="9"/>
    <n v="0.4"/>
    <n v="19.899999999999999"/>
    <n v="2.9"/>
    <n v="3.6"/>
    <n v="5.2"/>
    <n v="0.3"/>
    <n v="2"/>
    <n v="8"/>
    <n v="22"/>
    <n v="1.6"/>
    <n v="1.9"/>
    <n v="5"/>
    <n v="6"/>
    <n v="3.4"/>
    <n v="0"/>
    <n v="6"/>
    <n v="7"/>
    <n v="1.6"/>
    <n v="1.9"/>
    <n v="9"/>
    <n v="10"/>
    <n v="0.6"/>
    <n v="1"/>
    <n v="8"/>
    <n v="16.3"/>
    <n v="3.8"/>
    <n v="1"/>
    <n v="1"/>
    <n v="3"/>
    <n v="3.8"/>
    <n v="1"/>
    <n v="1"/>
    <n v="8"/>
    <n v="0.6"/>
    <n v="3.8"/>
  </r>
  <r>
    <s v="BU05130701"/>
    <s v="Molenbuurt"/>
    <x v="15"/>
    <x v="14"/>
    <n v="20"/>
    <n v="20"/>
    <n v="0"/>
    <n v="5"/>
    <n v="0"/>
    <n v="20"/>
    <n v="0"/>
    <n v="0"/>
    <n v="100"/>
    <n v="0"/>
    <n v="0"/>
    <n v="15"/>
    <n v="0"/>
    <n v="5"/>
    <n v="0"/>
    <n v="5"/>
    <n v="2.5"/>
    <n v="15"/>
    <n v="0"/>
    <n v="0"/>
    <n v="0"/>
    <n v="0"/>
    <n v="15"/>
    <n v="0"/>
    <n v="0"/>
    <n v="0"/>
    <n v="0"/>
    <n v="100"/>
    <n v="0"/>
    <n v="0"/>
    <n v="0"/>
    <n v="178"/>
    <n v="950"/>
    <n v="3230"/>
    <s v="40-80 midden tot boven midden"/>
    <n v="0"/>
    <n v="0.9"/>
    <n v="0.9"/>
    <n v="4.2"/>
    <n v="11.1"/>
    <n v="0.9"/>
    <n v="1"/>
    <n v="14.5"/>
    <n v="80.099999999999994"/>
    <n v="3.6"/>
    <n v="1"/>
    <n v="2.5"/>
    <n v="17.100000000000001"/>
    <n v="2.9"/>
    <n v="0"/>
    <n v="1.2"/>
    <n v="32"/>
    <n v="0.9"/>
    <n v="1.9"/>
    <n v="7.4"/>
    <n v="52"/>
    <n v="2.9"/>
    <n v="4"/>
    <n v="7"/>
    <n v="22"/>
    <n v="0.8"/>
    <n v="1"/>
    <n v="9.4"/>
    <n v="69"/>
    <n v="0.5"/>
    <n v="1.3"/>
    <n v="7"/>
    <n v="20.9"/>
    <n v="0.4"/>
    <n v="1.2"/>
    <n v="9.1"/>
    <n v="21"/>
    <n v="3.2"/>
    <n v="0.8"/>
    <n v="3.7"/>
    <n v="1.3"/>
    <n v="5.7"/>
    <n v="2"/>
    <n v="5"/>
    <n v="52"/>
    <n v="3.8"/>
    <n v="2"/>
    <n v="2"/>
    <n v="5"/>
    <n v="3"/>
    <n v="3"/>
    <n v="3"/>
    <n v="11"/>
    <n v="3.2"/>
    <n v="2"/>
    <n v="2"/>
    <n v="9"/>
    <n v="0.6"/>
    <n v="20.2"/>
    <n v="3.1"/>
    <n v="3.8"/>
    <n v="5.5"/>
    <n v="0.4"/>
    <n v="1.2"/>
    <n v="7.1"/>
    <n v="21.9"/>
    <n v="1.9"/>
    <n v="1"/>
    <n v="5"/>
    <n v="6"/>
    <n v="3.7"/>
    <n v="0"/>
    <n v="6"/>
    <n v="7"/>
    <n v="1.9"/>
    <n v="1"/>
    <n v="9"/>
    <n v="10"/>
    <n v="0.8"/>
    <n v="1"/>
    <n v="5.2"/>
    <n v="13.1"/>
    <n v="4.0999999999999996"/>
    <n v="1"/>
    <n v="1"/>
    <n v="3"/>
    <n v="4.0999999999999996"/>
    <n v="1"/>
    <n v="1"/>
    <n v="8"/>
    <n v="0.8"/>
    <n v="4.0999999999999996"/>
  </r>
  <r>
    <s v="BU05130701"/>
    <s v="Molenbuurt"/>
    <x v="15"/>
    <x v="27"/>
    <n v="55"/>
    <n v="45"/>
    <n v="15"/>
    <n v="20"/>
    <n v="20"/>
    <n v="35"/>
    <n v="10"/>
    <n v="0"/>
    <n v="90"/>
    <n v="10"/>
    <n v="10"/>
    <n v="30"/>
    <n v="5"/>
    <n v="5"/>
    <n v="0"/>
    <n v="20"/>
    <n v="3.1"/>
    <n v="30"/>
    <n v="0"/>
    <n v="0"/>
    <n v="0"/>
    <n v="0"/>
    <n v="30"/>
    <n v="0"/>
    <n v="0"/>
    <n v="0"/>
    <n v="0"/>
    <n v="100"/>
    <n v="0"/>
    <n v="0"/>
    <n v="0"/>
    <n v="193"/>
    <n v="960"/>
    <n v="3480"/>
    <s v="60-80 boven midden"/>
    <n v="5"/>
    <n v="0.7"/>
    <n v="1"/>
    <n v="5.3"/>
    <n v="11.9"/>
    <n v="0.7"/>
    <n v="1"/>
    <n v="36.1"/>
    <n v="83.1"/>
    <n v="3.4"/>
    <n v="1"/>
    <n v="2.9"/>
    <n v="17.899999999999999"/>
    <n v="2.7"/>
    <n v="0"/>
    <n v="7.6"/>
    <n v="32.1"/>
    <n v="0.7"/>
    <n v="2.2000000000000002"/>
    <n v="12.6"/>
    <n v="52.7"/>
    <n v="2.6"/>
    <n v="4"/>
    <n v="7"/>
    <n v="22"/>
    <n v="0.6"/>
    <n v="1"/>
    <n v="18.8"/>
    <n v="69"/>
    <n v="0.4"/>
    <n v="2.8"/>
    <n v="7.3"/>
    <n v="21.8"/>
    <n v="0.2"/>
    <n v="1.9"/>
    <n v="10.8"/>
    <n v="21.5"/>
    <n v="2.9"/>
    <n v="0.5"/>
    <n v="3.5"/>
    <n v="1.1000000000000001"/>
    <n v="5.5"/>
    <n v="2"/>
    <n v="5"/>
    <n v="52"/>
    <n v="3.6"/>
    <n v="2"/>
    <n v="2"/>
    <n v="5"/>
    <n v="2.7"/>
    <n v="3"/>
    <n v="3"/>
    <n v="11"/>
    <n v="3.1"/>
    <n v="2"/>
    <n v="2"/>
    <n v="9"/>
    <n v="0.4"/>
    <n v="20"/>
    <n v="2.9"/>
    <n v="3.7"/>
    <n v="5.3"/>
    <n v="0.2"/>
    <n v="1.9"/>
    <n v="7.8"/>
    <n v="22"/>
    <n v="1.8"/>
    <n v="1.3"/>
    <n v="5"/>
    <n v="6"/>
    <n v="3.5"/>
    <n v="0"/>
    <n v="6"/>
    <n v="7"/>
    <n v="1.8"/>
    <n v="1.3"/>
    <n v="9"/>
    <n v="10"/>
    <n v="0.6"/>
    <n v="1"/>
    <n v="8.1999999999999993"/>
    <n v="14.8"/>
    <n v="3.9"/>
    <n v="1"/>
    <n v="1"/>
    <n v="3"/>
    <n v="3.9"/>
    <n v="1"/>
    <n v="1"/>
    <n v="8"/>
    <n v="0.6"/>
    <n v="3.9"/>
  </r>
  <r>
    <s v="BU05130701"/>
    <s v="Molenbuurt"/>
    <x v="15"/>
    <x v="0"/>
    <n v="5"/>
    <n v="10"/>
    <n v="0"/>
    <n v="0"/>
    <n v="0"/>
    <n v="0"/>
    <n v="15"/>
    <n v="0"/>
    <n v="80"/>
    <n v="0"/>
    <n v="0"/>
    <n v="15"/>
    <n v="10"/>
    <n v="0"/>
    <n v="0"/>
    <n v="0"/>
    <n v="1.2"/>
    <n v="15"/>
    <n v="0"/>
    <n v="0"/>
    <n v="0"/>
    <n v="0"/>
    <n v="0"/>
    <n v="15"/>
    <n v="0"/>
    <n v="0"/>
    <n v="0"/>
    <n v="0"/>
    <n v="0"/>
    <n v="15"/>
    <n v="0"/>
    <n v="127"/>
    <n v="690"/>
    <n v="1730"/>
    <s v="00-60 laag tot midden"/>
    <n v="0"/>
    <n v="0"/>
    <n v="1"/>
    <n v="6"/>
    <n v="16"/>
    <n v="0.4"/>
    <n v="3"/>
    <n v="58.4"/>
    <n v="95"/>
    <n v="2.9"/>
    <n v="2"/>
    <n v="3"/>
    <n v="19"/>
    <n v="2.2999999999999998"/>
    <n v="0"/>
    <n v="21"/>
    <n v="33"/>
    <n v="0"/>
    <n v="3"/>
    <n v="40.4"/>
    <n v="57"/>
    <n v="2.2999999999999998"/>
    <n v="4"/>
    <n v="7"/>
    <n v="22"/>
    <n v="0.3"/>
    <n v="1"/>
    <n v="44"/>
    <n v="73"/>
    <n v="0.4"/>
    <n v="4"/>
    <n v="10"/>
    <n v="24"/>
    <n v="0.5"/>
    <n v="3"/>
    <n v="13"/>
    <n v="24"/>
    <n v="3.5"/>
    <n v="1.1000000000000001"/>
    <n v="2.9"/>
    <n v="0.6"/>
    <n v="5"/>
    <n v="2"/>
    <n v="6"/>
    <n v="53"/>
    <n v="3.4"/>
    <n v="2"/>
    <n v="2"/>
    <n v="5"/>
    <n v="2.8"/>
    <n v="3"/>
    <n v="3"/>
    <n v="12"/>
    <n v="2.5"/>
    <n v="2"/>
    <n v="2"/>
    <n v="9"/>
    <n v="0.4"/>
    <n v="19.399999999999999"/>
    <n v="2.4"/>
    <n v="3.1"/>
    <n v="4.7"/>
    <n v="0.5"/>
    <n v="3"/>
    <n v="10"/>
    <n v="23"/>
    <n v="1.5"/>
    <n v="3"/>
    <n v="5"/>
    <n v="6"/>
    <n v="2.9"/>
    <n v="1"/>
    <n v="6"/>
    <n v="7"/>
    <n v="1.5"/>
    <n v="3"/>
    <n v="9"/>
    <n v="10"/>
    <n v="0.2"/>
    <n v="1"/>
    <n v="8"/>
    <n v="17"/>
    <n v="3.3"/>
    <n v="1"/>
    <n v="1"/>
    <n v="4"/>
    <n v="3.3"/>
    <n v="1"/>
    <n v="1"/>
    <n v="9"/>
    <n v="0.2"/>
    <n v="3.3"/>
  </r>
  <r>
    <s v="BU05130701"/>
    <s v="Molenbuurt"/>
    <x v="15"/>
    <x v="5"/>
    <n v="20"/>
    <n v="25"/>
    <n v="5"/>
    <n v="5"/>
    <n v="5"/>
    <n v="25"/>
    <n v="0"/>
    <n v="0"/>
    <n v="80"/>
    <n v="0"/>
    <n v="10"/>
    <n v="20"/>
    <n v="5"/>
    <n v="5"/>
    <n v="0"/>
    <n v="10"/>
    <n v="2.4"/>
    <n v="20"/>
    <n v="0"/>
    <n v="0"/>
    <n v="0"/>
    <n v="0"/>
    <n v="20"/>
    <n v="0"/>
    <n v="0"/>
    <n v="0"/>
    <n v="0"/>
    <n v="100"/>
    <n v="0"/>
    <n v="0"/>
    <n v="0"/>
    <n v="212"/>
    <n v="950"/>
    <n v="2990"/>
    <s v="60-80 boven midden"/>
    <n v="5"/>
    <n v="0.8"/>
    <n v="1"/>
    <n v="5"/>
    <n v="12"/>
    <n v="0.8"/>
    <n v="1"/>
    <n v="31.1"/>
    <n v="81"/>
    <n v="3.5"/>
    <n v="1"/>
    <n v="3"/>
    <n v="17.2"/>
    <n v="2.7"/>
    <n v="0"/>
    <n v="5.5"/>
    <n v="32"/>
    <n v="0.7"/>
    <n v="2"/>
    <n v="12"/>
    <n v="52"/>
    <n v="2.6"/>
    <n v="4"/>
    <n v="7"/>
    <n v="22"/>
    <n v="0.7"/>
    <n v="1"/>
    <n v="18.7"/>
    <n v="69"/>
    <n v="0.5"/>
    <n v="3"/>
    <n v="7"/>
    <n v="21"/>
    <n v="0.3"/>
    <n v="2"/>
    <n v="11"/>
    <n v="21"/>
    <n v="2.9"/>
    <n v="0.5"/>
    <n v="3.5"/>
    <n v="1.2"/>
    <n v="5.6"/>
    <n v="2"/>
    <n v="5"/>
    <n v="52"/>
    <n v="3.7"/>
    <n v="2"/>
    <n v="2"/>
    <n v="5"/>
    <n v="2.7"/>
    <n v="3"/>
    <n v="3"/>
    <n v="11"/>
    <n v="3.1"/>
    <n v="2"/>
    <n v="2"/>
    <n v="9"/>
    <n v="0.5"/>
    <n v="20.100000000000001"/>
    <n v="3"/>
    <n v="3.7"/>
    <n v="5.4"/>
    <n v="0.3"/>
    <n v="2"/>
    <n v="7.3"/>
    <n v="22"/>
    <n v="1.8"/>
    <n v="1"/>
    <n v="5"/>
    <n v="6"/>
    <n v="3.6"/>
    <n v="0"/>
    <n v="6"/>
    <n v="7"/>
    <n v="1.8"/>
    <n v="1"/>
    <n v="9"/>
    <n v="10"/>
    <n v="0.7"/>
    <n v="1"/>
    <n v="7.3"/>
    <n v="14"/>
    <n v="3.9"/>
    <n v="1"/>
    <n v="1"/>
    <n v="3"/>
    <n v="3.9"/>
    <n v="1"/>
    <n v="1"/>
    <n v="8"/>
    <n v="0.7"/>
    <n v="3.9"/>
  </r>
  <r>
    <s v="BU05130602"/>
    <s v="Voorwillenseweg"/>
    <x v="16"/>
    <x v="25"/>
    <n v="10"/>
    <n v="15"/>
    <n v="5"/>
    <n v="0"/>
    <n v="10"/>
    <n v="10"/>
    <n v="0"/>
    <n v="0"/>
    <n v="40"/>
    <n v="0"/>
    <n v="60"/>
    <n v="10"/>
    <n v="0"/>
    <n v="0"/>
    <n v="0"/>
    <n v="0"/>
    <n v="2.5"/>
    <n v="10"/>
    <n v="0"/>
    <n v="5"/>
    <n v="0"/>
    <n v="0"/>
    <n v="0"/>
    <n v="0"/>
    <n v="0"/>
    <n v="0"/>
    <n v="60"/>
    <n v="0"/>
    <n v="5"/>
    <n v="0"/>
    <n v="0"/>
    <n v="128"/>
    <n v="840"/>
    <n v="2550"/>
    <s v="00-40 laag tot onder midden"/>
    <n v="10"/>
    <n v="0.8"/>
    <n v="1"/>
    <n v="10"/>
    <n v="18"/>
    <n v="0.6"/>
    <n v="8"/>
    <n v="78"/>
    <n v="98"/>
    <n v="1.9"/>
    <n v="2"/>
    <n v="5"/>
    <n v="19"/>
    <n v="1.3"/>
    <n v="0"/>
    <n v="29"/>
    <n v="33"/>
    <n v="1.2"/>
    <n v="0"/>
    <n v="51"/>
    <n v="63"/>
    <n v="1.3"/>
    <n v="5"/>
    <n v="7"/>
    <n v="25"/>
    <n v="0.8"/>
    <n v="2"/>
    <n v="63.3"/>
    <n v="72"/>
    <n v="0.7"/>
    <n v="2"/>
    <n v="20"/>
    <n v="25"/>
    <n v="1.1000000000000001"/>
    <n v="0"/>
    <n v="19"/>
    <n v="23"/>
    <n v="3.5"/>
    <n v="1.6"/>
    <n v="1.7"/>
    <n v="1.7"/>
    <n v="3.4"/>
    <n v="2"/>
    <n v="8"/>
    <n v="53"/>
    <n v="1.9"/>
    <n v="2"/>
    <n v="3"/>
    <n v="5"/>
    <n v="1.9"/>
    <n v="2"/>
    <n v="4"/>
    <n v="12"/>
    <n v="1.5"/>
    <n v="2"/>
    <n v="3"/>
    <n v="9"/>
    <n v="1.1000000000000001"/>
    <n v="17.899999999999999"/>
    <n v="0.8"/>
    <n v="1.6"/>
    <n v="3.2"/>
    <n v="0.3"/>
    <n v="2"/>
    <n v="16.3"/>
    <n v="24"/>
    <n v="0.9"/>
    <n v="5"/>
    <n v="5"/>
    <n v="6"/>
    <n v="1.4"/>
    <n v="6"/>
    <n v="6"/>
    <n v="7"/>
    <n v="0.9"/>
    <n v="9"/>
    <n v="9"/>
    <n v="10"/>
    <n v="0.7"/>
    <n v="4"/>
    <n v="16"/>
    <n v="17"/>
    <n v="1.8"/>
    <n v="1"/>
    <n v="1"/>
    <n v="4"/>
    <n v="1.8"/>
    <n v="1"/>
    <n v="1"/>
    <n v="9"/>
    <n v="0.8"/>
    <n v="1.8"/>
  </r>
  <r>
    <s v="BU05130602"/>
    <s v="Voorwillenseweg"/>
    <x v="16"/>
    <x v="26"/>
    <n v="20"/>
    <n v="20"/>
    <n v="10"/>
    <n v="0"/>
    <n v="15"/>
    <n v="10"/>
    <n v="0"/>
    <n v="0"/>
    <n v="40"/>
    <n v="10"/>
    <n v="50"/>
    <n v="15"/>
    <n v="0"/>
    <n v="0"/>
    <n v="0"/>
    <n v="5"/>
    <n v="2.5"/>
    <n v="15"/>
    <n v="0"/>
    <n v="15"/>
    <n v="0"/>
    <n v="0"/>
    <n v="0"/>
    <n v="0"/>
    <n v="0"/>
    <n v="0"/>
    <n v="0"/>
    <n v="0"/>
    <n v="0"/>
    <n v="10"/>
    <n v="0"/>
    <n v="101"/>
    <n v="790"/>
    <n v="2180"/>
    <s v="00-40 laag tot onder midden"/>
    <n v="15"/>
    <n v="0.9"/>
    <n v="1"/>
    <n v="9"/>
    <n v="18"/>
    <n v="0.7"/>
    <n v="7"/>
    <n v="75"/>
    <n v="98.5"/>
    <n v="2"/>
    <n v="2"/>
    <n v="4"/>
    <n v="19"/>
    <n v="1.4"/>
    <n v="0"/>
    <n v="28"/>
    <n v="33.700000000000003"/>
    <n v="1.3"/>
    <n v="0"/>
    <n v="49.7"/>
    <n v="63.2"/>
    <n v="1.5"/>
    <n v="5"/>
    <n v="7"/>
    <n v="25"/>
    <n v="0.9"/>
    <n v="2"/>
    <n v="62"/>
    <n v="72.900000000000006"/>
    <n v="0.9"/>
    <n v="2"/>
    <n v="19"/>
    <n v="25"/>
    <n v="1.2"/>
    <n v="0"/>
    <n v="17"/>
    <n v="23"/>
    <n v="3.6"/>
    <n v="1.8"/>
    <n v="1.8"/>
    <n v="1.8"/>
    <n v="3.6"/>
    <n v="2"/>
    <n v="8"/>
    <n v="53"/>
    <n v="2"/>
    <n v="2"/>
    <n v="3"/>
    <n v="5"/>
    <n v="2"/>
    <n v="2"/>
    <n v="4"/>
    <n v="12"/>
    <n v="1.7"/>
    <n v="2"/>
    <n v="3"/>
    <n v="9"/>
    <n v="1.2"/>
    <n v="18"/>
    <n v="0.9"/>
    <n v="1.7"/>
    <n v="3.3"/>
    <n v="0.4"/>
    <n v="1"/>
    <n v="16"/>
    <n v="23.2"/>
    <n v="1"/>
    <n v="5"/>
    <n v="5"/>
    <n v="6"/>
    <n v="1.5"/>
    <n v="6"/>
    <n v="6"/>
    <n v="7"/>
    <n v="1"/>
    <n v="9"/>
    <n v="9"/>
    <n v="10"/>
    <n v="0.8"/>
    <n v="3"/>
    <n v="12"/>
    <n v="17"/>
    <n v="1.9"/>
    <n v="1"/>
    <n v="1"/>
    <n v="4"/>
    <n v="1.9"/>
    <n v="1"/>
    <n v="1"/>
    <n v="9"/>
    <n v="0.9"/>
    <n v="1.9"/>
  </r>
  <r>
    <s v="BU05130509"/>
    <s v="De Goudse Hout"/>
    <x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9"/>
    <n v="1"/>
    <n v="9"/>
    <n v="19"/>
    <n v="0.8"/>
    <n v="1"/>
    <n v="70"/>
    <n v="103"/>
    <n v="2.1"/>
    <n v="2"/>
    <n v="4"/>
    <n v="19"/>
    <n v="1.5"/>
    <n v="0"/>
    <n v="28"/>
    <n v="35"/>
    <n v="1.4"/>
    <n v="0"/>
    <n v="48"/>
    <n v="65"/>
    <n v="1.7"/>
    <n v="5"/>
    <n v="7"/>
    <n v="25"/>
    <n v="1"/>
    <n v="1"/>
    <n v="59"/>
    <n v="75"/>
    <n v="0.9"/>
    <n v="1"/>
    <n v="17"/>
    <n v="24"/>
    <n v="1.3"/>
    <n v="0"/>
    <n v="16"/>
    <n v="23"/>
    <n v="3.7"/>
    <n v="2"/>
    <n v="1.9"/>
    <n v="1.7"/>
    <n v="3.6"/>
    <n v="2"/>
    <n v="8"/>
    <n v="53"/>
    <n v="2.1"/>
    <n v="2"/>
    <n v="3"/>
    <n v="5"/>
    <n v="2.2000000000000002"/>
    <n v="3"/>
    <n v="4"/>
    <n v="12"/>
    <n v="1.7"/>
    <n v="2"/>
    <n v="3"/>
    <n v="9"/>
    <n v="1.4"/>
    <n v="18.100000000000001"/>
    <n v="1"/>
    <n v="1.8"/>
    <n v="3.4"/>
    <n v="0.6"/>
    <n v="1"/>
    <n v="16"/>
    <n v="22"/>
    <n v="1.1000000000000001"/>
    <n v="5"/>
    <n v="5"/>
    <n v="6"/>
    <n v="1.6"/>
    <n v="6"/>
    <n v="6"/>
    <n v="7"/>
    <n v="1.1000000000000001"/>
    <n v="9"/>
    <n v="9"/>
    <n v="10"/>
    <n v="0.9"/>
    <n v="2"/>
    <n v="12"/>
    <n v="18"/>
    <n v="2"/>
    <n v="1"/>
    <n v="1"/>
    <n v="4"/>
    <n v="2"/>
    <n v="1"/>
    <n v="1"/>
    <n v="9"/>
    <n v="1"/>
    <n v="2"/>
  </r>
  <r>
    <s v="BU05130602"/>
    <s v="Voorwillenseweg"/>
    <x v="16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12.9"/>
    <n v="19"/>
    <n v="0.5"/>
    <n v="18.399999999999999"/>
    <n v="87.6"/>
    <n v="103"/>
    <n v="1.5"/>
    <n v="2"/>
    <n v="5"/>
    <n v="19"/>
    <n v="0.9"/>
    <n v="1"/>
    <n v="29"/>
    <n v="36"/>
    <n v="0.8"/>
    <n v="4"/>
    <n v="54"/>
    <n v="65"/>
    <n v="1"/>
    <n v="5"/>
    <n v="7"/>
    <n v="26"/>
    <n v="0.6"/>
    <n v="9"/>
    <n v="68"/>
    <n v="75"/>
    <n v="0.4"/>
    <n v="3"/>
    <n v="22"/>
    <n v="25"/>
    <n v="0.7"/>
    <n v="4"/>
    <n v="22"/>
    <n v="23.6"/>
    <n v="3.3"/>
    <n v="1.3"/>
    <n v="1.5"/>
    <n v="1.5"/>
    <n v="3.3"/>
    <n v="2"/>
    <n v="8"/>
    <n v="54"/>
    <n v="1.7"/>
    <n v="2"/>
    <n v="3"/>
    <n v="5"/>
    <n v="1.5"/>
    <n v="3"/>
    <n v="4"/>
    <n v="13"/>
    <n v="1.2"/>
    <n v="2"/>
    <n v="3"/>
    <n v="9"/>
    <n v="0.7"/>
    <n v="17.7"/>
    <n v="0.6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9"/>
    <s v="De Goudse Hout"/>
    <x v="16"/>
    <x v="26"/>
    <n v="10"/>
    <n v="25"/>
    <n v="10"/>
    <n v="0"/>
    <n v="15"/>
    <n v="5"/>
    <n v="5"/>
    <n v="0"/>
    <n v="50"/>
    <n v="0"/>
    <n v="40"/>
    <n v="20"/>
    <n v="5"/>
    <n v="0"/>
    <n v="10"/>
    <n v="0"/>
    <n v="1.9"/>
    <n v="20"/>
    <n v="0"/>
    <n v="5"/>
    <n v="15"/>
    <n v="0"/>
    <n v="0"/>
    <n v="0"/>
    <n v="0"/>
    <n v="0"/>
    <n v="0"/>
    <n v="0"/>
    <n v="0"/>
    <n v="20"/>
    <n v="0"/>
    <n v="108"/>
    <n v="870"/>
    <n v="1590"/>
    <s v="00-40 laag tot onder midden"/>
    <n v="10"/>
    <n v="0.8"/>
    <n v="1"/>
    <n v="9"/>
    <n v="19"/>
    <n v="0.6"/>
    <n v="8"/>
    <n v="75.3"/>
    <n v="103"/>
    <n v="2"/>
    <n v="2"/>
    <n v="4.8"/>
    <n v="19"/>
    <n v="1.3"/>
    <n v="0"/>
    <n v="28"/>
    <n v="36"/>
    <n v="1.2"/>
    <n v="0"/>
    <n v="50"/>
    <n v="65"/>
    <n v="1.5"/>
    <n v="5"/>
    <n v="7"/>
    <n v="25"/>
    <n v="0.8"/>
    <n v="2"/>
    <n v="62.1"/>
    <n v="75.7"/>
    <n v="0.8"/>
    <n v="2"/>
    <n v="19"/>
    <n v="25"/>
    <n v="1.2"/>
    <n v="0"/>
    <n v="18"/>
    <n v="23"/>
    <n v="3.5"/>
    <n v="1.8"/>
    <n v="1.7"/>
    <n v="1.7"/>
    <n v="3.5"/>
    <n v="2"/>
    <n v="8"/>
    <n v="53"/>
    <n v="1.9"/>
    <n v="2"/>
    <n v="3"/>
    <n v="5"/>
    <n v="2"/>
    <n v="3"/>
    <n v="4"/>
    <n v="12"/>
    <n v="1.6"/>
    <n v="2"/>
    <n v="3"/>
    <n v="9"/>
    <n v="1.2"/>
    <n v="17.899999999999999"/>
    <n v="0.8"/>
    <n v="1.6"/>
    <n v="3.2"/>
    <n v="0.4"/>
    <n v="1"/>
    <n v="16.3"/>
    <n v="24"/>
    <n v="0.9"/>
    <n v="5"/>
    <n v="5"/>
    <n v="6"/>
    <n v="1.4"/>
    <n v="6"/>
    <n v="6"/>
    <n v="7"/>
    <n v="0.9"/>
    <n v="9"/>
    <n v="9"/>
    <n v="10"/>
    <n v="0.7"/>
    <n v="3.3"/>
    <n v="14.4"/>
    <n v="17.7"/>
    <n v="1.8"/>
    <n v="1"/>
    <n v="1"/>
    <n v="4"/>
    <n v="1.8"/>
    <n v="1"/>
    <n v="1"/>
    <n v="9"/>
    <n v="0.8"/>
    <n v="1.8"/>
  </r>
  <r>
    <s v="BU05130509"/>
    <s v="De Goudse Hout"/>
    <x v="16"/>
    <x v="13"/>
    <n v="25"/>
    <n v="25"/>
    <n v="5"/>
    <n v="0"/>
    <n v="10"/>
    <n v="10"/>
    <n v="20"/>
    <n v="0"/>
    <n v="70"/>
    <n v="20"/>
    <n v="0"/>
    <n v="20"/>
    <n v="0"/>
    <n v="10"/>
    <n v="0"/>
    <n v="5"/>
    <n v="2.4"/>
    <n v="20"/>
    <n v="0"/>
    <n v="0"/>
    <n v="5"/>
    <n v="0"/>
    <n v="0"/>
    <n v="0"/>
    <n v="15"/>
    <n v="0"/>
    <n v="30"/>
    <n v="70"/>
    <n v="5"/>
    <n v="20"/>
    <n v="0"/>
    <n v="225"/>
    <n v="940"/>
    <n v="2700"/>
    <s v="40-80 midden tot boven midden"/>
    <n v="0"/>
    <n v="0.9"/>
    <n v="1"/>
    <n v="9"/>
    <n v="18.899999999999999"/>
    <n v="0.8"/>
    <n v="5.8"/>
    <n v="71.7"/>
    <n v="102.9"/>
    <n v="2.1"/>
    <n v="2"/>
    <n v="4"/>
    <n v="19"/>
    <n v="1.4"/>
    <n v="0"/>
    <n v="28"/>
    <n v="35.299999999999997"/>
    <n v="1.3"/>
    <n v="0"/>
    <n v="49"/>
    <n v="65"/>
    <n v="1.6"/>
    <n v="5"/>
    <n v="7"/>
    <n v="25"/>
    <n v="0.9"/>
    <n v="1.9"/>
    <n v="59"/>
    <n v="75.2"/>
    <n v="0.9"/>
    <n v="1.3"/>
    <n v="17.8"/>
    <n v="25"/>
    <n v="1.3"/>
    <n v="0"/>
    <n v="16.7"/>
    <n v="23"/>
    <n v="3.6"/>
    <n v="1.9"/>
    <n v="1.8"/>
    <n v="1.8"/>
    <n v="3.6"/>
    <n v="2"/>
    <n v="8"/>
    <n v="53"/>
    <n v="2"/>
    <n v="2"/>
    <n v="3"/>
    <n v="5"/>
    <n v="2.2000000000000002"/>
    <n v="2.9"/>
    <n v="4"/>
    <n v="12"/>
    <n v="1.7"/>
    <n v="2"/>
    <n v="3"/>
    <n v="9"/>
    <n v="1.3"/>
    <n v="18"/>
    <n v="0.9"/>
    <n v="1.7"/>
    <n v="3.3"/>
    <n v="0.6"/>
    <n v="1"/>
    <n v="16"/>
    <n v="23.5"/>
    <n v="1"/>
    <n v="5"/>
    <n v="5"/>
    <n v="6"/>
    <n v="1.5"/>
    <n v="6"/>
    <n v="6"/>
    <n v="7"/>
    <n v="1"/>
    <n v="9"/>
    <n v="9"/>
    <n v="10"/>
    <n v="0.8"/>
    <n v="2.7"/>
    <n v="12"/>
    <n v="17.899999999999999"/>
    <n v="1.9"/>
    <n v="1"/>
    <n v="1"/>
    <n v="4"/>
    <n v="1.9"/>
    <n v="1"/>
    <n v="1"/>
    <n v="9"/>
    <n v="0.9"/>
    <n v="1.9"/>
  </r>
  <r>
    <s v="BU05130505"/>
    <s v="Middenwillens"/>
    <x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10"/>
    <n v="19"/>
    <n v="0.4"/>
    <n v="4"/>
    <n v="75"/>
    <n v="103"/>
    <n v="1.8"/>
    <n v="2"/>
    <n v="4"/>
    <n v="19"/>
    <n v="1.2"/>
    <n v="0"/>
    <n v="29"/>
    <n v="36"/>
    <n v="1"/>
    <n v="0.8"/>
    <n v="50"/>
    <n v="65"/>
    <n v="1.2"/>
    <n v="5"/>
    <n v="7"/>
    <n v="25.2"/>
    <n v="0.4"/>
    <n v="1"/>
    <n v="62"/>
    <n v="75"/>
    <n v="0.6"/>
    <n v="1"/>
    <n v="18"/>
    <n v="25"/>
    <n v="0.4"/>
    <n v="2"/>
    <n v="18.2"/>
    <n v="24"/>
    <n v="3.6"/>
    <n v="1.4"/>
    <n v="1.8"/>
    <n v="0.9"/>
    <n v="3.9"/>
    <n v="2"/>
    <n v="8"/>
    <n v="53"/>
    <n v="2.4"/>
    <n v="2"/>
    <n v="3"/>
    <n v="5"/>
    <n v="1.8"/>
    <n v="3"/>
    <n v="4"/>
    <n v="12"/>
    <n v="1.4"/>
    <n v="2"/>
    <n v="3"/>
    <n v="9"/>
    <n v="0.4"/>
    <n v="18.399999999999999"/>
    <n v="1.3"/>
    <n v="2"/>
    <n v="3.7"/>
    <n v="0.4"/>
    <n v="3"/>
    <n v="15.4"/>
    <n v="24"/>
    <n v="0.7"/>
    <n v="5"/>
    <n v="5"/>
    <n v="6"/>
    <n v="1.9"/>
    <n v="6"/>
    <n v="6"/>
    <n v="7"/>
    <n v="0.7"/>
    <n v="9"/>
    <n v="9"/>
    <n v="10"/>
    <n v="0.5"/>
    <n v="2.2000000000000002"/>
    <n v="12"/>
    <n v="18"/>
    <n v="2.2000000000000002"/>
    <n v="1"/>
    <n v="1"/>
    <n v="4"/>
    <n v="2.2000000000000002"/>
    <n v="1"/>
    <n v="1"/>
    <n v="9"/>
    <n v="0.5"/>
    <n v="2.2000000000000002"/>
  </r>
  <r>
    <s v="BU05130505"/>
    <s v="Middenwillens"/>
    <x v="16"/>
    <x v="26"/>
    <n v="20"/>
    <n v="20"/>
    <n v="15"/>
    <n v="0"/>
    <n v="15"/>
    <n v="10"/>
    <n v="0"/>
    <n v="0"/>
    <n v="90"/>
    <n v="0"/>
    <n v="0"/>
    <n v="15"/>
    <n v="0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98"/>
    <n v="1940"/>
    <n v="3360"/>
    <s v="60-100 boven midden-hoog"/>
    <n v="0"/>
    <n v="0.6"/>
    <n v="3.6"/>
    <n v="10"/>
    <n v="19"/>
    <n v="0.4"/>
    <n v="4"/>
    <n v="75"/>
    <n v="103"/>
    <n v="1.9"/>
    <n v="2"/>
    <n v="4"/>
    <n v="19"/>
    <n v="1.3"/>
    <n v="0"/>
    <n v="29"/>
    <n v="36"/>
    <n v="0.9"/>
    <n v="2.6"/>
    <n v="50"/>
    <n v="65"/>
    <n v="1.3"/>
    <n v="5"/>
    <n v="7"/>
    <n v="25"/>
    <n v="0.4"/>
    <n v="1"/>
    <n v="62"/>
    <n v="75"/>
    <n v="0.7"/>
    <n v="2"/>
    <n v="18"/>
    <n v="25"/>
    <n v="0.5"/>
    <n v="2"/>
    <n v="18"/>
    <n v="24"/>
    <n v="3.7"/>
    <n v="1.4"/>
    <n v="1.9"/>
    <n v="0.9"/>
    <n v="4"/>
    <n v="2"/>
    <n v="8"/>
    <n v="53"/>
    <n v="2.4"/>
    <n v="2"/>
    <n v="3"/>
    <n v="5"/>
    <n v="1.9"/>
    <n v="3"/>
    <n v="4"/>
    <n v="12"/>
    <n v="1.5"/>
    <n v="2"/>
    <n v="3"/>
    <n v="9"/>
    <n v="0.5"/>
    <n v="18.399999999999999"/>
    <n v="1.4"/>
    <n v="2.1"/>
    <n v="3.7"/>
    <n v="0.5"/>
    <n v="3"/>
    <n v="15"/>
    <n v="24"/>
    <n v="0.7"/>
    <n v="5"/>
    <n v="5"/>
    <n v="6"/>
    <n v="1.9"/>
    <n v="6"/>
    <n v="6"/>
    <n v="7"/>
    <n v="0.7"/>
    <n v="9"/>
    <n v="9"/>
    <n v="10"/>
    <n v="0.4"/>
    <n v="2.6"/>
    <n v="12"/>
    <n v="18"/>
    <n v="2.2999999999999998"/>
    <n v="1"/>
    <n v="1"/>
    <n v="4"/>
    <n v="2.2999999999999998"/>
    <n v="1"/>
    <n v="1"/>
    <n v="9"/>
    <n v="0.4"/>
    <n v="2.2999999999999998"/>
  </r>
  <r>
    <s v="BU05130505"/>
    <s v="Middenwillens"/>
    <x v="16"/>
    <x v="13"/>
    <n v="25"/>
    <n v="25"/>
    <n v="15"/>
    <n v="0"/>
    <n v="20"/>
    <n v="10"/>
    <n v="0"/>
    <n v="0"/>
    <n v="60"/>
    <n v="0"/>
    <n v="40"/>
    <n v="20"/>
    <n v="5"/>
    <n v="5"/>
    <n v="0"/>
    <n v="5"/>
    <n v="2.5"/>
    <n v="20"/>
    <n v="0"/>
    <n v="0"/>
    <n v="15"/>
    <n v="0"/>
    <n v="0"/>
    <n v="0"/>
    <n v="5"/>
    <n v="0"/>
    <n v="70"/>
    <n v="30"/>
    <n v="15"/>
    <n v="15"/>
    <n v="0"/>
    <n v="195"/>
    <n v="910"/>
    <n v="2280"/>
    <s v="00-40 laag tot onder midden"/>
    <n v="10"/>
    <n v="1"/>
    <n v="0.7"/>
    <n v="9"/>
    <n v="18.399999999999999"/>
    <n v="0.9"/>
    <n v="1"/>
    <n v="70"/>
    <n v="102.3"/>
    <n v="2.2000000000000002"/>
    <n v="2"/>
    <n v="4"/>
    <n v="19"/>
    <n v="1.5"/>
    <n v="0"/>
    <n v="28"/>
    <n v="35"/>
    <n v="1.4"/>
    <n v="0"/>
    <n v="48"/>
    <n v="64.400000000000006"/>
    <n v="1.7"/>
    <n v="5"/>
    <n v="7"/>
    <n v="25"/>
    <n v="1"/>
    <n v="0.1"/>
    <n v="59"/>
    <n v="74.3"/>
    <n v="1"/>
    <n v="0.7"/>
    <n v="17"/>
    <n v="24"/>
    <n v="1.4"/>
    <n v="0"/>
    <n v="16"/>
    <n v="22.1"/>
    <n v="3.7"/>
    <n v="2"/>
    <n v="2"/>
    <n v="1.9"/>
    <n v="3.7"/>
    <n v="2"/>
    <n v="8"/>
    <n v="53"/>
    <n v="2.1"/>
    <n v="2"/>
    <n v="3"/>
    <n v="5"/>
    <n v="2.2999999999999998"/>
    <n v="2.2999999999999998"/>
    <n v="4"/>
    <n v="12"/>
    <n v="1.8"/>
    <n v="2"/>
    <n v="3"/>
    <n v="9"/>
    <n v="1.5"/>
    <n v="18.100000000000001"/>
    <n v="1.1000000000000001"/>
    <n v="1.8"/>
    <n v="3.5"/>
    <n v="0.7"/>
    <n v="1"/>
    <n v="16"/>
    <n v="21.1"/>
    <n v="1.2"/>
    <n v="5"/>
    <n v="5"/>
    <n v="6"/>
    <n v="1.6"/>
    <n v="6"/>
    <n v="6"/>
    <n v="7"/>
    <n v="1.2"/>
    <n v="9"/>
    <n v="9"/>
    <n v="10"/>
    <n v="0.9"/>
    <n v="1"/>
    <n v="11"/>
    <n v="17.3"/>
    <n v="2"/>
    <n v="1"/>
    <n v="1"/>
    <n v="4"/>
    <n v="2"/>
    <n v="1"/>
    <n v="1"/>
    <n v="9"/>
    <n v="1"/>
    <n v="2"/>
  </r>
  <r>
    <s v="BU05130505"/>
    <s v="Middenwillens"/>
    <x v="16"/>
    <x v="5"/>
    <n v="20"/>
    <n v="25"/>
    <n v="10"/>
    <n v="10"/>
    <n v="0"/>
    <n v="20"/>
    <n v="0"/>
    <n v="0"/>
    <n v="80"/>
    <n v="20"/>
    <n v="0"/>
    <n v="15"/>
    <n v="0"/>
    <n v="0"/>
    <n v="0"/>
    <n v="10"/>
    <n v="3.5"/>
    <n v="15"/>
    <n v="0"/>
    <n v="0"/>
    <n v="0"/>
    <n v="0"/>
    <n v="0"/>
    <n v="0"/>
    <n v="15"/>
    <n v="0"/>
    <n v="0"/>
    <n v="90"/>
    <n v="0"/>
    <n v="0"/>
    <n v="0"/>
    <n v="498"/>
    <n v="1960"/>
    <n v="4240"/>
    <s v="60-80 boven midden"/>
    <n v="0"/>
    <n v="1.1000000000000001"/>
    <n v="0"/>
    <n v="8.5"/>
    <n v="19"/>
    <n v="0.9"/>
    <n v="1"/>
    <n v="70"/>
    <n v="103"/>
    <n v="2.2999999999999998"/>
    <n v="2"/>
    <n v="4"/>
    <n v="19"/>
    <n v="1.6"/>
    <n v="0"/>
    <n v="28"/>
    <n v="35"/>
    <n v="1.5"/>
    <n v="0"/>
    <n v="48"/>
    <n v="65"/>
    <n v="1.8"/>
    <n v="5"/>
    <n v="7"/>
    <n v="25"/>
    <n v="1.1000000000000001"/>
    <n v="0"/>
    <n v="58.6"/>
    <n v="75"/>
    <n v="1.1000000000000001"/>
    <n v="0"/>
    <n v="17"/>
    <n v="24"/>
    <n v="1.4"/>
    <n v="0"/>
    <n v="16"/>
    <n v="22"/>
    <n v="3.8"/>
    <n v="2.1"/>
    <n v="2"/>
    <n v="1.7"/>
    <n v="3.8"/>
    <n v="2"/>
    <n v="8"/>
    <n v="53"/>
    <n v="2.2000000000000002"/>
    <n v="2"/>
    <n v="3"/>
    <n v="5"/>
    <n v="2.2999999999999998"/>
    <n v="3"/>
    <n v="4"/>
    <n v="12"/>
    <n v="1.9"/>
    <n v="2"/>
    <n v="3"/>
    <n v="9"/>
    <n v="1.5"/>
    <n v="18.2"/>
    <n v="1.1000000000000001"/>
    <n v="1.9"/>
    <n v="3.5"/>
    <n v="0.7"/>
    <n v="1"/>
    <n v="16"/>
    <n v="21"/>
    <n v="1.2"/>
    <n v="5"/>
    <n v="5"/>
    <n v="6"/>
    <n v="1.7"/>
    <n v="5.4"/>
    <n v="6"/>
    <n v="7"/>
    <n v="1.2"/>
    <n v="8.4"/>
    <n v="9"/>
    <n v="10"/>
    <n v="1"/>
    <n v="0.1"/>
    <n v="11"/>
    <n v="18"/>
    <n v="2.1"/>
    <n v="1"/>
    <n v="1"/>
    <n v="4"/>
    <n v="2.1"/>
    <n v="1"/>
    <n v="1"/>
    <n v="9"/>
    <n v="1.1000000000000001"/>
    <n v="2.1"/>
  </r>
  <r>
    <s v="BU05130505"/>
    <s v="Middenwillens"/>
    <x v="16"/>
    <x v="7"/>
    <n v="65"/>
    <n v="75"/>
    <n v="40"/>
    <n v="15"/>
    <n v="35"/>
    <n v="40"/>
    <n v="15"/>
    <n v="0"/>
    <n v="60"/>
    <n v="10"/>
    <n v="30"/>
    <n v="60"/>
    <n v="20"/>
    <n v="10"/>
    <n v="15"/>
    <n v="15"/>
    <n v="2.2999999999999998"/>
    <n v="60"/>
    <n v="0"/>
    <n v="0"/>
    <n v="45"/>
    <n v="0"/>
    <n v="0"/>
    <n v="0"/>
    <n v="15"/>
    <n v="0"/>
    <n v="70"/>
    <n v="30"/>
    <n v="45"/>
    <n v="50"/>
    <n v="0"/>
    <n v="189"/>
    <n v="1050"/>
    <n v="2430"/>
    <s v="20-40 onder midden"/>
    <n v="25"/>
    <n v="0.9"/>
    <n v="1"/>
    <n v="9"/>
    <n v="19"/>
    <n v="0.8"/>
    <n v="4.3"/>
    <n v="71.3"/>
    <n v="102.8"/>
    <n v="2.1"/>
    <n v="2"/>
    <n v="4"/>
    <n v="19"/>
    <n v="1.4"/>
    <n v="0"/>
    <n v="28"/>
    <n v="35.200000000000003"/>
    <n v="1.4"/>
    <n v="0"/>
    <n v="48.9"/>
    <n v="65"/>
    <n v="1.6"/>
    <n v="5"/>
    <n v="7"/>
    <n v="25"/>
    <n v="0.9"/>
    <n v="1.4"/>
    <n v="59"/>
    <n v="75.2"/>
    <n v="0.9"/>
    <n v="1.4"/>
    <n v="17.899999999999999"/>
    <n v="24.5"/>
    <n v="1.3"/>
    <n v="0"/>
    <n v="16.600000000000001"/>
    <n v="22.9"/>
    <n v="3.6"/>
    <n v="1.9"/>
    <n v="1.9"/>
    <n v="1.8"/>
    <n v="3.6"/>
    <n v="2"/>
    <n v="8"/>
    <n v="53"/>
    <n v="2.1"/>
    <n v="2"/>
    <n v="3"/>
    <n v="5"/>
    <n v="2.2000000000000002"/>
    <n v="2.8"/>
    <n v="4"/>
    <n v="12"/>
    <n v="1.7"/>
    <n v="2"/>
    <n v="3"/>
    <n v="9"/>
    <n v="1.4"/>
    <n v="18.100000000000001"/>
    <n v="1"/>
    <n v="1.7"/>
    <n v="3.4"/>
    <n v="0.6"/>
    <n v="1"/>
    <n v="16"/>
    <n v="22.6"/>
    <n v="1.1000000000000001"/>
    <n v="5"/>
    <n v="5"/>
    <n v="6"/>
    <n v="1.5"/>
    <n v="6"/>
    <n v="6"/>
    <n v="7"/>
    <n v="1.1000000000000001"/>
    <n v="9"/>
    <n v="9"/>
    <n v="10"/>
    <n v="0.9"/>
    <n v="2.1"/>
    <n v="11.6"/>
    <n v="17.5"/>
    <n v="1.9"/>
    <n v="1"/>
    <n v="1"/>
    <n v="4"/>
    <n v="1.9"/>
    <n v="1"/>
    <n v="1"/>
    <n v="9"/>
    <n v="0.9"/>
    <n v="1.9"/>
  </r>
  <r>
    <s v="BU05130505"/>
    <s v="Middenwillens"/>
    <x v="16"/>
    <x v="24"/>
    <n v="25"/>
    <n v="30"/>
    <n v="10"/>
    <n v="10"/>
    <n v="5"/>
    <n v="25"/>
    <n v="5"/>
    <n v="0"/>
    <n v="90"/>
    <n v="10"/>
    <n v="0"/>
    <n v="20"/>
    <n v="0"/>
    <n v="10"/>
    <n v="0"/>
    <n v="10"/>
    <n v="2.6"/>
    <n v="20"/>
    <n v="0"/>
    <n v="0"/>
    <n v="0"/>
    <n v="0"/>
    <n v="0"/>
    <n v="0"/>
    <n v="10"/>
    <n v="10"/>
    <n v="0"/>
    <n v="80"/>
    <n v="0"/>
    <n v="15"/>
    <n v="0"/>
    <n v="403"/>
    <n v="1330"/>
    <n v="3770"/>
    <s v="60-100 boven midden-hoog"/>
    <n v="0"/>
    <n v="1"/>
    <n v="0.4"/>
    <n v="8.8000000000000007"/>
    <n v="19"/>
    <n v="0.9"/>
    <n v="1"/>
    <n v="70"/>
    <n v="103"/>
    <n v="2.2000000000000002"/>
    <n v="2"/>
    <n v="4"/>
    <n v="19"/>
    <n v="1.6"/>
    <n v="0"/>
    <n v="28"/>
    <n v="35"/>
    <n v="1.5"/>
    <n v="0"/>
    <n v="48"/>
    <n v="65"/>
    <n v="1.7"/>
    <n v="5"/>
    <n v="7"/>
    <n v="25"/>
    <n v="1"/>
    <n v="0.4"/>
    <n v="58.8"/>
    <n v="75"/>
    <n v="1"/>
    <n v="0.4"/>
    <n v="17"/>
    <n v="24"/>
    <n v="1.4"/>
    <n v="0"/>
    <n v="16"/>
    <n v="22.4"/>
    <n v="3.7"/>
    <n v="2"/>
    <n v="2"/>
    <n v="1.7"/>
    <n v="3.7"/>
    <n v="2"/>
    <n v="8"/>
    <n v="53"/>
    <n v="2.2000000000000002"/>
    <n v="2"/>
    <n v="3"/>
    <n v="5"/>
    <n v="2.2999999999999998"/>
    <n v="3"/>
    <n v="4"/>
    <n v="12"/>
    <n v="1.8"/>
    <n v="2"/>
    <n v="3"/>
    <n v="9"/>
    <n v="1.5"/>
    <n v="18.2"/>
    <n v="1.1000000000000001"/>
    <n v="1.8"/>
    <n v="3.5"/>
    <n v="0.7"/>
    <n v="1"/>
    <n v="16"/>
    <n v="21.4"/>
    <n v="1.2"/>
    <n v="5"/>
    <n v="5"/>
    <n v="6"/>
    <n v="1.7"/>
    <n v="5.6"/>
    <n v="6"/>
    <n v="7"/>
    <n v="1.2"/>
    <n v="8.6"/>
    <n v="9"/>
    <n v="10"/>
    <n v="1"/>
    <n v="0.9"/>
    <n v="11.4"/>
    <n v="18"/>
    <n v="2.1"/>
    <n v="1"/>
    <n v="1"/>
    <n v="4"/>
    <n v="2.1"/>
    <n v="1"/>
    <n v="1"/>
    <n v="9"/>
    <n v="1.1000000000000001"/>
    <n v="2.1"/>
  </r>
  <r>
    <s v="BU05130505"/>
    <s v="Middenwillens"/>
    <x v="16"/>
    <x v="13"/>
    <n v="25"/>
    <n v="25"/>
    <n v="5"/>
    <n v="0"/>
    <n v="10"/>
    <n v="10"/>
    <n v="20"/>
    <n v="0"/>
    <n v="70"/>
    <n v="20"/>
    <n v="0"/>
    <n v="20"/>
    <n v="0"/>
    <n v="10"/>
    <n v="0"/>
    <n v="5"/>
    <n v="2.4"/>
    <n v="20"/>
    <n v="0"/>
    <n v="0"/>
    <n v="5"/>
    <n v="0"/>
    <n v="0"/>
    <n v="0"/>
    <n v="15"/>
    <n v="0"/>
    <n v="30"/>
    <n v="70"/>
    <n v="5"/>
    <n v="20"/>
    <n v="0"/>
    <n v="225"/>
    <n v="940"/>
    <n v="2700"/>
    <s v="40-80 midden tot boven midden"/>
    <n v="0"/>
    <n v="0.9"/>
    <n v="1"/>
    <n v="9"/>
    <n v="18.899999999999999"/>
    <n v="0.8"/>
    <n v="5.8"/>
    <n v="71.7"/>
    <n v="102.9"/>
    <n v="2.1"/>
    <n v="2"/>
    <n v="4"/>
    <n v="19"/>
    <n v="1.4"/>
    <n v="0"/>
    <n v="28"/>
    <n v="35.299999999999997"/>
    <n v="1.3"/>
    <n v="0"/>
    <n v="49"/>
    <n v="65"/>
    <n v="1.6"/>
    <n v="5"/>
    <n v="7"/>
    <n v="25"/>
    <n v="0.9"/>
    <n v="1.9"/>
    <n v="59"/>
    <n v="75.2"/>
    <n v="0.9"/>
    <n v="1.3"/>
    <n v="17.8"/>
    <n v="25"/>
    <n v="1.3"/>
    <n v="0"/>
    <n v="16.7"/>
    <n v="23"/>
    <n v="3.6"/>
    <n v="1.9"/>
    <n v="1.8"/>
    <n v="1.8"/>
    <n v="3.6"/>
    <n v="2"/>
    <n v="8"/>
    <n v="53"/>
    <n v="2"/>
    <n v="2"/>
    <n v="3"/>
    <n v="5"/>
    <n v="2.2000000000000002"/>
    <n v="2.9"/>
    <n v="4"/>
    <n v="12"/>
    <n v="1.7"/>
    <n v="2"/>
    <n v="3"/>
    <n v="9"/>
    <n v="1.3"/>
    <n v="18"/>
    <n v="0.9"/>
    <n v="1.7"/>
    <n v="3.3"/>
    <n v="0.6"/>
    <n v="1"/>
    <n v="16"/>
    <n v="23.5"/>
    <n v="1"/>
    <n v="5"/>
    <n v="5"/>
    <n v="6"/>
    <n v="1.5"/>
    <n v="6"/>
    <n v="6"/>
    <n v="7"/>
    <n v="1"/>
    <n v="9"/>
    <n v="9"/>
    <n v="10"/>
    <n v="0.8"/>
    <n v="2.7"/>
    <n v="12"/>
    <n v="17.899999999999999"/>
    <n v="1.9"/>
    <n v="1"/>
    <n v="1"/>
    <n v="4"/>
    <n v="1.9"/>
    <n v="1"/>
    <n v="1"/>
    <n v="9"/>
    <n v="0.9"/>
    <n v="1.9"/>
  </r>
  <r>
    <s v="BU05130505"/>
    <s v="Middenwillens"/>
    <x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9"/>
    <n v="1"/>
    <n v="9"/>
    <n v="19"/>
    <n v="0.8"/>
    <n v="1"/>
    <n v="70"/>
    <n v="103"/>
    <n v="2.1"/>
    <n v="2"/>
    <n v="4"/>
    <n v="19"/>
    <n v="1.5"/>
    <n v="0"/>
    <n v="28"/>
    <n v="35"/>
    <n v="1.4"/>
    <n v="0"/>
    <n v="48"/>
    <n v="65"/>
    <n v="1.7"/>
    <n v="5"/>
    <n v="7"/>
    <n v="25"/>
    <n v="1"/>
    <n v="1"/>
    <n v="59"/>
    <n v="75"/>
    <n v="0.9"/>
    <n v="1"/>
    <n v="17"/>
    <n v="24"/>
    <n v="1.3"/>
    <n v="0"/>
    <n v="16"/>
    <n v="23"/>
    <n v="3.7"/>
    <n v="2"/>
    <n v="1.9"/>
    <n v="1.7"/>
    <n v="3.6"/>
    <n v="2"/>
    <n v="8"/>
    <n v="53"/>
    <n v="2.1"/>
    <n v="2"/>
    <n v="3"/>
    <n v="5"/>
    <n v="2.2000000000000002"/>
    <n v="3"/>
    <n v="4"/>
    <n v="12"/>
    <n v="1.7"/>
    <n v="2"/>
    <n v="3"/>
    <n v="9"/>
    <n v="1.4"/>
    <n v="18.100000000000001"/>
    <n v="1"/>
    <n v="1.8"/>
    <n v="3.4"/>
    <n v="0.6"/>
    <n v="1"/>
    <n v="16"/>
    <n v="22"/>
    <n v="1.1000000000000001"/>
    <n v="5"/>
    <n v="5"/>
    <n v="6"/>
    <n v="1.6"/>
    <n v="6"/>
    <n v="6"/>
    <n v="7"/>
    <n v="1.1000000000000001"/>
    <n v="9"/>
    <n v="9"/>
    <n v="10"/>
    <n v="0.9"/>
    <n v="2"/>
    <n v="12"/>
    <n v="18"/>
    <n v="2"/>
    <n v="1"/>
    <n v="1"/>
    <n v="4"/>
    <n v="2"/>
    <n v="1"/>
    <n v="1"/>
    <n v="9"/>
    <n v="1"/>
    <n v="2"/>
  </r>
  <r>
    <s v="BU05130504"/>
    <s v="Slagenbuurt"/>
    <x v="16"/>
    <x v="15"/>
    <n v="50"/>
    <n v="40"/>
    <n v="15"/>
    <n v="10"/>
    <n v="40"/>
    <n v="10"/>
    <n v="15"/>
    <n v="0"/>
    <n v="80"/>
    <n v="10"/>
    <n v="10"/>
    <n v="40"/>
    <n v="15"/>
    <n v="15"/>
    <n v="0"/>
    <n v="10"/>
    <n v="2.1"/>
    <n v="40"/>
    <n v="0"/>
    <n v="40"/>
    <n v="0"/>
    <n v="0"/>
    <n v="0"/>
    <n v="0"/>
    <n v="0"/>
    <n v="0"/>
    <n v="50"/>
    <n v="50"/>
    <n v="0"/>
    <n v="20"/>
    <n v="0"/>
    <n v="175"/>
    <n v="1420"/>
    <n v="2700"/>
    <s v="40-60 midden"/>
    <n v="5"/>
    <n v="0.7"/>
    <n v="1"/>
    <n v="9.8000000000000007"/>
    <n v="18.399999999999999"/>
    <n v="0.6"/>
    <n v="8"/>
    <n v="79.8"/>
    <n v="102.1"/>
    <n v="1.9"/>
    <n v="2"/>
    <n v="5"/>
    <n v="19"/>
    <n v="1.2"/>
    <n v="0"/>
    <n v="28.5"/>
    <n v="35.799999999999997"/>
    <n v="1.1000000000000001"/>
    <n v="0"/>
    <n v="51.5"/>
    <n v="64.599999999999994"/>
    <n v="1.3"/>
    <n v="5"/>
    <n v="7"/>
    <n v="25"/>
    <n v="0.7"/>
    <n v="2"/>
    <n v="64.5"/>
    <n v="74.599999999999994"/>
    <n v="0.7"/>
    <n v="2.7"/>
    <n v="19.8"/>
    <n v="25"/>
    <n v="1"/>
    <n v="0"/>
    <n v="19.8"/>
    <n v="23"/>
    <n v="3.4"/>
    <n v="1.7"/>
    <n v="1.7"/>
    <n v="1.7"/>
    <n v="3.4"/>
    <n v="2"/>
    <n v="8"/>
    <n v="53.3"/>
    <n v="1.8"/>
    <n v="2"/>
    <n v="3"/>
    <n v="5"/>
    <n v="1.9"/>
    <n v="2.4"/>
    <n v="4"/>
    <n v="12.1"/>
    <n v="1.5"/>
    <n v="2"/>
    <n v="3"/>
    <n v="9"/>
    <n v="1.1000000000000001"/>
    <n v="17.8"/>
    <n v="0.8"/>
    <n v="1.5"/>
    <n v="3.1"/>
    <n v="0.3"/>
    <n v="2.2999999999999998"/>
    <n v="17.3"/>
    <n v="24"/>
    <n v="0.9"/>
    <n v="5"/>
    <n v="5"/>
    <n v="6"/>
    <n v="1.3"/>
    <n v="6"/>
    <n v="6"/>
    <n v="7"/>
    <n v="0.9"/>
    <n v="9"/>
    <n v="9"/>
    <n v="10"/>
    <n v="0.6"/>
    <n v="3.8"/>
    <n v="15.5"/>
    <n v="17"/>
    <n v="1.7"/>
    <n v="1"/>
    <n v="1"/>
    <n v="4"/>
    <n v="1.7"/>
    <n v="1"/>
    <n v="1"/>
    <n v="9"/>
    <n v="0.7"/>
    <n v="1.7"/>
  </r>
  <r>
    <s v="BU05130504"/>
    <s v="Slagenbuurt"/>
    <x v="16"/>
    <x v="26"/>
    <n v="10"/>
    <n v="25"/>
    <n v="10"/>
    <n v="0"/>
    <n v="15"/>
    <n v="5"/>
    <n v="5"/>
    <n v="0"/>
    <n v="50"/>
    <n v="0"/>
    <n v="40"/>
    <n v="20"/>
    <n v="5"/>
    <n v="0"/>
    <n v="10"/>
    <n v="0"/>
    <n v="1.9"/>
    <n v="20"/>
    <n v="0"/>
    <n v="5"/>
    <n v="15"/>
    <n v="0"/>
    <n v="0"/>
    <n v="0"/>
    <n v="0"/>
    <n v="0"/>
    <n v="0"/>
    <n v="0"/>
    <n v="0"/>
    <n v="20"/>
    <n v="0"/>
    <n v="108"/>
    <n v="870"/>
    <n v="1590"/>
    <s v="00-40 laag tot onder midden"/>
    <n v="10"/>
    <n v="0.8"/>
    <n v="1"/>
    <n v="9"/>
    <n v="19"/>
    <n v="0.6"/>
    <n v="8"/>
    <n v="75.3"/>
    <n v="103"/>
    <n v="2"/>
    <n v="2"/>
    <n v="4.8"/>
    <n v="19"/>
    <n v="1.3"/>
    <n v="0"/>
    <n v="28"/>
    <n v="36"/>
    <n v="1.2"/>
    <n v="0"/>
    <n v="50"/>
    <n v="65"/>
    <n v="1.5"/>
    <n v="5"/>
    <n v="7"/>
    <n v="25"/>
    <n v="0.8"/>
    <n v="2"/>
    <n v="62.1"/>
    <n v="75.7"/>
    <n v="0.8"/>
    <n v="2"/>
    <n v="19"/>
    <n v="25"/>
    <n v="1.2"/>
    <n v="0"/>
    <n v="18"/>
    <n v="23"/>
    <n v="3.5"/>
    <n v="1.8"/>
    <n v="1.7"/>
    <n v="1.7"/>
    <n v="3.5"/>
    <n v="2"/>
    <n v="8"/>
    <n v="53"/>
    <n v="1.9"/>
    <n v="2"/>
    <n v="3"/>
    <n v="5"/>
    <n v="2"/>
    <n v="3"/>
    <n v="4"/>
    <n v="12"/>
    <n v="1.6"/>
    <n v="2"/>
    <n v="3"/>
    <n v="9"/>
    <n v="1.2"/>
    <n v="17.899999999999999"/>
    <n v="0.8"/>
    <n v="1.6"/>
    <n v="3.2"/>
    <n v="0.4"/>
    <n v="1"/>
    <n v="16.3"/>
    <n v="24"/>
    <n v="0.9"/>
    <n v="5"/>
    <n v="5"/>
    <n v="6"/>
    <n v="1.4"/>
    <n v="6"/>
    <n v="6"/>
    <n v="7"/>
    <n v="0.9"/>
    <n v="9"/>
    <n v="9"/>
    <n v="10"/>
    <n v="0.7"/>
    <n v="3.3"/>
    <n v="14.4"/>
    <n v="17.7"/>
    <n v="1.8"/>
    <n v="1"/>
    <n v="1"/>
    <n v="4"/>
    <n v="1.8"/>
    <n v="1"/>
    <n v="1"/>
    <n v="9"/>
    <n v="0.8"/>
    <n v="1.8"/>
  </r>
  <r>
    <s v="BU05130700"/>
    <s v="Sportbuurt"/>
    <x v="15"/>
    <x v="45"/>
    <n v="85"/>
    <n v="105"/>
    <n v="40"/>
    <n v="40"/>
    <n v="50"/>
    <n v="45"/>
    <n v="20"/>
    <n v="5"/>
    <n v="30"/>
    <n v="10"/>
    <n v="60"/>
    <n v="75"/>
    <n v="20"/>
    <n v="10"/>
    <n v="20"/>
    <n v="25"/>
    <n v="2.5"/>
    <n v="75"/>
    <n v="0"/>
    <n v="0"/>
    <n v="75"/>
    <n v="0"/>
    <n v="0"/>
    <n v="0"/>
    <n v="0"/>
    <n v="0"/>
    <n v="100"/>
    <n v="0"/>
    <n v="75"/>
    <n v="75"/>
    <n v="0"/>
    <n v="106"/>
    <n v="1080"/>
    <n v="1800"/>
    <s v="00-40 laag tot onder midden"/>
    <n v="40"/>
    <n v="0.5"/>
    <n v="3.5"/>
    <n v="8.6999999999999993"/>
    <n v="17.399999999999999"/>
    <n v="0.5"/>
    <n v="5"/>
    <n v="73.5"/>
    <n v="99.9"/>
    <n v="2.6"/>
    <n v="2"/>
    <n v="3"/>
    <n v="19"/>
    <n v="2"/>
    <n v="0"/>
    <n v="28.4"/>
    <n v="34.6"/>
    <n v="0.7"/>
    <n v="3"/>
    <n v="47.7"/>
    <n v="61.9"/>
    <n v="2.1"/>
    <n v="4"/>
    <n v="7"/>
    <n v="22.2"/>
    <n v="0.7"/>
    <n v="2"/>
    <n v="59.6"/>
    <n v="73.5"/>
    <n v="0.6"/>
    <n v="2"/>
    <n v="13.2"/>
    <n v="24.1"/>
    <n v="0.8"/>
    <n v="1.6"/>
    <n v="15.2"/>
    <n v="24"/>
    <n v="3.8"/>
    <n v="1.4"/>
    <n v="2.7"/>
    <n v="0.7"/>
    <n v="4.7"/>
    <n v="2"/>
    <n v="6"/>
    <n v="53"/>
    <n v="2.9"/>
    <n v="2"/>
    <n v="2.2999999999999998"/>
    <n v="5"/>
    <n v="2.2999999999999998"/>
    <n v="3"/>
    <n v="3"/>
    <n v="12"/>
    <n v="2.2999999999999998"/>
    <n v="2"/>
    <n v="2.5"/>
    <n v="9"/>
    <n v="0.6"/>
    <n v="19.2"/>
    <n v="2.1"/>
    <n v="2.9"/>
    <n v="4.5"/>
    <n v="0.8"/>
    <n v="1"/>
    <n v="10"/>
    <n v="23.1"/>
    <n v="1"/>
    <n v="3"/>
    <n v="5"/>
    <n v="6"/>
    <n v="2.7"/>
    <n v="1"/>
    <n v="6"/>
    <n v="7"/>
    <n v="1"/>
    <n v="3"/>
    <n v="9"/>
    <n v="10"/>
    <n v="0.6"/>
    <n v="2"/>
    <n v="10"/>
    <n v="17"/>
    <n v="3.1"/>
    <n v="1"/>
    <n v="1"/>
    <n v="4"/>
    <n v="3.1"/>
    <n v="1"/>
    <n v="1"/>
    <n v="9"/>
    <n v="0.6"/>
    <n v="3.1"/>
  </r>
  <r>
    <s v="BU05130700"/>
    <s v="Sportbuurt"/>
    <x v="15"/>
    <x v="21"/>
    <n v="70"/>
    <n v="65"/>
    <n v="35"/>
    <n v="20"/>
    <n v="35"/>
    <n v="40"/>
    <n v="5"/>
    <n v="0"/>
    <n v="60"/>
    <n v="10"/>
    <n v="40"/>
    <n v="50"/>
    <n v="10"/>
    <n v="10"/>
    <n v="10"/>
    <n v="20"/>
    <n v="2.7"/>
    <n v="50"/>
    <n v="0"/>
    <n v="0"/>
    <n v="5"/>
    <n v="0"/>
    <n v="45"/>
    <n v="0"/>
    <n v="0"/>
    <n v="0"/>
    <n v="60"/>
    <n v="40"/>
    <n v="25"/>
    <n v="25"/>
    <n v="0"/>
    <n v="147"/>
    <n v="1080"/>
    <n v="2730"/>
    <s v="40-60 midden"/>
    <n v="20"/>
    <n v="0.3"/>
    <n v="2.8"/>
    <n v="6.5"/>
    <n v="16"/>
    <n v="0.5"/>
    <n v="4.0999999999999996"/>
    <n v="61.8"/>
    <n v="95.4"/>
    <n v="2.8"/>
    <n v="2"/>
    <n v="3"/>
    <n v="19"/>
    <n v="2.2000000000000002"/>
    <n v="0"/>
    <n v="22.8"/>
    <n v="33.200000000000003"/>
    <n v="0.3"/>
    <n v="3"/>
    <n v="41.8"/>
    <n v="57.8"/>
    <n v="2.2999999999999998"/>
    <n v="4"/>
    <n v="7"/>
    <n v="22"/>
    <n v="0.4"/>
    <n v="1.2"/>
    <n v="47.3"/>
    <n v="73"/>
    <n v="0.5"/>
    <n v="3.6"/>
    <n v="10.9"/>
    <n v="24"/>
    <n v="0.6"/>
    <n v="2.8"/>
    <n v="13.3"/>
    <n v="24"/>
    <n v="3.6"/>
    <n v="1.2"/>
    <n v="2.9"/>
    <n v="0.6"/>
    <n v="4.9000000000000004"/>
    <n v="2"/>
    <n v="6"/>
    <n v="53"/>
    <n v="3.3"/>
    <n v="2"/>
    <n v="2"/>
    <n v="5"/>
    <n v="2.7"/>
    <n v="3"/>
    <n v="3"/>
    <n v="12"/>
    <n v="2.5"/>
    <n v="2"/>
    <n v="2"/>
    <n v="9"/>
    <n v="0.5"/>
    <n v="19.399999999999999"/>
    <n v="2.2999999999999998"/>
    <n v="3.1"/>
    <n v="4.7"/>
    <n v="0.6"/>
    <n v="1.8"/>
    <n v="10"/>
    <n v="23"/>
    <n v="1.4"/>
    <n v="3"/>
    <n v="5"/>
    <n v="6"/>
    <n v="2.9"/>
    <n v="1"/>
    <n v="6"/>
    <n v="7"/>
    <n v="1.4"/>
    <n v="3"/>
    <n v="9"/>
    <n v="10"/>
    <n v="0.3"/>
    <n v="1.2"/>
    <n v="8.4"/>
    <n v="17"/>
    <n v="3.3"/>
    <n v="1"/>
    <n v="1"/>
    <n v="4"/>
    <n v="3.3"/>
    <n v="1"/>
    <n v="1"/>
    <n v="9"/>
    <n v="0.3"/>
    <n v="3.3"/>
  </r>
  <r>
    <s v="BU05130700"/>
    <s v="Sportbuurt"/>
    <x v="15"/>
    <x v="1"/>
    <n v="30"/>
    <n v="35"/>
    <n v="20"/>
    <n v="5"/>
    <n v="20"/>
    <n v="15"/>
    <n v="0"/>
    <n v="0"/>
    <n v="90"/>
    <n v="10"/>
    <n v="0"/>
    <n v="20"/>
    <n v="0"/>
    <n v="0"/>
    <n v="0"/>
    <n v="10"/>
    <n v="3.2"/>
    <n v="20"/>
    <n v="0"/>
    <n v="0"/>
    <n v="0"/>
    <n v="0"/>
    <n v="20"/>
    <n v="0"/>
    <n v="0"/>
    <n v="0"/>
    <n v="0"/>
    <n v="90"/>
    <n v="0"/>
    <n v="0"/>
    <n v="0"/>
    <n v="189"/>
    <n v="1150"/>
    <n v="3200"/>
    <s v="60-80 boven midden"/>
    <n v="0"/>
    <n v="0.3"/>
    <n v="1"/>
    <n v="6"/>
    <n v="16"/>
    <n v="0.5"/>
    <n v="3"/>
    <n v="60.6"/>
    <n v="95"/>
    <n v="2.8"/>
    <n v="2"/>
    <n v="3"/>
    <n v="19"/>
    <n v="2.2000000000000002"/>
    <n v="0"/>
    <n v="22"/>
    <n v="33"/>
    <n v="0.3"/>
    <n v="3"/>
    <n v="42.7"/>
    <n v="58"/>
    <n v="2.2000000000000002"/>
    <n v="4"/>
    <n v="7"/>
    <n v="22"/>
    <n v="0.4"/>
    <n v="1"/>
    <n v="46.3"/>
    <n v="73"/>
    <n v="0.4"/>
    <n v="4"/>
    <n v="11"/>
    <n v="24"/>
    <n v="0.6"/>
    <n v="4"/>
    <n v="13"/>
    <n v="24"/>
    <n v="3.6"/>
    <n v="1.2"/>
    <n v="2.8"/>
    <n v="0.5"/>
    <n v="4.9000000000000004"/>
    <n v="2"/>
    <n v="6"/>
    <n v="53"/>
    <n v="3.3"/>
    <n v="2"/>
    <n v="2"/>
    <n v="5"/>
    <n v="2.8"/>
    <n v="3"/>
    <n v="3"/>
    <n v="12"/>
    <n v="2.4"/>
    <n v="2"/>
    <n v="2"/>
    <n v="9"/>
    <n v="0.5"/>
    <n v="19.399999999999999"/>
    <n v="2.2999999999999998"/>
    <n v="3"/>
    <n v="4.7"/>
    <n v="0.6"/>
    <n v="2"/>
    <n v="10"/>
    <n v="23"/>
    <n v="1.5"/>
    <n v="3"/>
    <n v="5"/>
    <n v="6"/>
    <n v="2.9"/>
    <n v="1"/>
    <n v="6"/>
    <n v="7"/>
    <n v="1.5"/>
    <n v="3"/>
    <n v="9"/>
    <n v="10"/>
    <n v="0.3"/>
    <n v="1"/>
    <n v="8"/>
    <n v="17"/>
    <n v="3.2"/>
    <n v="1"/>
    <n v="1"/>
    <n v="4"/>
    <n v="3.2"/>
    <n v="1"/>
    <n v="1"/>
    <n v="9"/>
    <n v="0.3"/>
    <n v="3.2"/>
  </r>
  <r>
    <s v="BU05130700"/>
    <s v="Sportbuurt"/>
    <x v="15"/>
    <x v="3"/>
    <n v="45"/>
    <n v="50"/>
    <n v="20"/>
    <n v="15"/>
    <n v="15"/>
    <n v="30"/>
    <n v="10"/>
    <n v="0"/>
    <n v="80"/>
    <n v="0"/>
    <n v="20"/>
    <n v="30"/>
    <n v="5"/>
    <n v="5"/>
    <n v="0"/>
    <n v="20"/>
    <n v="3.2"/>
    <n v="30"/>
    <n v="0"/>
    <n v="0"/>
    <n v="30"/>
    <n v="0"/>
    <n v="0"/>
    <n v="0"/>
    <n v="0"/>
    <n v="0"/>
    <n v="0"/>
    <n v="100"/>
    <n v="0"/>
    <n v="0"/>
    <n v="0"/>
    <n v="193"/>
    <n v="1720"/>
    <n v="3060"/>
    <s v="40-80 midden tot boven midden"/>
    <n v="5"/>
    <n v="0.6"/>
    <n v="3"/>
    <n v="8.8000000000000007"/>
    <n v="18.8"/>
    <n v="0.6"/>
    <n v="5"/>
    <n v="73.8"/>
    <n v="102.8"/>
    <n v="2.6"/>
    <n v="2"/>
    <n v="3"/>
    <n v="19"/>
    <n v="2"/>
    <n v="0"/>
    <n v="28.6"/>
    <n v="35.5"/>
    <n v="0.7"/>
    <n v="3"/>
    <n v="48"/>
    <n v="62.5"/>
    <n v="2"/>
    <n v="4"/>
    <n v="7"/>
    <n v="22.3"/>
    <n v="0.7"/>
    <n v="2"/>
    <n v="59.4"/>
    <n v="74"/>
    <n v="0.7"/>
    <n v="2"/>
    <n v="13.6"/>
    <n v="24.5"/>
    <n v="0.8"/>
    <n v="1.3"/>
    <n v="15.6"/>
    <n v="24"/>
    <n v="3.8"/>
    <n v="1.4"/>
    <n v="2.6"/>
    <n v="0.6"/>
    <n v="4.7"/>
    <n v="2"/>
    <n v="6.2"/>
    <n v="53"/>
    <n v="3"/>
    <n v="2"/>
    <n v="2.8"/>
    <n v="5"/>
    <n v="2.2999999999999998"/>
    <n v="3"/>
    <n v="3"/>
    <n v="12"/>
    <n v="2.2000000000000002"/>
    <n v="2"/>
    <n v="3"/>
    <n v="9"/>
    <n v="0.7"/>
    <n v="19.2"/>
    <n v="2.1"/>
    <n v="2.8"/>
    <n v="4.4000000000000004"/>
    <n v="0.8"/>
    <n v="1"/>
    <n v="10"/>
    <n v="23.5"/>
    <n v="1.1000000000000001"/>
    <n v="3.5"/>
    <n v="5"/>
    <n v="6"/>
    <n v="2.6"/>
    <n v="1"/>
    <n v="6"/>
    <n v="7"/>
    <n v="1.1000000000000001"/>
    <n v="3.5"/>
    <n v="9"/>
    <n v="10"/>
    <n v="0.7"/>
    <n v="2"/>
    <n v="10.1"/>
    <n v="17"/>
    <n v="3"/>
    <n v="1"/>
    <n v="1"/>
    <n v="4"/>
    <n v="3"/>
    <n v="1"/>
    <n v="1"/>
    <n v="9"/>
    <n v="0.7"/>
    <n v="3"/>
  </r>
  <r>
    <s v="BU05130700"/>
    <s v="Sportbuurt"/>
    <x v="15"/>
    <x v="27"/>
    <n v="55"/>
    <n v="45"/>
    <n v="25"/>
    <n v="15"/>
    <n v="20"/>
    <n v="25"/>
    <n v="15"/>
    <n v="0"/>
    <n v="80"/>
    <n v="0"/>
    <n v="10"/>
    <n v="30"/>
    <n v="5"/>
    <n v="10"/>
    <n v="0"/>
    <n v="15"/>
    <n v="3.1"/>
    <n v="35"/>
    <n v="0"/>
    <n v="0"/>
    <n v="35"/>
    <n v="0"/>
    <n v="0"/>
    <n v="0"/>
    <n v="0"/>
    <n v="0"/>
    <n v="0"/>
    <n v="100"/>
    <n v="0"/>
    <n v="0"/>
    <n v="0"/>
    <n v="191"/>
    <n v="1880"/>
    <n v="3030"/>
    <s v="60-80 boven midden"/>
    <n v="0"/>
    <n v="0.6"/>
    <n v="3"/>
    <n v="7.9"/>
    <n v="19"/>
    <n v="0.6"/>
    <n v="5.8"/>
    <n v="72.7"/>
    <n v="103"/>
    <n v="2.5"/>
    <n v="2"/>
    <n v="3"/>
    <n v="19"/>
    <n v="1.9"/>
    <n v="0"/>
    <n v="28.1"/>
    <n v="36"/>
    <n v="0.6"/>
    <n v="3"/>
    <n v="47.3"/>
    <n v="63.4"/>
    <n v="1.9"/>
    <n v="4"/>
    <n v="7"/>
    <n v="23.9"/>
    <n v="0.7"/>
    <n v="2"/>
    <n v="59.3"/>
    <n v="74"/>
    <n v="0.6"/>
    <n v="2.5"/>
    <n v="13"/>
    <n v="25"/>
    <n v="0.9"/>
    <n v="1.5"/>
    <n v="15"/>
    <n v="24"/>
    <n v="3.9"/>
    <n v="1.5"/>
    <n v="2.5"/>
    <n v="0.5"/>
    <n v="4.5999999999999996"/>
    <n v="2"/>
    <n v="6.9"/>
    <n v="53"/>
    <n v="3"/>
    <n v="2"/>
    <n v="3"/>
    <n v="5"/>
    <n v="2.4"/>
    <n v="3"/>
    <n v="3"/>
    <n v="12"/>
    <n v="2.1"/>
    <n v="2"/>
    <n v="3"/>
    <n v="9"/>
    <n v="0.8"/>
    <n v="19.100000000000001"/>
    <n v="2"/>
    <n v="2.7"/>
    <n v="4.3"/>
    <n v="0.9"/>
    <n v="1.5"/>
    <n v="10"/>
    <n v="24"/>
    <n v="1.2"/>
    <n v="4"/>
    <n v="5"/>
    <n v="6"/>
    <n v="2.5"/>
    <n v="1.2"/>
    <n v="6"/>
    <n v="7"/>
    <n v="1.2"/>
    <n v="4.2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700"/>
    <s v="Sportbuurt"/>
    <x v="15"/>
    <x v="40"/>
    <n v="130"/>
    <n v="155"/>
    <n v="75"/>
    <n v="35"/>
    <n v="80"/>
    <n v="65"/>
    <n v="35"/>
    <n v="0"/>
    <n v="30"/>
    <n v="10"/>
    <n v="60"/>
    <n v="120"/>
    <n v="45"/>
    <n v="15"/>
    <n v="25"/>
    <n v="30"/>
    <n v="2.4"/>
    <n v="115"/>
    <n v="0"/>
    <n v="0"/>
    <n v="115"/>
    <n v="0"/>
    <n v="0"/>
    <n v="0"/>
    <n v="0"/>
    <n v="0"/>
    <n v="90"/>
    <n v="10"/>
    <n v="105"/>
    <n v="115"/>
    <n v="0"/>
    <n v="105"/>
    <n v="1080"/>
    <n v="1900"/>
    <s v="00-40 laag tot onder midden"/>
    <n v="60"/>
    <n v="0.6"/>
    <n v="3"/>
    <n v="8"/>
    <n v="19"/>
    <n v="0.6"/>
    <n v="5.0999999999999996"/>
    <n v="72.8"/>
    <n v="103"/>
    <n v="2.5"/>
    <n v="2"/>
    <n v="3"/>
    <n v="19"/>
    <n v="1.9"/>
    <n v="0"/>
    <n v="28.4"/>
    <n v="35.700000000000003"/>
    <n v="0.6"/>
    <n v="3"/>
    <n v="47.5"/>
    <n v="62.8"/>
    <n v="2"/>
    <n v="4"/>
    <n v="7"/>
    <n v="23.1"/>
    <n v="0.7"/>
    <n v="2"/>
    <n v="58.6"/>
    <n v="74"/>
    <n v="0.7"/>
    <n v="2.2000000000000002"/>
    <n v="13.2"/>
    <n v="25"/>
    <n v="0.9"/>
    <n v="1.2"/>
    <n v="15.2"/>
    <n v="24"/>
    <n v="3.9"/>
    <n v="1.5"/>
    <n v="2.6"/>
    <n v="0.6"/>
    <n v="4.5999999999999996"/>
    <n v="2"/>
    <n v="6.5"/>
    <n v="53"/>
    <n v="3"/>
    <n v="2"/>
    <n v="3"/>
    <n v="5"/>
    <n v="2.4"/>
    <n v="3"/>
    <n v="3"/>
    <n v="12"/>
    <n v="2.2000000000000002"/>
    <n v="2"/>
    <n v="3"/>
    <n v="9"/>
    <n v="0.7"/>
    <n v="19.100000000000001"/>
    <n v="2"/>
    <n v="2.8"/>
    <n v="4.4000000000000004"/>
    <n v="0.9"/>
    <n v="1.2"/>
    <n v="10"/>
    <n v="24"/>
    <n v="1.1000000000000001"/>
    <n v="3.7"/>
    <n v="5"/>
    <n v="6"/>
    <n v="2.6"/>
    <n v="1"/>
    <n v="6"/>
    <n v="7"/>
    <n v="1.1000000000000001"/>
    <n v="3.8"/>
    <n v="9"/>
    <n v="10"/>
    <n v="0.7"/>
    <n v="1.9"/>
    <n v="10"/>
    <n v="17"/>
    <n v="3"/>
    <n v="1"/>
    <n v="1"/>
    <n v="4"/>
    <n v="3"/>
    <n v="1"/>
    <n v="1"/>
    <n v="9"/>
    <n v="0.7"/>
    <n v="3"/>
  </r>
  <r>
    <s v="BU05130700"/>
    <s v="Sportbuurt"/>
    <x v="15"/>
    <x v="41"/>
    <n v="100"/>
    <n v="105"/>
    <n v="55"/>
    <n v="30"/>
    <n v="50"/>
    <n v="40"/>
    <n v="30"/>
    <n v="0"/>
    <n v="30"/>
    <n v="10"/>
    <n v="50"/>
    <n v="80"/>
    <n v="25"/>
    <n v="15"/>
    <n v="20"/>
    <n v="20"/>
    <n v="2.5"/>
    <n v="80"/>
    <n v="0"/>
    <n v="0"/>
    <n v="80"/>
    <n v="0"/>
    <n v="0"/>
    <n v="0"/>
    <n v="0"/>
    <n v="0"/>
    <n v="100"/>
    <n v="0"/>
    <n v="80"/>
    <n v="80"/>
    <n v="0"/>
    <n v="109"/>
    <n v="1210"/>
    <n v="1780"/>
    <s v="00-40 laag tot onder midden"/>
    <n v="45"/>
    <n v="0.6"/>
    <n v="3"/>
    <n v="7.2"/>
    <n v="19"/>
    <n v="0.7"/>
    <n v="6.9"/>
    <n v="71.2"/>
    <n v="103"/>
    <n v="2.4"/>
    <n v="2"/>
    <n v="3"/>
    <n v="19"/>
    <n v="1.8"/>
    <n v="0"/>
    <n v="28"/>
    <n v="36"/>
    <n v="0.5"/>
    <n v="3"/>
    <n v="47.5"/>
    <n v="63.8"/>
    <n v="1.9"/>
    <n v="4"/>
    <n v="7"/>
    <n v="24"/>
    <n v="0.7"/>
    <n v="2"/>
    <n v="58.6"/>
    <n v="74"/>
    <n v="0.6"/>
    <n v="3"/>
    <n v="13"/>
    <n v="25"/>
    <n v="0.9"/>
    <n v="2"/>
    <n v="15"/>
    <n v="24"/>
    <n v="3.9"/>
    <n v="1.5"/>
    <n v="2.5"/>
    <n v="0.5"/>
    <n v="4.5"/>
    <n v="2"/>
    <n v="7"/>
    <n v="53"/>
    <n v="3"/>
    <n v="2"/>
    <n v="3"/>
    <n v="5"/>
    <n v="2.4"/>
    <n v="3"/>
    <n v="3"/>
    <n v="12"/>
    <n v="2.1"/>
    <n v="2"/>
    <n v="3"/>
    <n v="9"/>
    <n v="0.8"/>
    <n v="19"/>
    <n v="1.9"/>
    <n v="2.6"/>
    <n v="4.3"/>
    <n v="0.9"/>
    <n v="2"/>
    <n v="10"/>
    <n v="24"/>
    <n v="1.2"/>
    <n v="4"/>
    <n v="5"/>
    <n v="6"/>
    <n v="2.5"/>
    <n v="1.4"/>
    <n v="6"/>
    <n v="7"/>
    <n v="1.2"/>
    <n v="4.4000000000000004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700"/>
    <s v="Sportbuurt"/>
    <x v="15"/>
    <x v="14"/>
    <n v="15"/>
    <n v="20"/>
    <n v="15"/>
    <n v="0"/>
    <n v="10"/>
    <n v="5"/>
    <n v="0"/>
    <n v="0"/>
    <n v="80"/>
    <n v="0"/>
    <n v="20"/>
    <n v="10"/>
    <n v="0"/>
    <n v="0"/>
    <n v="0"/>
    <n v="5"/>
    <n v="3.9"/>
    <n v="10"/>
    <n v="0"/>
    <n v="0"/>
    <n v="0"/>
    <n v="0"/>
    <n v="0"/>
    <n v="0"/>
    <n v="0"/>
    <n v="0"/>
    <n v="0"/>
    <n v="0"/>
    <n v="0"/>
    <n v="0"/>
    <n v="0"/>
    <n v="361"/>
    <n v="1790"/>
    <n v="3320"/>
    <s v="onclassificeerbaar"/>
    <n v="0"/>
    <n v="0.6"/>
    <n v="2.5"/>
    <n v="7.1"/>
    <n v="18.2"/>
    <n v="0.7"/>
    <n v="5.3"/>
    <n v="68.900000000000006"/>
    <n v="100.9"/>
    <n v="2.5"/>
    <n v="2"/>
    <n v="3"/>
    <n v="19"/>
    <n v="1.9"/>
    <n v="0"/>
    <n v="26.3"/>
    <n v="35.200000000000003"/>
    <n v="0.4"/>
    <n v="3"/>
    <n v="46.7"/>
    <n v="62.1"/>
    <n v="1.9"/>
    <n v="4"/>
    <n v="7"/>
    <n v="23.5"/>
    <n v="0.7"/>
    <n v="1.7"/>
    <n v="55.6"/>
    <n v="73.900000000000006"/>
    <n v="0.5"/>
    <n v="2.7"/>
    <n v="12.5"/>
    <n v="24.7"/>
    <n v="0.8"/>
    <n v="2.1"/>
    <n v="14.5"/>
    <n v="24"/>
    <n v="3.9"/>
    <n v="1.5"/>
    <n v="2.6"/>
    <n v="0.4"/>
    <n v="4.5999999999999996"/>
    <n v="2"/>
    <n v="6.7"/>
    <n v="52.7"/>
    <n v="3.1"/>
    <n v="2"/>
    <n v="2.7"/>
    <n v="5"/>
    <n v="2.5"/>
    <n v="3"/>
    <n v="3"/>
    <n v="12"/>
    <n v="2.2000000000000002"/>
    <n v="2"/>
    <n v="2.7"/>
    <n v="9"/>
    <n v="0.8"/>
    <n v="19.100000000000001"/>
    <n v="2"/>
    <n v="2.7"/>
    <n v="4.4000000000000004"/>
    <n v="0.8"/>
    <n v="1.8"/>
    <n v="10.4"/>
    <n v="23.7"/>
    <n v="1.3"/>
    <n v="3.7"/>
    <n v="5"/>
    <n v="6"/>
    <n v="2.6"/>
    <n v="1.4"/>
    <n v="6"/>
    <n v="7"/>
    <n v="1.3"/>
    <n v="4.2"/>
    <n v="9"/>
    <n v="10"/>
    <n v="0.6"/>
    <n v="1.7"/>
    <n v="9.6"/>
    <n v="17"/>
    <n v="3"/>
    <n v="1"/>
    <n v="1"/>
    <n v="4"/>
    <n v="3"/>
    <n v="1"/>
    <n v="1"/>
    <n v="9"/>
    <n v="0.6"/>
    <n v="3"/>
  </r>
  <r>
    <s v="BU05130600"/>
    <s v="Oosterwei"/>
    <x v="15"/>
    <x v="0"/>
    <n v="10"/>
    <n v="5"/>
    <n v="0"/>
    <n v="0"/>
    <n v="0"/>
    <n v="5"/>
    <n v="0"/>
    <n v="0"/>
    <n v="90"/>
    <n v="0"/>
    <n v="0"/>
    <n v="5"/>
    <n v="0"/>
    <n v="0"/>
    <n v="0"/>
    <n v="0"/>
    <n v="2.6"/>
    <n v="5"/>
    <n v="0"/>
    <n v="0"/>
    <n v="5"/>
    <n v="0"/>
    <n v="0"/>
    <n v="0"/>
    <n v="0"/>
    <n v="0"/>
    <n v="0"/>
    <n v="0"/>
    <n v="0"/>
    <n v="0"/>
    <n v="0"/>
    <n v="447"/>
    <n v="3340"/>
    <n v="0"/>
    <s v="onclassificeerbaar"/>
    <n v="0"/>
    <n v="0.6"/>
    <n v="3"/>
    <n v="7"/>
    <n v="16"/>
    <n v="0.6"/>
    <n v="5"/>
    <n v="68.8"/>
    <n v="95"/>
    <n v="2.8"/>
    <n v="2"/>
    <n v="3"/>
    <n v="19"/>
    <n v="2.2000000000000002"/>
    <n v="0"/>
    <n v="25.2"/>
    <n v="34"/>
    <n v="0.6"/>
    <n v="3"/>
    <n v="44.2"/>
    <n v="58"/>
    <n v="2.2999999999999998"/>
    <n v="4"/>
    <n v="7"/>
    <n v="22"/>
    <n v="0.6"/>
    <n v="2"/>
    <n v="51.7"/>
    <n v="73"/>
    <n v="0.6"/>
    <n v="1.2"/>
    <n v="10.8"/>
    <n v="24"/>
    <n v="0.7"/>
    <n v="1"/>
    <n v="13"/>
    <n v="24"/>
    <n v="3.7"/>
    <n v="1.3"/>
    <n v="2.9"/>
    <n v="0.9"/>
    <n v="5"/>
    <n v="2"/>
    <n v="6"/>
    <n v="53"/>
    <n v="3"/>
    <n v="2"/>
    <n v="2"/>
    <n v="5"/>
    <n v="2.4"/>
    <n v="3"/>
    <n v="3"/>
    <n v="12"/>
    <n v="2.5"/>
    <n v="2"/>
    <n v="2"/>
    <n v="9"/>
    <n v="0.6"/>
    <n v="19.399999999999999"/>
    <n v="2.4"/>
    <n v="3.1"/>
    <n v="4.7"/>
    <n v="0.7"/>
    <n v="1"/>
    <n v="10"/>
    <n v="23"/>
    <n v="1.1000000000000001"/>
    <n v="3"/>
    <n v="5"/>
    <n v="6"/>
    <n v="2.9"/>
    <n v="1"/>
    <n v="6"/>
    <n v="7"/>
    <n v="1.1000000000000001"/>
    <n v="3"/>
    <n v="9"/>
    <n v="10"/>
    <n v="0.5"/>
    <n v="2"/>
    <n v="8"/>
    <n v="17"/>
    <n v="3.3"/>
    <n v="1"/>
    <n v="1"/>
    <n v="4"/>
    <n v="3.3"/>
    <n v="1"/>
    <n v="1"/>
    <n v="9"/>
    <n v="0.5"/>
    <n v="3.3"/>
  </r>
  <r>
    <s v="BU05130600"/>
    <s v="Oosterwei"/>
    <x v="15"/>
    <x v="29"/>
    <n v="10"/>
    <n v="10"/>
    <n v="0"/>
    <n v="0"/>
    <n v="0"/>
    <n v="5"/>
    <n v="5"/>
    <n v="0"/>
    <n v="80"/>
    <n v="0"/>
    <n v="0"/>
    <n v="10"/>
    <n v="5"/>
    <n v="0"/>
    <n v="0"/>
    <n v="0"/>
    <n v="1.8"/>
    <n v="10"/>
    <n v="0"/>
    <n v="0"/>
    <n v="10"/>
    <n v="0"/>
    <n v="0"/>
    <n v="0"/>
    <n v="0"/>
    <n v="0"/>
    <n v="0"/>
    <n v="100"/>
    <n v="0"/>
    <n v="0"/>
    <n v="0"/>
    <n v="314"/>
    <n v="2690"/>
    <n v="4360"/>
    <s v="60-100 boven midden-hoog"/>
    <n v="0"/>
    <n v="0.5"/>
    <n v="3"/>
    <n v="8"/>
    <n v="16"/>
    <n v="0.5"/>
    <n v="5"/>
    <n v="72"/>
    <n v="95"/>
    <n v="2.8"/>
    <n v="2"/>
    <n v="3"/>
    <n v="19"/>
    <n v="2.2000000000000002"/>
    <n v="0"/>
    <n v="27.6"/>
    <n v="34"/>
    <n v="0.5"/>
    <n v="3"/>
    <n v="46.6"/>
    <n v="58"/>
    <n v="2.2000000000000002"/>
    <n v="4"/>
    <n v="7"/>
    <n v="22"/>
    <n v="0.5"/>
    <n v="2"/>
    <n v="56.4"/>
    <n v="73"/>
    <n v="0.5"/>
    <n v="2.6"/>
    <n v="12"/>
    <n v="24"/>
    <n v="0.6"/>
    <n v="2.2000000000000002"/>
    <n v="14"/>
    <n v="24"/>
    <n v="3.6"/>
    <n v="1.2"/>
    <n v="2.8"/>
    <n v="0.8"/>
    <n v="4.9000000000000004"/>
    <n v="2"/>
    <n v="6"/>
    <n v="53"/>
    <n v="2.9"/>
    <n v="2"/>
    <n v="2"/>
    <n v="5"/>
    <n v="2.2999999999999998"/>
    <n v="3"/>
    <n v="3"/>
    <n v="12"/>
    <n v="2.4"/>
    <n v="2"/>
    <n v="2"/>
    <n v="9"/>
    <n v="0.5"/>
    <n v="19.399999999999999"/>
    <n v="2.2999999999999998"/>
    <n v="3"/>
    <n v="4.7"/>
    <n v="0.6"/>
    <n v="1"/>
    <n v="10"/>
    <n v="23"/>
    <n v="1"/>
    <n v="3"/>
    <n v="5"/>
    <n v="6"/>
    <n v="2.9"/>
    <n v="1"/>
    <n v="6"/>
    <n v="7"/>
    <n v="1"/>
    <n v="3"/>
    <n v="9"/>
    <n v="10"/>
    <n v="0.5"/>
    <n v="2"/>
    <n v="8.6"/>
    <n v="17"/>
    <n v="3.2"/>
    <n v="1"/>
    <n v="1"/>
    <n v="4"/>
    <n v="3.2"/>
    <n v="1"/>
    <n v="1"/>
    <n v="9"/>
    <n v="0.5"/>
    <n v="3.2"/>
  </r>
  <r>
    <s v="BU05130600"/>
    <s v="Oosterwei"/>
    <x v="15"/>
    <x v="27"/>
    <n v="55"/>
    <n v="45"/>
    <n v="25"/>
    <n v="15"/>
    <n v="20"/>
    <n v="25"/>
    <n v="15"/>
    <n v="0"/>
    <n v="80"/>
    <n v="0"/>
    <n v="10"/>
    <n v="30"/>
    <n v="5"/>
    <n v="10"/>
    <n v="0"/>
    <n v="15"/>
    <n v="3.1"/>
    <n v="35"/>
    <n v="0"/>
    <n v="0"/>
    <n v="35"/>
    <n v="0"/>
    <n v="0"/>
    <n v="0"/>
    <n v="0"/>
    <n v="0"/>
    <n v="0"/>
    <n v="100"/>
    <n v="0"/>
    <n v="0"/>
    <n v="0"/>
    <n v="191"/>
    <n v="1880"/>
    <n v="3030"/>
    <s v="60-80 boven midden"/>
    <n v="0"/>
    <n v="0.6"/>
    <n v="3"/>
    <n v="7.9"/>
    <n v="19"/>
    <n v="0.6"/>
    <n v="5.8"/>
    <n v="72.7"/>
    <n v="103"/>
    <n v="2.5"/>
    <n v="2"/>
    <n v="3"/>
    <n v="19"/>
    <n v="1.9"/>
    <n v="0"/>
    <n v="28.1"/>
    <n v="36"/>
    <n v="0.6"/>
    <n v="3"/>
    <n v="47.3"/>
    <n v="63.4"/>
    <n v="1.9"/>
    <n v="4"/>
    <n v="7"/>
    <n v="23.9"/>
    <n v="0.7"/>
    <n v="2"/>
    <n v="59.3"/>
    <n v="74"/>
    <n v="0.6"/>
    <n v="2.5"/>
    <n v="13"/>
    <n v="25"/>
    <n v="0.9"/>
    <n v="1.5"/>
    <n v="15"/>
    <n v="24"/>
    <n v="3.9"/>
    <n v="1.5"/>
    <n v="2.5"/>
    <n v="0.5"/>
    <n v="4.5999999999999996"/>
    <n v="2"/>
    <n v="6.9"/>
    <n v="53"/>
    <n v="3"/>
    <n v="2"/>
    <n v="3"/>
    <n v="5"/>
    <n v="2.4"/>
    <n v="3"/>
    <n v="3"/>
    <n v="12"/>
    <n v="2.1"/>
    <n v="2"/>
    <n v="3"/>
    <n v="9"/>
    <n v="0.8"/>
    <n v="19.100000000000001"/>
    <n v="2"/>
    <n v="2.7"/>
    <n v="4.3"/>
    <n v="0.9"/>
    <n v="1.5"/>
    <n v="10"/>
    <n v="24"/>
    <n v="1.2"/>
    <n v="4"/>
    <n v="5"/>
    <n v="6"/>
    <n v="2.5"/>
    <n v="1.2"/>
    <n v="6"/>
    <n v="7"/>
    <n v="1.2"/>
    <n v="4.2"/>
    <n v="9"/>
    <n v="10"/>
    <n v="0.6"/>
    <n v="2"/>
    <n v="10"/>
    <n v="17"/>
    <n v="2.9"/>
    <n v="1"/>
    <n v="1"/>
    <n v="4"/>
    <n v="2.9"/>
    <n v="1"/>
    <n v="1"/>
    <n v="9"/>
    <n v="0.6"/>
    <n v="2.9"/>
  </r>
  <r>
    <s v="BU05130600"/>
    <s v="Oosterwei"/>
    <x v="15"/>
    <x v="3"/>
    <n v="45"/>
    <n v="50"/>
    <n v="20"/>
    <n v="15"/>
    <n v="15"/>
    <n v="30"/>
    <n v="10"/>
    <n v="0"/>
    <n v="80"/>
    <n v="0"/>
    <n v="20"/>
    <n v="30"/>
    <n v="5"/>
    <n v="5"/>
    <n v="0"/>
    <n v="20"/>
    <n v="3.2"/>
    <n v="30"/>
    <n v="0"/>
    <n v="0"/>
    <n v="30"/>
    <n v="0"/>
    <n v="0"/>
    <n v="0"/>
    <n v="0"/>
    <n v="0"/>
    <n v="0"/>
    <n v="100"/>
    <n v="0"/>
    <n v="0"/>
    <n v="0"/>
    <n v="193"/>
    <n v="1720"/>
    <n v="3060"/>
    <s v="40-80 midden tot boven midden"/>
    <n v="5"/>
    <n v="0.6"/>
    <n v="3"/>
    <n v="8.8000000000000007"/>
    <n v="18.8"/>
    <n v="0.6"/>
    <n v="5"/>
    <n v="73.8"/>
    <n v="102.8"/>
    <n v="2.6"/>
    <n v="2"/>
    <n v="3"/>
    <n v="19"/>
    <n v="2"/>
    <n v="0"/>
    <n v="28.6"/>
    <n v="35.5"/>
    <n v="0.7"/>
    <n v="3"/>
    <n v="48"/>
    <n v="62.5"/>
    <n v="2"/>
    <n v="4"/>
    <n v="7"/>
    <n v="22.3"/>
    <n v="0.7"/>
    <n v="2"/>
    <n v="59.4"/>
    <n v="74"/>
    <n v="0.7"/>
    <n v="2"/>
    <n v="13.6"/>
    <n v="24.5"/>
    <n v="0.8"/>
    <n v="1.3"/>
    <n v="15.6"/>
    <n v="24"/>
    <n v="3.8"/>
    <n v="1.4"/>
    <n v="2.6"/>
    <n v="0.6"/>
    <n v="4.7"/>
    <n v="2"/>
    <n v="6.2"/>
    <n v="53"/>
    <n v="3"/>
    <n v="2"/>
    <n v="2.8"/>
    <n v="5"/>
    <n v="2.2999999999999998"/>
    <n v="3"/>
    <n v="3"/>
    <n v="12"/>
    <n v="2.2000000000000002"/>
    <n v="2"/>
    <n v="3"/>
    <n v="9"/>
    <n v="0.7"/>
    <n v="19.2"/>
    <n v="2.1"/>
    <n v="2.8"/>
    <n v="4.4000000000000004"/>
    <n v="0.8"/>
    <n v="1"/>
    <n v="10"/>
    <n v="23.5"/>
    <n v="1.1000000000000001"/>
    <n v="3.5"/>
    <n v="5"/>
    <n v="6"/>
    <n v="2.6"/>
    <n v="1"/>
    <n v="6"/>
    <n v="7"/>
    <n v="1.1000000000000001"/>
    <n v="3.5"/>
    <n v="9"/>
    <n v="10"/>
    <n v="0.7"/>
    <n v="2"/>
    <n v="10.1"/>
    <n v="17"/>
    <n v="3"/>
    <n v="1"/>
    <n v="1"/>
    <n v="4"/>
    <n v="3"/>
    <n v="1"/>
    <n v="1"/>
    <n v="9"/>
    <n v="0.7"/>
    <n v="3"/>
  </r>
  <r>
    <s v="BU05130602"/>
    <s v="Voorwillenseweg"/>
    <x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10"/>
    <n v="19"/>
    <n v="0.4"/>
    <n v="4"/>
    <n v="75"/>
    <n v="103"/>
    <n v="1.8"/>
    <n v="2"/>
    <n v="4"/>
    <n v="19"/>
    <n v="1.2"/>
    <n v="0"/>
    <n v="29"/>
    <n v="36"/>
    <n v="1"/>
    <n v="0.8"/>
    <n v="50"/>
    <n v="65"/>
    <n v="1.2"/>
    <n v="5"/>
    <n v="7"/>
    <n v="25.2"/>
    <n v="0.4"/>
    <n v="1"/>
    <n v="62"/>
    <n v="75"/>
    <n v="0.6"/>
    <n v="1"/>
    <n v="18"/>
    <n v="25"/>
    <n v="0.4"/>
    <n v="2"/>
    <n v="18.2"/>
    <n v="24"/>
    <n v="3.6"/>
    <n v="1.4"/>
    <n v="1.8"/>
    <n v="0.9"/>
    <n v="3.9"/>
    <n v="2"/>
    <n v="8"/>
    <n v="53"/>
    <n v="2.4"/>
    <n v="2"/>
    <n v="3"/>
    <n v="5"/>
    <n v="1.8"/>
    <n v="3"/>
    <n v="4"/>
    <n v="12"/>
    <n v="1.4"/>
    <n v="2"/>
    <n v="3"/>
    <n v="9"/>
    <n v="0.4"/>
    <n v="18.399999999999999"/>
    <n v="1.3"/>
    <n v="2"/>
    <n v="3.7"/>
    <n v="0.4"/>
    <n v="3"/>
    <n v="15.4"/>
    <n v="24"/>
    <n v="0.7"/>
    <n v="5"/>
    <n v="5"/>
    <n v="6"/>
    <n v="1.9"/>
    <n v="6"/>
    <n v="6"/>
    <n v="7"/>
    <n v="0.7"/>
    <n v="9"/>
    <n v="9"/>
    <n v="10"/>
    <n v="0.5"/>
    <n v="2.2000000000000002"/>
    <n v="12"/>
    <n v="18"/>
    <n v="2.2000000000000002"/>
    <n v="1"/>
    <n v="1"/>
    <n v="4"/>
    <n v="2.2000000000000002"/>
    <n v="1"/>
    <n v="1"/>
    <n v="9"/>
    <n v="0.5"/>
    <n v="2.2000000000000002"/>
  </r>
  <r>
    <s v="BU05130602"/>
    <s v="Voorwillenseweg"/>
    <x v="16"/>
    <x v="26"/>
    <n v="20"/>
    <n v="20"/>
    <n v="15"/>
    <n v="0"/>
    <n v="15"/>
    <n v="10"/>
    <n v="0"/>
    <n v="0"/>
    <n v="90"/>
    <n v="0"/>
    <n v="0"/>
    <n v="15"/>
    <n v="0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98"/>
    <n v="1940"/>
    <n v="3360"/>
    <s v="60-100 boven midden-hoog"/>
    <n v="0"/>
    <n v="0.6"/>
    <n v="3.6"/>
    <n v="10"/>
    <n v="19"/>
    <n v="0.4"/>
    <n v="4"/>
    <n v="75"/>
    <n v="103"/>
    <n v="1.9"/>
    <n v="2"/>
    <n v="4"/>
    <n v="19"/>
    <n v="1.3"/>
    <n v="0"/>
    <n v="29"/>
    <n v="36"/>
    <n v="0.9"/>
    <n v="2.6"/>
    <n v="50"/>
    <n v="65"/>
    <n v="1.3"/>
    <n v="5"/>
    <n v="7"/>
    <n v="25"/>
    <n v="0.4"/>
    <n v="1"/>
    <n v="62"/>
    <n v="75"/>
    <n v="0.7"/>
    <n v="2"/>
    <n v="18"/>
    <n v="25"/>
    <n v="0.5"/>
    <n v="2"/>
    <n v="18"/>
    <n v="24"/>
    <n v="3.7"/>
    <n v="1.4"/>
    <n v="1.9"/>
    <n v="0.9"/>
    <n v="4"/>
    <n v="2"/>
    <n v="8"/>
    <n v="53"/>
    <n v="2.4"/>
    <n v="2"/>
    <n v="3"/>
    <n v="5"/>
    <n v="1.9"/>
    <n v="3"/>
    <n v="4"/>
    <n v="12"/>
    <n v="1.5"/>
    <n v="2"/>
    <n v="3"/>
    <n v="9"/>
    <n v="0.5"/>
    <n v="18.399999999999999"/>
    <n v="1.4"/>
    <n v="2.1"/>
    <n v="3.7"/>
    <n v="0.5"/>
    <n v="3"/>
    <n v="15"/>
    <n v="24"/>
    <n v="0.7"/>
    <n v="5"/>
    <n v="5"/>
    <n v="6"/>
    <n v="1.9"/>
    <n v="6"/>
    <n v="6"/>
    <n v="7"/>
    <n v="0.7"/>
    <n v="9"/>
    <n v="9"/>
    <n v="10"/>
    <n v="0.4"/>
    <n v="2.6"/>
    <n v="12"/>
    <n v="18"/>
    <n v="2.2999999999999998"/>
    <n v="1"/>
    <n v="1"/>
    <n v="4"/>
    <n v="2.2999999999999998"/>
    <n v="1"/>
    <n v="1"/>
    <n v="9"/>
    <n v="0.4"/>
    <n v="2.2999999999999998"/>
  </r>
  <r>
    <s v="BU05130602"/>
    <s v="Voorwillenseweg"/>
    <x v="16"/>
    <x v="5"/>
    <n v="20"/>
    <n v="25"/>
    <n v="10"/>
    <n v="0"/>
    <n v="15"/>
    <n v="10"/>
    <n v="5"/>
    <n v="0"/>
    <n v="40"/>
    <n v="10"/>
    <n v="50"/>
    <n v="25"/>
    <n v="15"/>
    <n v="0"/>
    <n v="0"/>
    <n v="5"/>
    <n v="1.9"/>
    <n v="25"/>
    <n v="0"/>
    <n v="10"/>
    <n v="10"/>
    <n v="0"/>
    <n v="0"/>
    <n v="0"/>
    <n v="0"/>
    <n v="0"/>
    <n v="0"/>
    <n v="0"/>
    <n v="0"/>
    <n v="25"/>
    <n v="0"/>
    <n v="100"/>
    <n v="760"/>
    <n v="2040"/>
    <s v="00-40 laag tot onder midden"/>
    <n v="15"/>
    <n v="0.9"/>
    <n v="1"/>
    <n v="9"/>
    <n v="18.399999999999999"/>
    <n v="0.8"/>
    <n v="2.2999999999999998"/>
    <n v="71.2"/>
    <n v="100.5"/>
    <n v="2.1"/>
    <n v="2"/>
    <n v="4"/>
    <n v="19"/>
    <n v="1.5"/>
    <n v="0"/>
    <n v="28"/>
    <n v="34.1"/>
    <n v="1.4"/>
    <n v="0"/>
    <n v="48.5"/>
    <n v="64"/>
    <n v="1.6"/>
    <n v="5"/>
    <n v="7"/>
    <n v="25"/>
    <n v="0.9"/>
    <n v="1.4"/>
    <n v="60.4"/>
    <n v="73.099999999999994"/>
    <n v="0.9"/>
    <n v="1.5"/>
    <n v="17.7"/>
    <n v="24.5"/>
    <n v="1.3"/>
    <n v="0"/>
    <n v="16.5"/>
    <n v="22.9"/>
    <n v="3.6"/>
    <n v="1.9"/>
    <n v="1.9"/>
    <n v="1.9"/>
    <n v="3.6"/>
    <n v="2"/>
    <n v="8"/>
    <n v="53"/>
    <n v="2.1"/>
    <n v="2"/>
    <n v="3"/>
    <n v="5"/>
    <n v="2.1"/>
    <n v="2.4"/>
    <n v="4"/>
    <n v="12"/>
    <n v="1.7"/>
    <n v="2"/>
    <n v="3"/>
    <n v="9"/>
    <n v="1.3"/>
    <n v="18.100000000000001"/>
    <n v="1"/>
    <n v="1.7"/>
    <n v="3.4"/>
    <n v="0.5"/>
    <n v="1"/>
    <n v="16"/>
    <n v="22.4"/>
    <n v="1.1000000000000001"/>
    <n v="5"/>
    <n v="5"/>
    <n v="6"/>
    <n v="1.6"/>
    <n v="6"/>
    <n v="6"/>
    <n v="7"/>
    <n v="1.1000000000000001"/>
    <n v="9"/>
    <n v="9"/>
    <n v="10"/>
    <n v="0.9"/>
    <n v="2.1"/>
    <n v="11.8"/>
    <n v="17"/>
    <n v="2"/>
    <n v="1"/>
    <n v="1"/>
    <n v="4"/>
    <n v="2"/>
    <n v="1"/>
    <n v="1"/>
    <n v="9"/>
    <n v="1"/>
    <n v="2"/>
  </r>
  <r>
    <s v="BU05130602"/>
    <s v="Voorwillenseweg"/>
    <x v="16"/>
    <x v="13"/>
    <n v="25"/>
    <n v="25"/>
    <n v="15"/>
    <n v="0"/>
    <n v="20"/>
    <n v="10"/>
    <n v="0"/>
    <n v="0"/>
    <n v="60"/>
    <n v="0"/>
    <n v="40"/>
    <n v="20"/>
    <n v="5"/>
    <n v="5"/>
    <n v="0"/>
    <n v="5"/>
    <n v="2.5"/>
    <n v="20"/>
    <n v="0"/>
    <n v="0"/>
    <n v="15"/>
    <n v="0"/>
    <n v="0"/>
    <n v="0"/>
    <n v="5"/>
    <n v="0"/>
    <n v="70"/>
    <n v="30"/>
    <n v="15"/>
    <n v="15"/>
    <n v="0"/>
    <n v="195"/>
    <n v="910"/>
    <n v="2280"/>
    <s v="00-40 laag tot onder midden"/>
    <n v="10"/>
    <n v="1"/>
    <n v="0.7"/>
    <n v="9"/>
    <n v="18.399999999999999"/>
    <n v="0.9"/>
    <n v="1"/>
    <n v="70"/>
    <n v="102.3"/>
    <n v="2.2000000000000002"/>
    <n v="2"/>
    <n v="4"/>
    <n v="19"/>
    <n v="1.5"/>
    <n v="0"/>
    <n v="28"/>
    <n v="35"/>
    <n v="1.4"/>
    <n v="0"/>
    <n v="48"/>
    <n v="64.400000000000006"/>
    <n v="1.7"/>
    <n v="5"/>
    <n v="7"/>
    <n v="25"/>
    <n v="1"/>
    <n v="0.1"/>
    <n v="59"/>
    <n v="74.3"/>
    <n v="1"/>
    <n v="0.7"/>
    <n v="17"/>
    <n v="24"/>
    <n v="1.4"/>
    <n v="0"/>
    <n v="16"/>
    <n v="22.1"/>
    <n v="3.7"/>
    <n v="2"/>
    <n v="2"/>
    <n v="1.9"/>
    <n v="3.7"/>
    <n v="2"/>
    <n v="8"/>
    <n v="53"/>
    <n v="2.1"/>
    <n v="2"/>
    <n v="3"/>
    <n v="5"/>
    <n v="2.2999999999999998"/>
    <n v="2.2999999999999998"/>
    <n v="4"/>
    <n v="12"/>
    <n v="1.8"/>
    <n v="2"/>
    <n v="3"/>
    <n v="9"/>
    <n v="1.5"/>
    <n v="18.100000000000001"/>
    <n v="1.1000000000000001"/>
    <n v="1.8"/>
    <n v="3.5"/>
    <n v="0.7"/>
    <n v="1"/>
    <n v="16"/>
    <n v="21.1"/>
    <n v="1.2"/>
    <n v="5"/>
    <n v="5"/>
    <n v="6"/>
    <n v="1.6"/>
    <n v="6"/>
    <n v="6"/>
    <n v="7"/>
    <n v="1.2"/>
    <n v="9"/>
    <n v="9"/>
    <n v="10"/>
    <n v="0.9"/>
    <n v="1"/>
    <n v="11"/>
    <n v="17.3"/>
    <n v="2"/>
    <n v="1"/>
    <n v="1"/>
    <n v="4"/>
    <n v="2"/>
    <n v="1"/>
    <n v="1"/>
    <n v="9"/>
    <n v="1"/>
    <n v="2"/>
  </r>
  <r>
    <s v="BU05130503"/>
    <s v="Achterwillenseweg"/>
    <x v="16"/>
    <x v="26"/>
    <n v="10"/>
    <n v="25"/>
    <n v="10"/>
    <n v="0"/>
    <n v="15"/>
    <n v="5"/>
    <n v="5"/>
    <n v="0"/>
    <n v="50"/>
    <n v="0"/>
    <n v="40"/>
    <n v="20"/>
    <n v="5"/>
    <n v="0"/>
    <n v="10"/>
    <n v="0"/>
    <n v="1.9"/>
    <n v="20"/>
    <n v="0"/>
    <n v="5"/>
    <n v="15"/>
    <n v="0"/>
    <n v="0"/>
    <n v="0"/>
    <n v="0"/>
    <n v="0"/>
    <n v="0"/>
    <n v="0"/>
    <n v="0"/>
    <n v="20"/>
    <n v="0"/>
    <n v="108"/>
    <n v="870"/>
    <n v="1590"/>
    <s v="00-40 laag tot onder midden"/>
    <n v="10"/>
    <n v="0.8"/>
    <n v="1"/>
    <n v="9"/>
    <n v="19"/>
    <n v="0.6"/>
    <n v="8"/>
    <n v="75.3"/>
    <n v="103"/>
    <n v="2"/>
    <n v="2"/>
    <n v="4.8"/>
    <n v="19"/>
    <n v="1.3"/>
    <n v="0"/>
    <n v="28"/>
    <n v="36"/>
    <n v="1.2"/>
    <n v="0"/>
    <n v="50"/>
    <n v="65"/>
    <n v="1.5"/>
    <n v="5"/>
    <n v="7"/>
    <n v="25"/>
    <n v="0.8"/>
    <n v="2"/>
    <n v="62.1"/>
    <n v="75.7"/>
    <n v="0.8"/>
    <n v="2"/>
    <n v="19"/>
    <n v="25"/>
    <n v="1.2"/>
    <n v="0"/>
    <n v="18"/>
    <n v="23"/>
    <n v="3.5"/>
    <n v="1.8"/>
    <n v="1.7"/>
    <n v="1.7"/>
    <n v="3.5"/>
    <n v="2"/>
    <n v="8"/>
    <n v="53"/>
    <n v="1.9"/>
    <n v="2"/>
    <n v="3"/>
    <n v="5"/>
    <n v="2"/>
    <n v="3"/>
    <n v="4"/>
    <n v="12"/>
    <n v="1.6"/>
    <n v="2"/>
    <n v="3"/>
    <n v="9"/>
    <n v="1.2"/>
    <n v="17.899999999999999"/>
    <n v="0.8"/>
    <n v="1.6"/>
    <n v="3.2"/>
    <n v="0.4"/>
    <n v="1"/>
    <n v="16.3"/>
    <n v="24"/>
    <n v="0.9"/>
    <n v="5"/>
    <n v="5"/>
    <n v="6"/>
    <n v="1.4"/>
    <n v="6"/>
    <n v="6"/>
    <n v="7"/>
    <n v="0.9"/>
    <n v="9"/>
    <n v="9"/>
    <n v="10"/>
    <n v="0.7"/>
    <n v="3.3"/>
    <n v="14.4"/>
    <n v="17.7"/>
    <n v="1.8"/>
    <n v="1"/>
    <n v="1"/>
    <n v="4"/>
    <n v="1.8"/>
    <n v="1"/>
    <n v="1"/>
    <n v="9"/>
    <n v="0.8"/>
    <n v="1.8"/>
  </r>
  <r>
    <s v="BU05130503"/>
    <s v="Achterwillenseweg"/>
    <x v="16"/>
    <x v="13"/>
    <n v="25"/>
    <n v="25"/>
    <n v="5"/>
    <n v="0"/>
    <n v="10"/>
    <n v="10"/>
    <n v="20"/>
    <n v="0"/>
    <n v="70"/>
    <n v="20"/>
    <n v="0"/>
    <n v="20"/>
    <n v="0"/>
    <n v="10"/>
    <n v="0"/>
    <n v="5"/>
    <n v="2.4"/>
    <n v="20"/>
    <n v="0"/>
    <n v="0"/>
    <n v="5"/>
    <n v="0"/>
    <n v="0"/>
    <n v="0"/>
    <n v="15"/>
    <n v="0"/>
    <n v="30"/>
    <n v="70"/>
    <n v="5"/>
    <n v="20"/>
    <n v="0"/>
    <n v="225"/>
    <n v="940"/>
    <n v="2700"/>
    <s v="40-80 midden tot boven midden"/>
    <n v="0"/>
    <n v="0.9"/>
    <n v="1"/>
    <n v="9"/>
    <n v="18.899999999999999"/>
    <n v="0.8"/>
    <n v="5.8"/>
    <n v="71.7"/>
    <n v="102.9"/>
    <n v="2.1"/>
    <n v="2"/>
    <n v="4"/>
    <n v="19"/>
    <n v="1.4"/>
    <n v="0"/>
    <n v="28"/>
    <n v="35.299999999999997"/>
    <n v="1.3"/>
    <n v="0"/>
    <n v="49"/>
    <n v="65"/>
    <n v="1.6"/>
    <n v="5"/>
    <n v="7"/>
    <n v="25"/>
    <n v="0.9"/>
    <n v="1.9"/>
    <n v="59"/>
    <n v="75.2"/>
    <n v="0.9"/>
    <n v="1.3"/>
    <n v="17.8"/>
    <n v="25"/>
    <n v="1.3"/>
    <n v="0"/>
    <n v="16.7"/>
    <n v="23"/>
    <n v="3.6"/>
    <n v="1.9"/>
    <n v="1.8"/>
    <n v="1.8"/>
    <n v="3.6"/>
    <n v="2"/>
    <n v="8"/>
    <n v="53"/>
    <n v="2"/>
    <n v="2"/>
    <n v="3"/>
    <n v="5"/>
    <n v="2.2000000000000002"/>
    <n v="2.9"/>
    <n v="4"/>
    <n v="12"/>
    <n v="1.7"/>
    <n v="2"/>
    <n v="3"/>
    <n v="9"/>
    <n v="1.3"/>
    <n v="18"/>
    <n v="0.9"/>
    <n v="1.7"/>
    <n v="3.3"/>
    <n v="0.6"/>
    <n v="1"/>
    <n v="16"/>
    <n v="23.5"/>
    <n v="1"/>
    <n v="5"/>
    <n v="5"/>
    <n v="6"/>
    <n v="1.5"/>
    <n v="6"/>
    <n v="6"/>
    <n v="7"/>
    <n v="1"/>
    <n v="9"/>
    <n v="9"/>
    <n v="10"/>
    <n v="0.8"/>
    <n v="2.7"/>
    <n v="12"/>
    <n v="17.899999999999999"/>
    <n v="1.9"/>
    <n v="1"/>
    <n v="1"/>
    <n v="4"/>
    <n v="1.9"/>
    <n v="1"/>
    <n v="1"/>
    <n v="9"/>
    <n v="0.9"/>
    <n v="1.9"/>
  </r>
  <r>
    <s v="BU05130503"/>
    <s v="Achterwillenseweg"/>
    <x v="16"/>
    <x v="1"/>
    <n v="30"/>
    <n v="35"/>
    <n v="10"/>
    <n v="5"/>
    <n v="15"/>
    <n v="10"/>
    <n v="20"/>
    <n v="0"/>
    <n v="70"/>
    <n v="10"/>
    <n v="20"/>
    <n v="30"/>
    <n v="15"/>
    <n v="10"/>
    <n v="0"/>
    <n v="5"/>
    <n v="2.1"/>
    <n v="30"/>
    <n v="0"/>
    <n v="10"/>
    <n v="15"/>
    <n v="0"/>
    <n v="0"/>
    <n v="0"/>
    <n v="0"/>
    <n v="0"/>
    <n v="50"/>
    <n v="50"/>
    <n v="15"/>
    <n v="10"/>
    <n v="0"/>
    <n v="167"/>
    <n v="1150"/>
    <n v="2270"/>
    <s v="20-60 onder midden tot midden"/>
    <n v="0"/>
    <n v="0.6"/>
    <n v="1.4"/>
    <n v="12.2"/>
    <n v="18"/>
    <n v="0.5"/>
    <n v="8"/>
    <n v="85.4"/>
    <n v="99.6"/>
    <n v="1.8"/>
    <n v="2"/>
    <n v="5"/>
    <n v="19"/>
    <n v="1.1000000000000001"/>
    <n v="0"/>
    <n v="29"/>
    <n v="34.1"/>
    <n v="1"/>
    <n v="0.1"/>
    <n v="53.5"/>
    <n v="63.7"/>
    <n v="1.3"/>
    <n v="5"/>
    <n v="7"/>
    <n v="25.3"/>
    <n v="0.6"/>
    <n v="2"/>
    <n v="66.099999999999994"/>
    <n v="73.7"/>
    <n v="0.6"/>
    <n v="3"/>
    <n v="20.9"/>
    <n v="25"/>
    <n v="1"/>
    <n v="1.4"/>
    <n v="22"/>
    <n v="23.3"/>
    <n v="3.3"/>
    <n v="1.6"/>
    <n v="1.6"/>
    <n v="1.6"/>
    <n v="3.3"/>
    <n v="2"/>
    <n v="8"/>
    <n v="53.9"/>
    <n v="1.8"/>
    <n v="2"/>
    <n v="3"/>
    <n v="5"/>
    <n v="1.8"/>
    <n v="2"/>
    <n v="4"/>
    <n v="12.7"/>
    <n v="1.4"/>
    <n v="2"/>
    <n v="3"/>
    <n v="9"/>
    <n v="1"/>
    <n v="17.7"/>
    <n v="0.7"/>
    <n v="1.4"/>
    <n v="3.1"/>
    <n v="0.2"/>
    <n v="3.6"/>
    <n v="18.2"/>
    <n v="24"/>
    <n v="0.8"/>
    <n v="5"/>
    <n v="5"/>
    <n v="6"/>
    <n v="1.2"/>
    <n v="6"/>
    <n v="6"/>
    <n v="7"/>
    <n v="0.8"/>
    <n v="9"/>
    <n v="9"/>
    <n v="10"/>
    <n v="0.6"/>
    <n v="4"/>
    <n v="16"/>
    <n v="17"/>
    <n v="1.6"/>
    <n v="1"/>
    <n v="1"/>
    <n v="4"/>
    <n v="1.6"/>
    <n v="1"/>
    <n v="1"/>
    <n v="9"/>
    <n v="0.6"/>
    <n v="1.6"/>
  </r>
  <r>
    <s v="BU05130503"/>
    <s v="Achterwillenseweg"/>
    <x v="16"/>
    <x v="15"/>
    <n v="50"/>
    <n v="40"/>
    <n v="15"/>
    <n v="10"/>
    <n v="40"/>
    <n v="10"/>
    <n v="15"/>
    <n v="0"/>
    <n v="80"/>
    <n v="10"/>
    <n v="10"/>
    <n v="40"/>
    <n v="15"/>
    <n v="15"/>
    <n v="0"/>
    <n v="10"/>
    <n v="2.1"/>
    <n v="40"/>
    <n v="0"/>
    <n v="40"/>
    <n v="0"/>
    <n v="0"/>
    <n v="0"/>
    <n v="0"/>
    <n v="0"/>
    <n v="0"/>
    <n v="50"/>
    <n v="50"/>
    <n v="0"/>
    <n v="20"/>
    <n v="0"/>
    <n v="175"/>
    <n v="1420"/>
    <n v="2700"/>
    <s v="40-60 midden"/>
    <n v="5"/>
    <n v="0.7"/>
    <n v="1"/>
    <n v="9.8000000000000007"/>
    <n v="18.399999999999999"/>
    <n v="0.6"/>
    <n v="8"/>
    <n v="79.8"/>
    <n v="102.1"/>
    <n v="1.9"/>
    <n v="2"/>
    <n v="5"/>
    <n v="19"/>
    <n v="1.2"/>
    <n v="0"/>
    <n v="28.5"/>
    <n v="35.799999999999997"/>
    <n v="1.1000000000000001"/>
    <n v="0"/>
    <n v="51.5"/>
    <n v="64.599999999999994"/>
    <n v="1.3"/>
    <n v="5"/>
    <n v="7"/>
    <n v="25"/>
    <n v="0.7"/>
    <n v="2"/>
    <n v="64.5"/>
    <n v="74.599999999999994"/>
    <n v="0.7"/>
    <n v="2.7"/>
    <n v="19.8"/>
    <n v="25"/>
    <n v="1"/>
    <n v="0"/>
    <n v="19.8"/>
    <n v="23"/>
    <n v="3.4"/>
    <n v="1.7"/>
    <n v="1.7"/>
    <n v="1.7"/>
    <n v="3.4"/>
    <n v="2"/>
    <n v="8"/>
    <n v="53.3"/>
    <n v="1.8"/>
    <n v="2"/>
    <n v="3"/>
    <n v="5"/>
    <n v="1.9"/>
    <n v="2.4"/>
    <n v="4"/>
    <n v="12.1"/>
    <n v="1.5"/>
    <n v="2"/>
    <n v="3"/>
    <n v="9"/>
    <n v="1.1000000000000001"/>
    <n v="17.8"/>
    <n v="0.8"/>
    <n v="1.5"/>
    <n v="3.1"/>
    <n v="0.3"/>
    <n v="2.2999999999999998"/>
    <n v="17.3"/>
    <n v="24"/>
    <n v="0.9"/>
    <n v="5"/>
    <n v="5"/>
    <n v="6"/>
    <n v="1.3"/>
    <n v="6"/>
    <n v="6"/>
    <n v="7"/>
    <n v="0.9"/>
    <n v="9"/>
    <n v="9"/>
    <n v="10"/>
    <n v="0.6"/>
    <n v="3.8"/>
    <n v="15.5"/>
    <n v="17"/>
    <n v="1.7"/>
    <n v="1"/>
    <n v="1"/>
    <n v="4"/>
    <n v="1.7"/>
    <n v="1"/>
    <n v="1"/>
    <n v="9"/>
    <n v="0.7"/>
    <n v="1.7"/>
  </r>
  <r>
    <s v="BU05130502"/>
    <s v="Wethouder Venteweg"/>
    <x v="16"/>
    <x v="24"/>
    <n v="25"/>
    <n v="25"/>
    <n v="15"/>
    <n v="0"/>
    <n v="15"/>
    <n v="15"/>
    <n v="0"/>
    <n v="0"/>
    <n v="100"/>
    <n v="0"/>
    <n v="0"/>
    <n v="20"/>
    <n v="5"/>
    <n v="5"/>
    <n v="0"/>
    <n v="10"/>
    <n v="2.5"/>
    <n v="20"/>
    <n v="5"/>
    <n v="15"/>
    <n v="0"/>
    <n v="0"/>
    <n v="0"/>
    <n v="0"/>
    <n v="0"/>
    <n v="0"/>
    <n v="0"/>
    <n v="100"/>
    <n v="0"/>
    <n v="0"/>
    <n v="0"/>
    <n v="161"/>
    <n v="1320"/>
    <n v="3060"/>
    <s v="40-80 midden tot boven midden"/>
    <n v="0"/>
    <n v="0.5"/>
    <n v="2"/>
    <n v="14.4"/>
    <n v="18"/>
    <n v="0.4"/>
    <n v="8"/>
    <n v="88.8"/>
    <n v="98"/>
    <n v="1.7"/>
    <n v="2"/>
    <n v="5"/>
    <n v="19"/>
    <n v="1"/>
    <n v="0.4"/>
    <n v="29"/>
    <n v="33"/>
    <n v="0.9"/>
    <n v="1.6"/>
    <n v="54.2"/>
    <n v="63"/>
    <n v="1.2"/>
    <n v="4.5999999999999996"/>
    <n v="7"/>
    <n v="25.8"/>
    <n v="0.5"/>
    <n v="2"/>
    <n v="67"/>
    <n v="72.400000000000006"/>
    <n v="0.5"/>
    <n v="3.4"/>
    <n v="21.6"/>
    <n v="25"/>
    <n v="0.9"/>
    <n v="2.8"/>
    <n v="22"/>
    <n v="23.9"/>
    <n v="3.2"/>
    <n v="1.5"/>
    <n v="1.5"/>
    <n v="1.5"/>
    <n v="3.2"/>
    <n v="2"/>
    <n v="8"/>
    <n v="54.9"/>
    <n v="1.7"/>
    <n v="2"/>
    <n v="3"/>
    <n v="5"/>
    <n v="1.8"/>
    <n v="2"/>
    <n v="4"/>
    <n v="13"/>
    <n v="1.3"/>
    <n v="2"/>
    <n v="3"/>
    <n v="9"/>
    <n v="0.9"/>
    <n v="17.600000000000001"/>
    <n v="0.6"/>
    <n v="1.3"/>
    <n v="3"/>
    <n v="0.1"/>
    <n v="4.4000000000000004"/>
    <n v="18.7"/>
    <n v="24"/>
    <n v="0.7"/>
    <n v="5"/>
    <n v="5"/>
    <n v="6"/>
    <n v="1.1000000000000001"/>
    <n v="6"/>
    <n v="6"/>
    <n v="7"/>
    <n v="0.7"/>
    <n v="9"/>
    <n v="9"/>
    <n v="10"/>
    <n v="0.5"/>
    <n v="4"/>
    <n v="16"/>
    <n v="17"/>
    <n v="1.5"/>
    <n v="1"/>
    <n v="1"/>
    <n v="4"/>
    <n v="1.5"/>
    <n v="1"/>
    <n v="1"/>
    <n v="9"/>
    <n v="0.5"/>
    <n v="1.5"/>
  </r>
  <r>
    <s v="BU05130503"/>
    <s v="Achterwillenseweg"/>
    <x v="16"/>
    <x v="24"/>
    <n v="25"/>
    <n v="25"/>
    <n v="15"/>
    <n v="0"/>
    <n v="15"/>
    <n v="15"/>
    <n v="0"/>
    <n v="0"/>
    <n v="100"/>
    <n v="0"/>
    <n v="0"/>
    <n v="20"/>
    <n v="5"/>
    <n v="5"/>
    <n v="0"/>
    <n v="10"/>
    <n v="2.5"/>
    <n v="20"/>
    <n v="5"/>
    <n v="15"/>
    <n v="0"/>
    <n v="0"/>
    <n v="0"/>
    <n v="0"/>
    <n v="0"/>
    <n v="0"/>
    <n v="0"/>
    <n v="100"/>
    <n v="0"/>
    <n v="0"/>
    <n v="0"/>
    <n v="161"/>
    <n v="1320"/>
    <n v="3060"/>
    <s v="40-80 midden tot boven midden"/>
    <n v="0"/>
    <n v="0.5"/>
    <n v="2"/>
    <n v="14.4"/>
    <n v="18"/>
    <n v="0.4"/>
    <n v="8"/>
    <n v="88.8"/>
    <n v="98"/>
    <n v="1.7"/>
    <n v="2"/>
    <n v="5"/>
    <n v="19"/>
    <n v="1"/>
    <n v="0.4"/>
    <n v="29"/>
    <n v="33"/>
    <n v="0.9"/>
    <n v="1.6"/>
    <n v="54.2"/>
    <n v="63"/>
    <n v="1.2"/>
    <n v="4.5999999999999996"/>
    <n v="7"/>
    <n v="25.8"/>
    <n v="0.5"/>
    <n v="2"/>
    <n v="67"/>
    <n v="72.400000000000006"/>
    <n v="0.5"/>
    <n v="3.4"/>
    <n v="21.6"/>
    <n v="25"/>
    <n v="0.9"/>
    <n v="2.8"/>
    <n v="22"/>
    <n v="23.9"/>
    <n v="3.2"/>
    <n v="1.5"/>
    <n v="1.5"/>
    <n v="1.5"/>
    <n v="3.2"/>
    <n v="2"/>
    <n v="8"/>
    <n v="54.9"/>
    <n v="1.7"/>
    <n v="2"/>
    <n v="3"/>
    <n v="5"/>
    <n v="1.8"/>
    <n v="2"/>
    <n v="4"/>
    <n v="13"/>
    <n v="1.3"/>
    <n v="2"/>
    <n v="3"/>
    <n v="9"/>
    <n v="0.9"/>
    <n v="17.600000000000001"/>
    <n v="0.6"/>
    <n v="1.3"/>
    <n v="3"/>
    <n v="0.1"/>
    <n v="4.4000000000000004"/>
    <n v="18.7"/>
    <n v="24"/>
    <n v="0.7"/>
    <n v="5"/>
    <n v="5"/>
    <n v="6"/>
    <n v="1.1000000000000001"/>
    <n v="6"/>
    <n v="6"/>
    <n v="7"/>
    <n v="0.7"/>
    <n v="9"/>
    <n v="9"/>
    <n v="10"/>
    <n v="0.5"/>
    <n v="4"/>
    <n v="16"/>
    <n v="17"/>
    <n v="1.5"/>
    <n v="1"/>
    <n v="1"/>
    <n v="4"/>
    <n v="1.5"/>
    <n v="1"/>
    <n v="1"/>
    <n v="9"/>
    <n v="0.5"/>
    <n v="1.5"/>
  </r>
  <r>
    <s v="BU05130809"/>
    <s v="Stolwijkersluis We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4"/>
    <n v="0"/>
    <n v="6"/>
    <n v="15"/>
    <n v="2.1"/>
    <n v="0"/>
    <n v="50"/>
    <n v="85"/>
    <n v="3.1"/>
    <n v="1"/>
    <n v="4"/>
    <n v="20"/>
    <n v="2.4"/>
    <n v="0"/>
    <n v="26"/>
    <n v="32"/>
    <n v="2.2999999999999998"/>
    <n v="0"/>
    <n v="33"/>
    <n v="55"/>
    <n v="2.5"/>
    <n v="3"/>
    <n v="8"/>
    <n v="24"/>
    <n v="1.1000000000000001"/>
    <n v="0"/>
    <n v="49"/>
    <n v="71"/>
    <n v="1.9"/>
    <n v="0"/>
    <n v="5"/>
    <n v="23"/>
    <n v="1.9"/>
    <n v="0"/>
    <n v="10"/>
    <n v="21"/>
    <n v="3.2"/>
    <n v="1"/>
    <n v="3.2"/>
    <n v="3.2"/>
    <n v="5.3"/>
    <n v="2"/>
    <n v="6"/>
    <n v="52"/>
    <n v="2.8"/>
    <n v="2"/>
    <n v="2"/>
    <n v="5"/>
    <n v="2.4"/>
    <n v="3"/>
    <n v="3"/>
    <n v="13"/>
    <n v="2.7"/>
    <n v="2"/>
    <n v="2"/>
    <n v="8"/>
    <n v="2.4"/>
    <n v="17.7"/>
    <n v="3.1"/>
    <n v="3.2"/>
    <n v="5.0999999999999996"/>
    <n v="2.2000000000000002"/>
    <n v="0"/>
    <n v="8"/>
    <n v="23"/>
    <n v="2.2999999999999998"/>
    <n v="1"/>
    <n v="5"/>
    <n v="7"/>
    <n v="3.5"/>
    <n v="0"/>
    <n v="6"/>
    <n v="8"/>
    <n v="2.2999999999999998"/>
    <n v="1"/>
    <n v="9"/>
    <n v="11"/>
    <n v="2"/>
    <n v="0"/>
    <n v="5"/>
    <n v="19"/>
    <n v="3.7"/>
    <n v="1"/>
    <n v="1"/>
    <n v="3"/>
    <n v="3.7"/>
    <n v="1"/>
    <n v="2"/>
    <n v="8"/>
    <n v="2.5"/>
    <n v="3.7"/>
  </r>
  <r>
    <s v="BU05130502"/>
    <s v="Wethouder Venteweg"/>
    <x v="16"/>
    <x v="0"/>
    <n v="10"/>
    <n v="5"/>
    <n v="0"/>
    <n v="0"/>
    <n v="0"/>
    <n v="0"/>
    <n v="5"/>
    <n v="0"/>
    <n v="70"/>
    <n v="0"/>
    <n v="0"/>
    <n v="5"/>
    <n v="0"/>
    <n v="0"/>
    <n v="0"/>
    <n v="0"/>
    <n v="2.2999999999999998"/>
    <n v="5"/>
    <n v="0"/>
    <n v="0"/>
    <n v="0"/>
    <n v="0"/>
    <n v="0"/>
    <n v="0"/>
    <n v="0"/>
    <n v="0"/>
    <n v="0"/>
    <n v="0"/>
    <n v="0"/>
    <n v="0"/>
    <n v="0"/>
    <n v="395"/>
    <n v="0"/>
    <n v="0"/>
    <s v="onclassificeerbaar"/>
    <n v="0"/>
    <n v="0.5"/>
    <n v="1.4"/>
    <n v="14.1"/>
    <n v="18"/>
    <n v="0.4"/>
    <n v="8"/>
    <n v="88.9"/>
    <n v="98"/>
    <n v="1.7"/>
    <n v="2"/>
    <n v="5"/>
    <n v="19"/>
    <n v="1"/>
    <n v="0.4"/>
    <n v="28.7"/>
    <n v="33"/>
    <n v="0.9"/>
    <n v="1.4"/>
    <n v="54.1"/>
    <n v="63"/>
    <n v="1.3"/>
    <n v="4.3"/>
    <n v="7"/>
    <n v="25.4"/>
    <n v="0.5"/>
    <n v="2"/>
    <n v="67"/>
    <n v="72"/>
    <n v="0.4"/>
    <n v="3.7"/>
    <n v="21.4"/>
    <n v="25"/>
    <n v="0.9"/>
    <n v="1.9"/>
    <n v="21.7"/>
    <n v="24"/>
    <n v="3.2"/>
    <n v="1.6"/>
    <n v="1.5"/>
    <n v="1.5"/>
    <n v="3.2"/>
    <n v="2"/>
    <n v="8"/>
    <n v="55"/>
    <n v="1.6"/>
    <n v="2"/>
    <n v="3"/>
    <n v="5"/>
    <n v="1.8"/>
    <n v="2"/>
    <n v="4"/>
    <n v="13"/>
    <n v="1.3"/>
    <n v="2"/>
    <n v="3"/>
    <n v="9"/>
    <n v="1"/>
    <n v="17.600000000000001"/>
    <n v="0.6"/>
    <n v="1.3"/>
    <n v="3"/>
    <n v="0.2"/>
    <n v="3.9"/>
    <n v="18"/>
    <n v="24"/>
    <n v="0.7"/>
    <n v="5"/>
    <n v="5"/>
    <n v="6"/>
    <n v="1.1000000000000001"/>
    <n v="6"/>
    <n v="6"/>
    <n v="7"/>
    <n v="0.7"/>
    <n v="9"/>
    <n v="9"/>
    <n v="10"/>
    <n v="0.4"/>
    <n v="4"/>
    <n v="15.7"/>
    <n v="17"/>
    <n v="1.5"/>
    <n v="1"/>
    <n v="1"/>
    <n v="4"/>
    <n v="1.5"/>
    <n v="1"/>
    <n v="1"/>
    <n v="9"/>
    <n v="0.5"/>
    <n v="1.5"/>
  </r>
  <r>
    <s v="BU05130809"/>
    <s v="Stolwijkersluis West"/>
    <x v="17"/>
    <x v="25"/>
    <n v="10"/>
    <n v="15"/>
    <n v="0"/>
    <n v="0"/>
    <n v="0"/>
    <n v="10"/>
    <n v="5"/>
    <n v="0"/>
    <n v="100"/>
    <n v="0"/>
    <n v="0"/>
    <n v="10"/>
    <n v="0"/>
    <n v="5"/>
    <n v="0"/>
    <n v="0"/>
    <n v="2.4"/>
    <n v="10"/>
    <n v="0"/>
    <n v="0"/>
    <n v="0"/>
    <n v="10"/>
    <n v="0"/>
    <n v="0"/>
    <n v="0"/>
    <n v="0"/>
    <n v="0"/>
    <n v="100"/>
    <n v="0"/>
    <n v="0"/>
    <n v="0"/>
    <n v="184"/>
    <n v="1450"/>
    <n v="2510"/>
    <s v="40-80 midden tot boven midden"/>
    <n v="0"/>
    <n v="1.8"/>
    <n v="0"/>
    <n v="9"/>
    <n v="20.8"/>
    <n v="1.5"/>
    <n v="0"/>
    <n v="70.2"/>
    <n v="100.8"/>
    <n v="2.5"/>
    <n v="2"/>
    <n v="3"/>
    <n v="19.7"/>
    <n v="1.9"/>
    <n v="0"/>
    <n v="28"/>
    <n v="35.700000000000003"/>
    <n v="1.6"/>
    <n v="0"/>
    <n v="47.8"/>
    <n v="62"/>
    <n v="1.9"/>
    <n v="4"/>
    <n v="8"/>
    <n v="23"/>
    <n v="0.8"/>
    <n v="1"/>
    <n v="61.4"/>
    <n v="75.8"/>
    <n v="1.2"/>
    <n v="0"/>
    <n v="9.5"/>
    <n v="23.8"/>
    <n v="1.2"/>
    <n v="0"/>
    <n v="12.7"/>
    <n v="22.8"/>
    <n v="3.9"/>
    <n v="0.1"/>
    <n v="2.6"/>
    <n v="2.6"/>
    <n v="4.7"/>
    <n v="2"/>
    <n v="4"/>
    <n v="52"/>
    <n v="2.4"/>
    <n v="2"/>
    <n v="2"/>
    <n v="5"/>
    <n v="1.8"/>
    <n v="3"/>
    <n v="3"/>
    <n v="11"/>
    <n v="2"/>
    <n v="2"/>
    <n v="2"/>
    <n v="9"/>
    <n v="1.8"/>
    <n v="19"/>
    <n v="2.5"/>
    <n v="2.5"/>
    <n v="4.5"/>
    <n v="1.6"/>
    <n v="0"/>
    <n v="9.4"/>
    <n v="22"/>
    <n v="1.7"/>
    <n v="3"/>
    <n v="5"/>
    <n v="7"/>
    <n v="2.9"/>
    <n v="1"/>
    <n v="6"/>
    <n v="8"/>
    <n v="1.7"/>
    <n v="3"/>
    <n v="9"/>
    <n v="11"/>
    <n v="1.3"/>
    <n v="0"/>
    <n v="11"/>
    <n v="19"/>
    <n v="3.1"/>
    <n v="1"/>
    <n v="1"/>
    <n v="3"/>
    <n v="3.1"/>
    <n v="1"/>
    <n v="1"/>
    <n v="8"/>
    <n v="1.9"/>
    <n v="3.1"/>
  </r>
  <r>
    <s v="BU05130809"/>
    <s v="Stolwijkersluis We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8"/>
    <n v="0"/>
    <n v="9"/>
    <n v="20"/>
    <n v="1.5"/>
    <n v="0"/>
    <n v="70"/>
    <n v="100"/>
    <n v="2.5"/>
    <n v="2"/>
    <n v="3"/>
    <n v="19"/>
    <n v="1.9"/>
    <n v="0"/>
    <n v="28"/>
    <n v="35"/>
    <n v="1.7"/>
    <n v="0"/>
    <n v="47"/>
    <n v="62"/>
    <n v="1.9"/>
    <n v="4"/>
    <n v="8"/>
    <n v="23"/>
    <n v="0.9"/>
    <n v="1"/>
    <n v="60"/>
    <n v="75.599999999999994"/>
    <n v="1.3"/>
    <n v="0"/>
    <n v="8.6"/>
    <n v="23"/>
    <n v="1.3"/>
    <n v="0"/>
    <n v="12"/>
    <n v="22"/>
    <n v="4"/>
    <n v="0.1"/>
    <n v="2.6"/>
    <n v="2.6"/>
    <n v="4.8"/>
    <n v="2"/>
    <n v="4"/>
    <n v="52"/>
    <n v="2.4"/>
    <n v="2"/>
    <n v="2"/>
    <n v="5"/>
    <n v="1.8"/>
    <n v="3"/>
    <n v="3"/>
    <n v="11"/>
    <n v="2.1"/>
    <n v="2"/>
    <n v="2"/>
    <n v="9"/>
    <n v="1.8"/>
    <n v="19"/>
    <n v="2.5"/>
    <n v="2.6"/>
    <n v="4.5"/>
    <n v="1.6"/>
    <n v="0"/>
    <n v="8"/>
    <n v="22"/>
    <n v="1.7"/>
    <n v="3"/>
    <n v="5"/>
    <n v="7"/>
    <n v="2.9"/>
    <n v="1"/>
    <n v="6"/>
    <n v="8"/>
    <n v="1.7"/>
    <n v="3"/>
    <n v="9"/>
    <n v="11"/>
    <n v="1.4"/>
    <n v="0"/>
    <n v="11"/>
    <n v="19"/>
    <n v="3.1"/>
    <n v="1"/>
    <n v="1"/>
    <n v="3"/>
    <n v="3.1"/>
    <n v="1"/>
    <n v="1"/>
    <n v="8"/>
    <n v="1.9"/>
    <n v="3.1"/>
  </r>
  <r>
    <s v="BU05130809"/>
    <s v="Stolwijkersluis West"/>
    <x v="17"/>
    <x v="22"/>
    <n v="30"/>
    <n v="30"/>
    <n v="5"/>
    <n v="5"/>
    <n v="10"/>
    <n v="20"/>
    <n v="15"/>
    <n v="0"/>
    <n v="90"/>
    <n v="0"/>
    <n v="0"/>
    <n v="25"/>
    <n v="5"/>
    <n v="10"/>
    <n v="0"/>
    <n v="10"/>
    <n v="2.2999999999999998"/>
    <n v="25"/>
    <n v="20"/>
    <n v="0"/>
    <n v="0"/>
    <n v="0"/>
    <n v="0"/>
    <n v="0"/>
    <n v="0"/>
    <n v="0"/>
    <n v="0"/>
    <n v="100"/>
    <n v="0"/>
    <n v="0"/>
    <n v="0"/>
    <n v="227"/>
    <n v="1620"/>
    <n v="3550"/>
    <s v="60-80 boven midden"/>
    <n v="0"/>
    <n v="1.5"/>
    <n v="0"/>
    <n v="10"/>
    <n v="19"/>
    <n v="1.2"/>
    <n v="0"/>
    <n v="72.900000000000006"/>
    <n v="98.8"/>
    <n v="2.2000000000000002"/>
    <n v="2"/>
    <n v="3"/>
    <n v="21"/>
    <n v="1.6"/>
    <n v="0"/>
    <n v="29"/>
    <n v="34"/>
    <n v="1.4"/>
    <n v="0"/>
    <n v="49"/>
    <n v="61"/>
    <n v="1.6"/>
    <n v="4"/>
    <n v="8"/>
    <n v="24"/>
    <n v="0.3"/>
    <n v="1"/>
    <n v="63.5"/>
    <n v="73.5"/>
    <n v="1"/>
    <n v="0.5"/>
    <n v="14"/>
    <n v="25.9"/>
    <n v="1"/>
    <n v="0.5"/>
    <n v="16"/>
    <n v="24"/>
    <n v="3.7"/>
    <n v="0.2"/>
    <n v="2.2999999999999998"/>
    <n v="2.2999999999999998"/>
    <n v="4.5"/>
    <n v="2"/>
    <n v="6"/>
    <n v="52"/>
    <n v="2.1"/>
    <n v="2"/>
    <n v="2"/>
    <n v="5"/>
    <n v="1.5"/>
    <n v="3"/>
    <n v="3"/>
    <n v="13"/>
    <n v="1.8"/>
    <n v="2"/>
    <n v="2"/>
    <n v="9"/>
    <n v="1.5"/>
    <n v="18.7"/>
    <n v="2.2000000000000002"/>
    <n v="2.2999999999999998"/>
    <n v="4.2"/>
    <n v="1.3"/>
    <n v="0"/>
    <n v="12"/>
    <n v="25.9"/>
    <n v="1.4"/>
    <n v="3"/>
    <n v="5"/>
    <n v="7"/>
    <n v="2.7"/>
    <n v="2"/>
    <n v="6"/>
    <n v="8"/>
    <n v="1.4"/>
    <n v="4"/>
    <n v="9"/>
    <n v="11"/>
    <n v="1.1000000000000001"/>
    <n v="0"/>
    <n v="12"/>
    <n v="18"/>
    <n v="2.8"/>
    <n v="1"/>
    <n v="1"/>
    <n v="4"/>
    <n v="2.8"/>
    <n v="1"/>
    <n v="1"/>
    <n v="9"/>
    <n v="1.6"/>
    <n v="2.8"/>
  </r>
  <r>
    <s v="BU05130809"/>
    <s v="Stolwijkersluis West"/>
    <x v="17"/>
    <x v="25"/>
    <n v="10"/>
    <n v="15"/>
    <n v="5"/>
    <n v="0"/>
    <n v="5"/>
    <n v="10"/>
    <n v="0"/>
    <n v="0"/>
    <n v="100"/>
    <n v="0"/>
    <n v="0"/>
    <n v="10"/>
    <n v="0"/>
    <n v="0"/>
    <n v="0"/>
    <n v="0"/>
    <n v="2.8"/>
    <n v="5"/>
    <n v="0"/>
    <n v="0"/>
    <n v="0"/>
    <n v="0"/>
    <n v="5"/>
    <n v="0"/>
    <n v="0"/>
    <n v="0"/>
    <n v="0"/>
    <n v="0"/>
    <n v="0"/>
    <n v="0"/>
    <n v="0"/>
    <n v="301"/>
    <n v="2050"/>
    <n v="4810"/>
    <s v="onclassificeerbaar"/>
    <n v="0"/>
    <n v="1.7"/>
    <n v="0"/>
    <n v="9.9"/>
    <n v="19"/>
    <n v="1.4"/>
    <n v="0"/>
    <n v="71.900000000000006"/>
    <n v="98"/>
    <n v="2.4"/>
    <n v="2"/>
    <n v="3"/>
    <n v="20.2"/>
    <n v="1.8"/>
    <n v="0"/>
    <n v="28.9"/>
    <n v="34"/>
    <n v="1.5"/>
    <n v="0"/>
    <n v="49"/>
    <n v="59.4"/>
    <n v="1.8"/>
    <n v="4"/>
    <n v="8"/>
    <n v="23.2"/>
    <n v="0.4"/>
    <n v="1"/>
    <n v="62.8"/>
    <n v="73"/>
    <n v="1.1000000000000001"/>
    <n v="0"/>
    <n v="12.4"/>
    <n v="23.6"/>
    <n v="1.1000000000000001"/>
    <n v="0"/>
    <n v="14"/>
    <n v="22.8"/>
    <n v="3.8"/>
    <n v="0.4"/>
    <n v="2.5"/>
    <n v="2.5"/>
    <n v="4.5999999999999996"/>
    <n v="2"/>
    <n v="4.2"/>
    <n v="52"/>
    <n v="2.2999999999999998"/>
    <n v="2"/>
    <n v="2"/>
    <n v="5"/>
    <n v="1.7"/>
    <n v="3"/>
    <n v="3"/>
    <n v="11"/>
    <n v="1.9"/>
    <n v="2"/>
    <n v="2"/>
    <n v="9"/>
    <n v="1.7"/>
    <n v="18.899999999999999"/>
    <n v="2.2999999999999998"/>
    <n v="2.4"/>
    <n v="4.4000000000000004"/>
    <n v="1.4"/>
    <n v="0"/>
    <n v="11.3"/>
    <n v="21.4"/>
    <n v="1.6"/>
    <n v="3"/>
    <n v="5"/>
    <n v="7"/>
    <n v="2.8"/>
    <n v="1"/>
    <n v="6"/>
    <n v="8"/>
    <n v="1.6"/>
    <n v="3"/>
    <n v="9"/>
    <n v="11"/>
    <n v="1.2"/>
    <n v="0"/>
    <n v="11.9"/>
    <n v="18"/>
    <n v="3"/>
    <n v="1"/>
    <n v="1"/>
    <n v="3.8"/>
    <n v="3"/>
    <n v="1"/>
    <n v="1"/>
    <n v="8.8000000000000007"/>
    <n v="1.8"/>
    <n v="3"/>
  </r>
  <r>
    <s v="BU05130809"/>
    <s v="Stolwijkersluis West"/>
    <x v="17"/>
    <x v="28"/>
    <n v="10"/>
    <n v="0"/>
    <n v="0"/>
    <n v="0"/>
    <n v="0"/>
    <n v="5"/>
    <n v="0"/>
    <n v="0"/>
    <n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9"/>
    <n v="0"/>
    <n v="8"/>
    <n v="20"/>
    <n v="1.6"/>
    <n v="0"/>
    <n v="69.8"/>
    <n v="102"/>
    <n v="2.6"/>
    <n v="2"/>
    <n v="4"/>
    <n v="21.8"/>
    <n v="2"/>
    <n v="0"/>
    <n v="29"/>
    <n v="35"/>
    <n v="1.8"/>
    <n v="0"/>
    <n v="44"/>
    <n v="61"/>
    <n v="2"/>
    <n v="4"/>
    <n v="8"/>
    <n v="24"/>
    <n v="0.7"/>
    <n v="1"/>
    <n v="61"/>
    <n v="77"/>
    <n v="1.4"/>
    <n v="0"/>
    <n v="7.3"/>
    <n v="23"/>
    <n v="1.4"/>
    <n v="0"/>
    <n v="11"/>
    <n v="22"/>
    <n v="3.7"/>
    <n v="0.6"/>
    <n v="2.7"/>
    <n v="2.7"/>
    <n v="4.9000000000000004"/>
    <n v="2"/>
    <n v="5"/>
    <n v="52"/>
    <n v="2.5"/>
    <n v="2"/>
    <n v="2"/>
    <n v="5"/>
    <n v="1.9"/>
    <n v="3"/>
    <n v="3"/>
    <n v="12"/>
    <n v="2.2000000000000002"/>
    <n v="2"/>
    <n v="2"/>
    <n v="9"/>
    <n v="1.9"/>
    <n v="18.100000000000001"/>
    <n v="2.6"/>
    <n v="2.7"/>
    <n v="4.5999999999999996"/>
    <n v="1.7"/>
    <n v="0"/>
    <n v="8"/>
    <n v="22.8"/>
    <n v="1.8"/>
    <n v="1.3"/>
    <n v="5"/>
    <n v="7"/>
    <n v="3.1"/>
    <n v="0"/>
    <n v="6"/>
    <n v="8"/>
    <n v="1.8"/>
    <n v="1.3"/>
    <n v="9"/>
    <n v="11"/>
    <n v="1.5"/>
    <n v="0"/>
    <n v="10.3"/>
    <n v="20.7"/>
    <n v="3.2"/>
    <n v="1"/>
    <n v="1"/>
    <n v="2.8"/>
    <n v="3.2"/>
    <n v="1"/>
    <n v="2"/>
    <n v="7.8"/>
    <n v="2"/>
    <n v="3.2"/>
  </r>
  <r>
    <s v="BU05130809"/>
    <s v="Stolwijkersluis West"/>
    <x v="17"/>
    <x v="28"/>
    <n v="0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3"/>
    <n v="99"/>
    <n v="2.1"/>
    <n v="2"/>
    <n v="3"/>
    <n v="21"/>
    <n v="1.5"/>
    <n v="0"/>
    <n v="29"/>
    <n v="34"/>
    <n v="1.3"/>
    <n v="0"/>
    <n v="49"/>
    <n v="61"/>
    <n v="1.6"/>
    <n v="4"/>
    <n v="8"/>
    <n v="24"/>
    <n v="0.2"/>
    <n v="1"/>
    <n v="64"/>
    <n v="75"/>
    <n v="0.9"/>
    <n v="1"/>
    <n v="15"/>
    <n v="26"/>
    <n v="0.9"/>
    <n v="1"/>
    <n v="17"/>
    <n v="24"/>
    <n v="3.6"/>
    <n v="0.1"/>
    <n v="2.2999999999999998"/>
    <n v="2.2999999999999998"/>
    <n v="4.4000000000000004"/>
    <n v="2"/>
    <n v="6"/>
    <n v="52"/>
    <n v="2.1"/>
    <n v="2"/>
    <n v="2"/>
    <n v="5"/>
    <n v="1.4"/>
    <n v="3"/>
    <n v="3"/>
    <n v="13"/>
    <n v="1.7"/>
    <n v="2"/>
    <n v="2"/>
    <n v="9"/>
    <n v="1.5"/>
    <n v="18.7"/>
    <n v="2.1"/>
    <n v="2.2000000000000002"/>
    <n v="4.2"/>
    <n v="1.2"/>
    <n v="0"/>
    <n v="12"/>
    <n v="26"/>
    <n v="1.3"/>
    <n v="3"/>
    <n v="5"/>
    <n v="7"/>
    <n v="2.6"/>
    <n v="3"/>
    <n v="6"/>
    <n v="8"/>
    <n v="1.3"/>
    <n v="5"/>
    <n v="9"/>
    <n v="11"/>
    <n v="1"/>
    <n v="0"/>
    <n v="12"/>
    <n v="18"/>
    <n v="2.7"/>
    <n v="1"/>
    <n v="1"/>
    <n v="4"/>
    <n v="2.7"/>
    <n v="1"/>
    <n v="1"/>
    <n v="9"/>
    <n v="1.6"/>
    <n v="2.7"/>
  </r>
  <r>
    <s v="BU05130809"/>
    <s v="Stolwijkersluis West"/>
    <x v="17"/>
    <x v="25"/>
    <n v="15"/>
    <n v="10"/>
    <n v="5"/>
    <n v="0"/>
    <n v="5"/>
    <n v="10"/>
    <n v="0"/>
    <n v="0"/>
    <n v="60"/>
    <n v="30"/>
    <n v="0"/>
    <n v="10"/>
    <n v="5"/>
    <n v="0"/>
    <n v="0"/>
    <n v="0"/>
    <n v="1.9"/>
    <n v="15"/>
    <n v="5"/>
    <n v="0"/>
    <n v="0"/>
    <n v="5"/>
    <n v="0"/>
    <n v="0"/>
    <n v="0"/>
    <n v="0"/>
    <n v="50"/>
    <n v="50"/>
    <n v="0"/>
    <n v="0"/>
    <n v="0"/>
    <n v="0"/>
    <n v="1340"/>
    <n v="2860"/>
    <s v="20-60 onder midden tot midden"/>
    <n v="5"/>
    <n v="1.3"/>
    <n v="0"/>
    <n v="10"/>
    <n v="19"/>
    <n v="1"/>
    <n v="0"/>
    <n v="75"/>
    <n v="100"/>
    <n v="2"/>
    <n v="2"/>
    <n v="4"/>
    <n v="21"/>
    <n v="1.4"/>
    <n v="0"/>
    <n v="29"/>
    <n v="34"/>
    <n v="1.2"/>
    <n v="0"/>
    <n v="49"/>
    <n v="62"/>
    <n v="1.4"/>
    <n v="4"/>
    <n v="8"/>
    <n v="24"/>
    <n v="0.1"/>
    <n v="2"/>
    <n v="64"/>
    <n v="76"/>
    <n v="0.8"/>
    <n v="1"/>
    <n v="16"/>
    <n v="26"/>
    <n v="0.8"/>
    <n v="2"/>
    <n v="18"/>
    <n v="24"/>
    <n v="3.5"/>
    <n v="0"/>
    <n v="2.2000000000000002"/>
    <n v="2.2000000000000002"/>
    <n v="4.3"/>
    <n v="2"/>
    <n v="6"/>
    <n v="52"/>
    <n v="2"/>
    <n v="2"/>
    <n v="2"/>
    <n v="5"/>
    <n v="1.3"/>
    <n v="3"/>
    <n v="3"/>
    <n v="13"/>
    <n v="1.6"/>
    <n v="2"/>
    <n v="2"/>
    <n v="9"/>
    <n v="1.4"/>
    <n v="18.5"/>
    <n v="2"/>
    <n v="2.1"/>
    <n v="4.0999999999999996"/>
    <n v="1.1000000000000001"/>
    <n v="0"/>
    <n v="13"/>
    <n v="26"/>
    <n v="1.2"/>
    <n v="3.7"/>
    <n v="5"/>
    <n v="7"/>
    <n v="2.5"/>
    <n v="4.7"/>
    <n v="6"/>
    <n v="8"/>
    <n v="1.2"/>
    <n v="6.7"/>
    <n v="9"/>
    <n v="11"/>
    <n v="0.9"/>
    <n v="1"/>
    <n v="12"/>
    <n v="20"/>
    <n v="2.6"/>
    <n v="1"/>
    <n v="1"/>
    <n v="4"/>
    <n v="2.6"/>
    <n v="1"/>
    <n v="1"/>
    <n v="9"/>
    <n v="1.5"/>
    <n v="2.6"/>
  </r>
  <r>
    <s v="BU05130809"/>
    <s v="Stolwijkersluis West"/>
    <x v="17"/>
    <x v="1"/>
    <n v="30"/>
    <n v="35"/>
    <n v="10"/>
    <n v="10"/>
    <n v="20"/>
    <n v="20"/>
    <n v="10"/>
    <n v="0"/>
    <n v="80"/>
    <n v="10"/>
    <n v="0"/>
    <n v="30"/>
    <n v="10"/>
    <n v="5"/>
    <n v="0"/>
    <n v="10"/>
    <n v="2.2000000000000002"/>
    <n v="30"/>
    <n v="25"/>
    <n v="0"/>
    <n v="0"/>
    <n v="0"/>
    <n v="0"/>
    <n v="0"/>
    <n v="0"/>
    <n v="0"/>
    <n v="30"/>
    <n v="70"/>
    <n v="0"/>
    <n v="5"/>
    <n v="0"/>
    <n v="220"/>
    <n v="1650"/>
    <n v="3230"/>
    <s v="60-80 boven midden"/>
    <n v="0"/>
    <n v="1.4"/>
    <n v="0"/>
    <n v="10"/>
    <n v="19"/>
    <n v="1.1000000000000001"/>
    <n v="0.1"/>
    <n v="74.3"/>
    <n v="99.5"/>
    <n v="2.1"/>
    <n v="2"/>
    <n v="3.6"/>
    <n v="21"/>
    <n v="1.5"/>
    <n v="0"/>
    <n v="29"/>
    <n v="34.1"/>
    <n v="1.2"/>
    <n v="0"/>
    <n v="49"/>
    <n v="61.4"/>
    <n v="1.5"/>
    <n v="4"/>
    <n v="8"/>
    <n v="24"/>
    <n v="0.1"/>
    <n v="1.4"/>
    <n v="64"/>
    <n v="75.3"/>
    <n v="0.8"/>
    <n v="1"/>
    <n v="16"/>
    <n v="26"/>
    <n v="0.8"/>
    <n v="1.8"/>
    <n v="18.100000000000001"/>
    <n v="24"/>
    <n v="3.5"/>
    <n v="0.1"/>
    <n v="2.2000000000000002"/>
    <n v="2.2000000000000002"/>
    <n v="4.3"/>
    <n v="2"/>
    <n v="6"/>
    <n v="52.1"/>
    <n v="2"/>
    <n v="2"/>
    <n v="2"/>
    <n v="5"/>
    <n v="1.4"/>
    <n v="3"/>
    <n v="3"/>
    <n v="13"/>
    <n v="1.6"/>
    <n v="2"/>
    <n v="2"/>
    <n v="9"/>
    <n v="1.4"/>
    <n v="18.600000000000001"/>
    <n v="2.1"/>
    <n v="2.1"/>
    <n v="4.0999999999999996"/>
    <n v="1.2"/>
    <n v="0"/>
    <n v="13.1"/>
    <n v="26"/>
    <n v="1.3"/>
    <n v="3.2"/>
    <n v="5"/>
    <n v="7"/>
    <n v="2.5"/>
    <n v="4.2"/>
    <n v="6"/>
    <n v="8"/>
    <n v="1.3"/>
    <n v="6.2"/>
    <n v="9"/>
    <n v="11"/>
    <n v="1"/>
    <n v="1"/>
    <n v="12"/>
    <n v="19.3"/>
    <n v="2.7"/>
    <n v="1"/>
    <n v="1"/>
    <n v="4"/>
    <n v="2.7"/>
    <n v="1"/>
    <n v="1.1000000000000001"/>
    <n v="9"/>
    <n v="1.5"/>
    <n v="2.7"/>
  </r>
  <r>
    <s v="BU05130504"/>
    <s v="Slagenbuurt"/>
    <x v="16"/>
    <x v="1"/>
    <n v="30"/>
    <n v="35"/>
    <n v="10"/>
    <n v="5"/>
    <n v="15"/>
    <n v="10"/>
    <n v="20"/>
    <n v="0"/>
    <n v="70"/>
    <n v="10"/>
    <n v="20"/>
    <n v="30"/>
    <n v="15"/>
    <n v="10"/>
    <n v="0"/>
    <n v="5"/>
    <n v="2.1"/>
    <n v="30"/>
    <n v="0"/>
    <n v="10"/>
    <n v="15"/>
    <n v="0"/>
    <n v="0"/>
    <n v="0"/>
    <n v="0"/>
    <n v="0"/>
    <n v="50"/>
    <n v="50"/>
    <n v="15"/>
    <n v="10"/>
    <n v="0"/>
    <n v="167"/>
    <n v="1150"/>
    <n v="2270"/>
    <s v="20-60 onder midden tot midden"/>
    <n v="0"/>
    <n v="0.6"/>
    <n v="1.4"/>
    <n v="12.2"/>
    <n v="18"/>
    <n v="0.5"/>
    <n v="8"/>
    <n v="85.4"/>
    <n v="99.6"/>
    <n v="1.8"/>
    <n v="2"/>
    <n v="5"/>
    <n v="19"/>
    <n v="1.1000000000000001"/>
    <n v="0"/>
    <n v="29"/>
    <n v="34.1"/>
    <n v="1"/>
    <n v="0.1"/>
    <n v="53.5"/>
    <n v="63.7"/>
    <n v="1.3"/>
    <n v="5"/>
    <n v="7"/>
    <n v="25.3"/>
    <n v="0.6"/>
    <n v="2"/>
    <n v="66.099999999999994"/>
    <n v="73.7"/>
    <n v="0.6"/>
    <n v="3"/>
    <n v="20.9"/>
    <n v="25"/>
    <n v="1"/>
    <n v="1.4"/>
    <n v="22"/>
    <n v="23.3"/>
    <n v="3.3"/>
    <n v="1.6"/>
    <n v="1.6"/>
    <n v="1.6"/>
    <n v="3.3"/>
    <n v="2"/>
    <n v="8"/>
    <n v="53.9"/>
    <n v="1.8"/>
    <n v="2"/>
    <n v="3"/>
    <n v="5"/>
    <n v="1.8"/>
    <n v="2"/>
    <n v="4"/>
    <n v="12.7"/>
    <n v="1.4"/>
    <n v="2"/>
    <n v="3"/>
    <n v="9"/>
    <n v="1"/>
    <n v="17.7"/>
    <n v="0.7"/>
    <n v="1.4"/>
    <n v="3.1"/>
    <n v="0.2"/>
    <n v="3.6"/>
    <n v="18.2"/>
    <n v="24"/>
    <n v="0.8"/>
    <n v="5"/>
    <n v="5"/>
    <n v="6"/>
    <n v="1.2"/>
    <n v="6"/>
    <n v="6"/>
    <n v="7"/>
    <n v="0.8"/>
    <n v="9"/>
    <n v="9"/>
    <n v="10"/>
    <n v="0.6"/>
    <n v="4"/>
    <n v="16"/>
    <n v="17"/>
    <n v="1.6"/>
    <n v="1"/>
    <n v="1"/>
    <n v="4"/>
    <n v="1.6"/>
    <n v="1"/>
    <n v="1"/>
    <n v="9"/>
    <n v="0.6"/>
    <n v="1.6"/>
  </r>
  <r>
    <s v="BU05130504"/>
    <s v="Slagenbuurt"/>
    <x v="16"/>
    <x v="22"/>
    <n v="30"/>
    <n v="30"/>
    <n v="0"/>
    <n v="10"/>
    <n v="5"/>
    <n v="20"/>
    <n v="20"/>
    <n v="0"/>
    <n v="80"/>
    <n v="10"/>
    <n v="0"/>
    <n v="25"/>
    <n v="0"/>
    <n v="15"/>
    <n v="0"/>
    <n v="5"/>
    <n v="2.2999999999999998"/>
    <n v="25"/>
    <n v="0"/>
    <n v="0"/>
    <n v="0"/>
    <n v="0"/>
    <n v="25"/>
    <n v="0"/>
    <n v="0"/>
    <n v="0"/>
    <n v="0"/>
    <n v="100"/>
    <n v="0"/>
    <n v="0"/>
    <n v="0"/>
    <n v="298"/>
    <n v="1290"/>
    <n v="3210"/>
    <s v="60-100 boven midden-hoog"/>
    <n v="0"/>
    <n v="0.5"/>
    <n v="1"/>
    <n v="10"/>
    <n v="18.100000000000001"/>
    <n v="0.6"/>
    <n v="5.6"/>
    <n v="78.400000000000006"/>
    <n v="99"/>
    <n v="2"/>
    <n v="2"/>
    <n v="5"/>
    <n v="18.2"/>
    <n v="1.4"/>
    <n v="0"/>
    <n v="28"/>
    <n v="32.9"/>
    <n v="1.3"/>
    <n v="0"/>
    <n v="51.2"/>
    <n v="63.4"/>
    <n v="1.6"/>
    <n v="4.2"/>
    <n v="7"/>
    <n v="24.2"/>
    <n v="0.9"/>
    <n v="1.9"/>
    <n v="60.7"/>
    <n v="72.7"/>
    <n v="0.5"/>
    <n v="1.4"/>
    <n v="18.100000000000001"/>
    <n v="25"/>
    <n v="1.2"/>
    <n v="0"/>
    <n v="17.3"/>
    <n v="23"/>
    <n v="3.3"/>
    <n v="1.9"/>
    <n v="1.8"/>
    <n v="1.8"/>
    <n v="3.5"/>
    <n v="2"/>
    <n v="8"/>
    <n v="53.9"/>
    <n v="2"/>
    <n v="2"/>
    <n v="3"/>
    <n v="5"/>
    <n v="2.2000000000000002"/>
    <n v="2.1"/>
    <n v="4"/>
    <n v="12"/>
    <n v="1.6"/>
    <n v="2"/>
    <n v="3"/>
    <n v="9"/>
    <n v="1.4"/>
    <n v="17.8"/>
    <n v="0.9"/>
    <n v="1.7"/>
    <n v="3.3"/>
    <n v="0.6"/>
    <n v="1.2"/>
    <n v="16.600000000000001"/>
    <n v="24"/>
    <n v="1"/>
    <n v="5"/>
    <n v="5"/>
    <n v="6"/>
    <n v="1.5"/>
    <n v="6"/>
    <n v="6"/>
    <n v="7"/>
    <n v="1"/>
    <n v="9"/>
    <n v="9"/>
    <n v="10"/>
    <n v="0.8"/>
    <n v="2.6"/>
    <n v="13.4"/>
    <n v="17"/>
    <n v="1.9"/>
    <n v="1"/>
    <n v="1"/>
    <n v="4"/>
    <n v="1.9"/>
    <n v="1"/>
    <n v="1"/>
    <n v="9"/>
    <n v="0.9"/>
    <n v="1.9"/>
  </r>
  <r>
    <s v="BU05130504"/>
    <s v="Slagenbuurt"/>
    <x v="16"/>
    <x v="24"/>
    <n v="25"/>
    <n v="25"/>
    <n v="15"/>
    <n v="0"/>
    <n v="15"/>
    <n v="15"/>
    <n v="0"/>
    <n v="0"/>
    <n v="100"/>
    <n v="0"/>
    <n v="0"/>
    <n v="20"/>
    <n v="5"/>
    <n v="5"/>
    <n v="0"/>
    <n v="10"/>
    <n v="2.5"/>
    <n v="20"/>
    <n v="5"/>
    <n v="15"/>
    <n v="0"/>
    <n v="0"/>
    <n v="0"/>
    <n v="0"/>
    <n v="0"/>
    <n v="0"/>
    <n v="0"/>
    <n v="100"/>
    <n v="0"/>
    <n v="0"/>
    <n v="0"/>
    <n v="161"/>
    <n v="1320"/>
    <n v="3060"/>
    <s v="40-80 midden tot boven midden"/>
    <n v="0"/>
    <n v="0.5"/>
    <n v="2"/>
    <n v="14.4"/>
    <n v="18"/>
    <n v="0.4"/>
    <n v="8"/>
    <n v="88.8"/>
    <n v="98"/>
    <n v="1.7"/>
    <n v="2"/>
    <n v="5"/>
    <n v="19"/>
    <n v="1"/>
    <n v="0.4"/>
    <n v="29"/>
    <n v="33"/>
    <n v="0.9"/>
    <n v="1.6"/>
    <n v="54.2"/>
    <n v="63"/>
    <n v="1.2"/>
    <n v="4.5999999999999996"/>
    <n v="7"/>
    <n v="25.8"/>
    <n v="0.5"/>
    <n v="2"/>
    <n v="67"/>
    <n v="72.400000000000006"/>
    <n v="0.5"/>
    <n v="3.4"/>
    <n v="21.6"/>
    <n v="25"/>
    <n v="0.9"/>
    <n v="2.8"/>
    <n v="22"/>
    <n v="23.9"/>
    <n v="3.2"/>
    <n v="1.5"/>
    <n v="1.5"/>
    <n v="1.5"/>
    <n v="3.2"/>
    <n v="2"/>
    <n v="8"/>
    <n v="54.9"/>
    <n v="1.7"/>
    <n v="2"/>
    <n v="3"/>
    <n v="5"/>
    <n v="1.8"/>
    <n v="2"/>
    <n v="4"/>
    <n v="13"/>
    <n v="1.3"/>
    <n v="2"/>
    <n v="3"/>
    <n v="9"/>
    <n v="0.9"/>
    <n v="17.600000000000001"/>
    <n v="0.6"/>
    <n v="1.3"/>
    <n v="3"/>
    <n v="0.1"/>
    <n v="4.4000000000000004"/>
    <n v="18.7"/>
    <n v="24"/>
    <n v="0.7"/>
    <n v="5"/>
    <n v="5"/>
    <n v="6"/>
    <n v="1.1000000000000001"/>
    <n v="6"/>
    <n v="6"/>
    <n v="7"/>
    <n v="0.7"/>
    <n v="9"/>
    <n v="9"/>
    <n v="10"/>
    <n v="0.5"/>
    <n v="4"/>
    <n v="16"/>
    <n v="17"/>
    <n v="1.5"/>
    <n v="1"/>
    <n v="1"/>
    <n v="4"/>
    <n v="1.5"/>
    <n v="1"/>
    <n v="1"/>
    <n v="9"/>
    <n v="0.5"/>
    <n v="1.5"/>
  </r>
  <r>
    <s v="BU05130504"/>
    <s v="Slagenbuurt"/>
    <x v="16"/>
    <x v="26"/>
    <n v="20"/>
    <n v="20"/>
    <n v="5"/>
    <n v="10"/>
    <n v="0"/>
    <n v="15"/>
    <n v="5"/>
    <n v="0"/>
    <n v="100"/>
    <n v="0"/>
    <n v="0"/>
    <n v="15"/>
    <n v="0"/>
    <n v="5"/>
    <n v="0"/>
    <n v="5"/>
    <n v="2.9"/>
    <n v="10"/>
    <n v="0"/>
    <n v="0"/>
    <n v="0"/>
    <n v="0"/>
    <n v="10"/>
    <n v="0"/>
    <n v="0"/>
    <n v="0"/>
    <n v="0"/>
    <n v="100"/>
    <n v="0"/>
    <n v="0"/>
    <n v="0"/>
    <n v="367"/>
    <n v="1620"/>
    <n v="3130"/>
    <s v="80-100 hoog"/>
    <n v="0"/>
    <n v="0.5"/>
    <n v="1"/>
    <n v="12.5"/>
    <n v="18"/>
    <n v="0.5"/>
    <n v="8"/>
    <n v="84.2"/>
    <n v="99"/>
    <n v="1.9"/>
    <n v="2"/>
    <n v="5"/>
    <n v="18.5"/>
    <n v="1.2"/>
    <n v="0"/>
    <n v="28.4"/>
    <n v="33.200000000000003"/>
    <n v="1.1000000000000001"/>
    <n v="0.4"/>
    <n v="53.3"/>
    <n v="63.4"/>
    <n v="1.4"/>
    <n v="4.5"/>
    <n v="7"/>
    <n v="25"/>
    <n v="0.7"/>
    <n v="2"/>
    <n v="63.4"/>
    <n v="73"/>
    <n v="0.5"/>
    <n v="2.4"/>
    <n v="20.7"/>
    <n v="25"/>
    <n v="1.1000000000000001"/>
    <n v="0.4"/>
    <n v="20.7"/>
    <n v="23.9"/>
    <n v="3.3"/>
    <n v="1.7"/>
    <n v="1.6"/>
    <n v="1.6"/>
    <n v="3.4"/>
    <n v="2"/>
    <n v="8"/>
    <n v="54.9"/>
    <n v="1.8"/>
    <n v="2"/>
    <n v="3"/>
    <n v="5"/>
    <n v="2"/>
    <n v="2"/>
    <n v="4"/>
    <n v="12.9"/>
    <n v="1.5"/>
    <n v="2"/>
    <n v="3"/>
    <n v="9"/>
    <n v="1.2"/>
    <n v="17.7"/>
    <n v="0.7"/>
    <n v="1.5"/>
    <n v="3.1"/>
    <n v="0.4"/>
    <n v="1.8"/>
    <n v="17.399999999999999"/>
    <n v="24"/>
    <n v="0.8"/>
    <n v="5"/>
    <n v="5"/>
    <n v="6"/>
    <n v="1.3"/>
    <n v="6"/>
    <n v="6"/>
    <n v="7"/>
    <n v="0.8"/>
    <n v="9"/>
    <n v="9"/>
    <n v="10"/>
    <n v="0.6"/>
    <n v="3.4"/>
    <n v="15.4"/>
    <n v="17"/>
    <n v="1.7"/>
    <n v="1"/>
    <n v="1"/>
    <n v="4"/>
    <n v="1.7"/>
    <n v="1"/>
    <n v="1"/>
    <n v="9"/>
    <n v="0.7"/>
    <n v="1.7"/>
  </r>
  <r>
    <s v="BU05130503"/>
    <s v="Achterwillenseweg"/>
    <x v="16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10"/>
    <n v="19"/>
    <n v="0.4"/>
    <n v="4"/>
    <n v="75"/>
    <n v="103"/>
    <n v="1.8"/>
    <n v="2"/>
    <n v="4"/>
    <n v="19"/>
    <n v="1.2"/>
    <n v="0"/>
    <n v="29"/>
    <n v="36"/>
    <n v="1"/>
    <n v="0.8"/>
    <n v="50"/>
    <n v="65"/>
    <n v="1.2"/>
    <n v="5"/>
    <n v="7"/>
    <n v="25.2"/>
    <n v="0.4"/>
    <n v="1"/>
    <n v="62"/>
    <n v="75"/>
    <n v="0.6"/>
    <n v="1"/>
    <n v="18"/>
    <n v="25"/>
    <n v="0.4"/>
    <n v="2"/>
    <n v="18.2"/>
    <n v="24"/>
    <n v="3.6"/>
    <n v="1.4"/>
    <n v="1.8"/>
    <n v="0.9"/>
    <n v="3.9"/>
    <n v="2"/>
    <n v="8"/>
    <n v="53"/>
    <n v="2.4"/>
    <n v="2"/>
    <n v="3"/>
    <n v="5"/>
    <n v="1.8"/>
    <n v="3"/>
    <n v="4"/>
    <n v="12"/>
    <n v="1.4"/>
    <n v="2"/>
    <n v="3"/>
    <n v="9"/>
    <n v="0.4"/>
    <n v="18.399999999999999"/>
    <n v="1.3"/>
    <n v="2"/>
    <n v="3.7"/>
    <n v="0.4"/>
    <n v="3"/>
    <n v="15.4"/>
    <n v="24"/>
    <n v="0.7"/>
    <n v="5"/>
    <n v="5"/>
    <n v="6"/>
    <n v="1.9"/>
    <n v="6"/>
    <n v="6"/>
    <n v="7"/>
    <n v="0.7"/>
    <n v="9"/>
    <n v="9"/>
    <n v="10"/>
    <n v="0.5"/>
    <n v="2.2000000000000002"/>
    <n v="12"/>
    <n v="18"/>
    <n v="2.2000000000000002"/>
    <n v="1"/>
    <n v="1"/>
    <n v="4"/>
    <n v="2.2000000000000002"/>
    <n v="1"/>
    <n v="1"/>
    <n v="9"/>
    <n v="0.5"/>
    <n v="2.2000000000000002"/>
  </r>
  <r>
    <s v="BU05130504"/>
    <s v="Slagenbuurt"/>
    <x v="16"/>
    <x v="0"/>
    <n v="10"/>
    <n v="5"/>
    <n v="0"/>
    <n v="0"/>
    <n v="0"/>
    <n v="0"/>
    <n v="5"/>
    <n v="0"/>
    <n v="70"/>
    <n v="0"/>
    <n v="0"/>
    <n v="5"/>
    <n v="0"/>
    <n v="0"/>
    <n v="0"/>
    <n v="0"/>
    <n v="2.2999999999999998"/>
    <n v="5"/>
    <n v="0"/>
    <n v="0"/>
    <n v="0"/>
    <n v="0"/>
    <n v="0"/>
    <n v="0"/>
    <n v="0"/>
    <n v="0"/>
    <n v="0"/>
    <n v="0"/>
    <n v="0"/>
    <n v="0"/>
    <n v="0"/>
    <n v="395"/>
    <n v="0"/>
    <n v="0"/>
    <s v="onclassificeerbaar"/>
    <n v="0"/>
    <n v="0.5"/>
    <n v="1.4"/>
    <n v="14.1"/>
    <n v="18"/>
    <n v="0.4"/>
    <n v="8"/>
    <n v="88.9"/>
    <n v="98"/>
    <n v="1.7"/>
    <n v="2"/>
    <n v="5"/>
    <n v="19"/>
    <n v="1"/>
    <n v="0.4"/>
    <n v="28.7"/>
    <n v="33"/>
    <n v="0.9"/>
    <n v="1.4"/>
    <n v="54.1"/>
    <n v="63"/>
    <n v="1.3"/>
    <n v="4.3"/>
    <n v="7"/>
    <n v="25.4"/>
    <n v="0.5"/>
    <n v="2"/>
    <n v="67"/>
    <n v="72"/>
    <n v="0.4"/>
    <n v="3.7"/>
    <n v="21.4"/>
    <n v="25"/>
    <n v="0.9"/>
    <n v="1.9"/>
    <n v="21.7"/>
    <n v="24"/>
    <n v="3.2"/>
    <n v="1.6"/>
    <n v="1.5"/>
    <n v="1.5"/>
    <n v="3.2"/>
    <n v="2"/>
    <n v="8"/>
    <n v="55"/>
    <n v="1.6"/>
    <n v="2"/>
    <n v="3"/>
    <n v="5"/>
    <n v="1.8"/>
    <n v="2"/>
    <n v="4"/>
    <n v="13"/>
    <n v="1.3"/>
    <n v="2"/>
    <n v="3"/>
    <n v="9"/>
    <n v="1"/>
    <n v="17.600000000000001"/>
    <n v="0.6"/>
    <n v="1.3"/>
    <n v="3"/>
    <n v="0.2"/>
    <n v="3.9"/>
    <n v="18"/>
    <n v="24"/>
    <n v="0.7"/>
    <n v="5"/>
    <n v="5"/>
    <n v="6"/>
    <n v="1.1000000000000001"/>
    <n v="6"/>
    <n v="6"/>
    <n v="7"/>
    <n v="0.7"/>
    <n v="9"/>
    <n v="9"/>
    <n v="10"/>
    <n v="0.4"/>
    <n v="4"/>
    <n v="15.7"/>
    <n v="17"/>
    <n v="1.5"/>
    <n v="1"/>
    <n v="1"/>
    <n v="4"/>
    <n v="1.5"/>
    <n v="1"/>
    <n v="1"/>
    <n v="9"/>
    <n v="0.5"/>
    <n v="1.5"/>
  </r>
  <r>
    <s v="BU05130503"/>
    <s v="Achterwillenseweg"/>
    <x v="16"/>
    <x v="5"/>
    <n v="20"/>
    <n v="25"/>
    <n v="10"/>
    <n v="0"/>
    <n v="15"/>
    <n v="10"/>
    <n v="5"/>
    <n v="0"/>
    <n v="40"/>
    <n v="10"/>
    <n v="50"/>
    <n v="25"/>
    <n v="15"/>
    <n v="0"/>
    <n v="0"/>
    <n v="5"/>
    <n v="1.9"/>
    <n v="25"/>
    <n v="0"/>
    <n v="10"/>
    <n v="10"/>
    <n v="0"/>
    <n v="0"/>
    <n v="0"/>
    <n v="0"/>
    <n v="0"/>
    <n v="0"/>
    <n v="0"/>
    <n v="0"/>
    <n v="25"/>
    <n v="0"/>
    <n v="100"/>
    <n v="760"/>
    <n v="2040"/>
    <s v="00-40 laag tot onder midden"/>
    <n v="15"/>
    <n v="0.9"/>
    <n v="1"/>
    <n v="9"/>
    <n v="18.399999999999999"/>
    <n v="0.8"/>
    <n v="2.2999999999999998"/>
    <n v="71.2"/>
    <n v="100.5"/>
    <n v="2.1"/>
    <n v="2"/>
    <n v="4"/>
    <n v="19"/>
    <n v="1.5"/>
    <n v="0"/>
    <n v="28"/>
    <n v="34.1"/>
    <n v="1.4"/>
    <n v="0"/>
    <n v="48.5"/>
    <n v="64"/>
    <n v="1.6"/>
    <n v="5"/>
    <n v="7"/>
    <n v="25"/>
    <n v="0.9"/>
    <n v="1.4"/>
    <n v="60.4"/>
    <n v="73.099999999999994"/>
    <n v="0.9"/>
    <n v="1.5"/>
    <n v="17.7"/>
    <n v="24.5"/>
    <n v="1.3"/>
    <n v="0"/>
    <n v="16.5"/>
    <n v="22.9"/>
    <n v="3.6"/>
    <n v="1.9"/>
    <n v="1.9"/>
    <n v="1.9"/>
    <n v="3.6"/>
    <n v="2"/>
    <n v="8"/>
    <n v="53"/>
    <n v="2.1"/>
    <n v="2"/>
    <n v="3"/>
    <n v="5"/>
    <n v="2.1"/>
    <n v="2.4"/>
    <n v="4"/>
    <n v="12"/>
    <n v="1.7"/>
    <n v="2"/>
    <n v="3"/>
    <n v="9"/>
    <n v="1.3"/>
    <n v="18.100000000000001"/>
    <n v="1"/>
    <n v="1.7"/>
    <n v="3.4"/>
    <n v="0.5"/>
    <n v="1"/>
    <n v="16"/>
    <n v="22.4"/>
    <n v="1.1000000000000001"/>
    <n v="5"/>
    <n v="5"/>
    <n v="6"/>
    <n v="1.6"/>
    <n v="6"/>
    <n v="6"/>
    <n v="7"/>
    <n v="1.1000000000000001"/>
    <n v="9"/>
    <n v="9"/>
    <n v="10"/>
    <n v="0.9"/>
    <n v="2.1"/>
    <n v="11.8"/>
    <n v="17"/>
    <n v="2"/>
    <n v="1"/>
    <n v="1"/>
    <n v="4"/>
    <n v="2"/>
    <n v="1"/>
    <n v="1"/>
    <n v="9"/>
    <n v="1"/>
    <n v="2"/>
  </r>
  <r>
    <s v="BU05130503"/>
    <s v="Achterwillenseweg"/>
    <x v="16"/>
    <x v="13"/>
    <n v="25"/>
    <n v="25"/>
    <n v="15"/>
    <n v="0"/>
    <n v="20"/>
    <n v="10"/>
    <n v="0"/>
    <n v="0"/>
    <n v="60"/>
    <n v="0"/>
    <n v="40"/>
    <n v="20"/>
    <n v="5"/>
    <n v="5"/>
    <n v="0"/>
    <n v="5"/>
    <n v="2.5"/>
    <n v="20"/>
    <n v="0"/>
    <n v="0"/>
    <n v="15"/>
    <n v="0"/>
    <n v="0"/>
    <n v="0"/>
    <n v="5"/>
    <n v="0"/>
    <n v="70"/>
    <n v="30"/>
    <n v="15"/>
    <n v="15"/>
    <n v="0"/>
    <n v="195"/>
    <n v="910"/>
    <n v="2280"/>
    <s v="00-40 laag tot onder midden"/>
    <n v="10"/>
    <n v="1"/>
    <n v="0.7"/>
    <n v="9"/>
    <n v="18.399999999999999"/>
    <n v="0.9"/>
    <n v="1"/>
    <n v="70"/>
    <n v="102.3"/>
    <n v="2.2000000000000002"/>
    <n v="2"/>
    <n v="4"/>
    <n v="19"/>
    <n v="1.5"/>
    <n v="0"/>
    <n v="28"/>
    <n v="35"/>
    <n v="1.4"/>
    <n v="0"/>
    <n v="48"/>
    <n v="64.400000000000006"/>
    <n v="1.7"/>
    <n v="5"/>
    <n v="7"/>
    <n v="25"/>
    <n v="1"/>
    <n v="0.1"/>
    <n v="59"/>
    <n v="74.3"/>
    <n v="1"/>
    <n v="0.7"/>
    <n v="17"/>
    <n v="24"/>
    <n v="1.4"/>
    <n v="0"/>
    <n v="16"/>
    <n v="22.1"/>
    <n v="3.7"/>
    <n v="2"/>
    <n v="2"/>
    <n v="1.9"/>
    <n v="3.7"/>
    <n v="2"/>
    <n v="8"/>
    <n v="53"/>
    <n v="2.1"/>
    <n v="2"/>
    <n v="3"/>
    <n v="5"/>
    <n v="2.2999999999999998"/>
    <n v="2.2999999999999998"/>
    <n v="4"/>
    <n v="12"/>
    <n v="1.8"/>
    <n v="2"/>
    <n v="3"/>
    <n v="9"/>
    <n v="1.5"/>
    <n v="18.100000000000001"/>
    <n v="1.1000000000000001"/>
    <n v="1.8"/>
    <n v="3.5"/>
    <n v="0.7"/>
    <n v="1"/>
    <n v="16"/>
    <n v="21.1"/>
    <n v="1.2"/>
    <n v="5"/>
    <n v="5"/>
    <n v="6"/>
    <n v="1.6"/>
    <n v="6"/>
    <n v="6"/>
    <n v="7"/>
    <n v="1.2"/>
    <n v="9"/>
    <n v="9"/>
    <n v="10"/>
    <n v="0.9"/>
    <n v="1"/>
    <n v="11"/>
    <n v="17.3"/>
    <n v="2"/>
    <n v="1"/>
    <n v="1"/>
    <n v="4"/>
    <n v="2"/>
    <n v="1"/>
    <n v="1"/>
    <n v="9"/>
    <n v="1"/>
    <n v="2"/>
  </r>
  <r>
    <s v="BU05130503"/>
    <s v="Achterwillenseweg"/>
    <x v="16"/>
    <x v="25"/>
    <n v="10"/>
    <n v="15"/>
    <n v="5"/>
    <n v="0"/>
    <n v="10"/>
    <n v="10"/>
    <n v="0"/>
    <n v="0"/>
    <n v="40"/>
    <n v="0"/>
    <n v="60"/>
    <n v="10"/>
    <n v="0"/>
    <n v="0"/>
    <n v="0"/>
    <n v="0"/>
    <n v="2.5"/>
    <n v="10"/>
    <n v="0"/>
    <n v="5"/>
    <n v="0"/>
    <n v="0"/>
    <n v="0"/>
    <n v="0"/>
    <n v="0"/>
    <n v="0"/>
    <n v="60"/>
    <n v="0"/>
    <n v="5"/>
    <n v="0"/>
    <n v="0"/>
    <n v="128"/>
    <n v="840"/>
    <n v="2550"/>
    <s v="00-40 laag tot onder midden"/>
    <n v="10"/>
    <n v="0.8"/>
    <n v="1"/>
    <n v="10"/>
    <n v="18"/>
    <n v="0.6"/>
    <n v="8"/>
    <n v="78"/>
    <n v="98"/>
    <n v="1.9"/>
    <n v="2"/>
    <n v="5"/>
    <n v="19"/>
    <n v="1.3"/>
    <n v="0"/>
    <n v="29"/>
    <n v="33"/>
    <n v="1.2"/>
    <n v="0"/>
    <n v="51"/>
    <n v="63"/>
    <n v="1.3"/>
    <n v="5"/>
    <n v="7"/>
    <n v="25"/>
    <n v="0.8"/>
    <n v="2"/>
    <n v="63.3"/>
    <n v="72"/>
    <n v="0.7"/>
    <n v="2"/>
    <n v="20"/>
    <n v="25"/>
    <n v="1.1000000000000001"/>
    <n v="0"/>
    <n v="19"/>
    <n v="23"/>
    <n v="3.5"/>
    <n v="1.6"/>
    <n v="1.7"/>
    <n v="1.7"/>
    <n v="3.4"/>
    <n v="2"/>
    <n v="8"/>
    <n v="53"/>
    <n v="1.9"/>
    <n v="2"/>
    <n v="3"/>
    <n v="5"/>
    <n v="1.9"/>
    <n v="2"/>
    <n v="4"/>
    <n v="12"/>
    <n v="1.5"/>
    <n v="2"/>
    <n v="3"/>
    <n v="9"/>
    <n v="1.1000000000000001"/>
    <n v="17.899999999999999"/>
    <n v="0.8"/>
    <n v="1.6"/>
    <n v="3.2"/>
    <n v="0.3"/>
    <n v="2"/>
    <n v="16.3"/>
    <n v="24"/>
    <n v="0.9"/>
    <n v="5"/>
    <n v="5"/>
    <n v="6"/>
    <n v="1.4"/>
    <n v="6"/>
    <n v="6"/>
    <n v="7"/>
    <n v="0.9"/>
    <n v="9"/>
    <n v="9"/>
    <n v="10"/>
    <n v="0.7"/>
    <n v="4"/>
    <n v="16"/>
    <n v="17"/>
    <n v="1.8"/>
    <n v="1"/>
    <n v="1"/>
    <n v="4"/>
    <n v="1.8"/>
    <n v="1"/>
    <n v="1"/>
    <n v="9"/>
    <n v="0.8"/>
    <n v="1.8"/>
  </r>
  <r>
    <s v="BU05130503"/>
    <s v="Achterwillenseweg"/>
    <x v="16"/>
    <x v="26"/>
    <n v="20"/>
    <n v="20"/>
    <n v="10"/>
    <n v="0"/>
    <n v="15"/>
    <n v="10"/>
    <n v="0"/>
    <n v="0"/>
    <n v="40"/>
    <n v="10"/>
    <n v="50"/>
    <n v="15"/>
    <n v="0"/>
    <n v="0"/>
    <n v="0"/>
    <n v="5"/>
    <n v="2.5"/>
    <n v="15"/>
    <n v="0"/>
    <n v="15"/>
    <n v="0"/>
    <n v="0"/>
    <n v="0"/>
    <n v="0"/>
    <n v="0"/>
    <n v="0"/>
    <n v="0"/>
    <n v="0"/>
    <n v="0"/>
    <n v="10"/>
    <n v="0"/>
    <n v="101"/>
    <n v="790"/>
    <n v="2180"/>
    <s v="00-40 laag tot onder midden"/>
    <n v="15"/>
    <n v="0.9"/>
    <n v="1"/>
    <n v="9"/>
    <n v="18"/>
    <n v="0.7"/>
    <n v="7"/>
    <n v="75"/>
    <n v="98.5"/>
    <n v="2"/>
    <n v="2"/>
    <n v="4"/>
    <n v="19"/>
    <n v="1.4"/>
    <n v="0"/>
    <n v="28"/>
    <n v="33.700000000000003"/>
    <n v="1.3"/>
    <n v="0"/>
    <n v="49.7"/>
    <n v="63.2"/>
    <n v="1.5"/>
    <n v="5"/>
    <n v="7"/>
    <n v="25"/>
    <n v="0.9"/>
    <n v="2"/>
    <n v="62"/>
    <n v="72.900000000000006"/>
    <n v="0.9"/>
    <n v="2"/>
    <n v="19"/>
    <n v="25"/>
    <n v="1.2"/>
    <n v="0"/>
    <n v="17"/>
    <n v="23"/>
    <n v="3.6"/>
    <n v="1.8"/>
    <n v="1.8"/>
    <n v="1.8"/>
    <n v="3.6"/>
    <n v="2"/>
    <n v="8"/>
    <n v="53"/>
    <n v="2"/>
    <n v="2"/>
    <n v="3"/>
    <n v="5"/>
    <n v="2"/>
    <n v="2"/>
    <n v="4"/>
    <n v="12"/>
    <n v="1.7"/>
    <n v="2"/>
    <n v="3"/>
    <n v="9"/>
    <n v="1.2"/>
    <n v="18"/>
    <n v="0.9"/>
    <n v="1.7"/>
    <n v="3.3"/>
    <n v="0.4"/>
    <n v="1"/>
    <n v="16"/>
    <n v="23.2"/>
    <n v="1"/>
    <n v="5"/>
    <n v="5"/>
    <n v="6"/>
    <n v="1.5"/>
    <n v="6"/>
    <n v="6"/>
    <n v="7"/>
    <n v="1"/>
    <n v="9"/>
    <n v="9"/>
    <n v="10"/>
    <n v="0.8"/>
    <n v="3"/>
    <n v="12"/>
    <n v="17"/>
    <n v="1.9"/>
    <n v="1"/>
    <n v="1"/>
    <n v="4"/>
    <n v="1.9"/>
    <n v="1"/>
    <n v="1"/>
    <n v="9"/>
    <n v="0.9"/>
    <n v="1.9"/>
  </r>
  <r>
    <s v="BU05130503"/>
    <s v="Achterwillenseweg"/>
    <x v="16"/>
    <x v="7"/>
    <n v="65"/>
    <n v="75"/>
    <n v="40"/>
    <n v="15"/>
    <n v="35"/>
    <n v="40"/>
    <n v="15"/>
    <n v="0"/>
    <n v="60"/>
    <n v="10"/>
    <n v="30"/>
    <n v="60"/>
    <n v="20"/>
    <n v="10"/>
    <n v="15"/>
    <n v="15"/>
    <n v="2.2999999999999998"/>
    <n v="60"/>
    <n v="0"/>
    <n v="0"/>
    <n v="45"/>
    <n v="0"/>
    <n v="0"/>
    <n v="0"/>
    <n v="15"/>
    <n v="0"/>
    <n v="70"/>
    <n v="30"/>
    <n v="45"/>
    <n v="50"/>
    <n v="0"/>
    <n v="189"/>
    <n v="1050"/>
    <n v="2430"/>
    <s v="20-40 onder midden"/>
    <n v="25"/>
    <n v="0.9"/>
    <n v="1"/>
    <n v="9"/>
    <n v="19"/>
    <n v="0.8"/>
    <n v="4.3"/>
    <n v="71.3"/>
    <n v="102.8"/>
    <n v="2.1"/>
    <n v="2"/>
    <n v="4"/>
    <n v="19"/>
    <n v="1.4"/>
    <n v="0"/>
    <n v="28"/>
    <n v="35.200000000000003"/>
    <n v="1.4"/>
    <n v="0"/>
    <n v="48.9"/>
    <n v="65"/>
    <n v="1.6"/>
    <n v="5"/>
    <n v="7"/>
    <n v="25"/>
    <n v="0.9"/>
    <n v="1.4"/>
    <n v="59"/>
    <n v="75.2"/>
    <n v="0.9"/>
    <n v="1.4"/>
    <n v="17.899999999999999"/>
    <n v="24.5"/>
    <n v="1.3"/>
    <n v="0"/>
    <n v="16.600000000000001"/>
    <n v="22.9"/>
    <n v="3.6"/>
    <n v="1.9"/>
    <n v="1.9"/>
    <n v="1.8"/>
    <n v="3.6"/>
    <n v="2"/>
    <n v="8"/>
    <n v="53"/>
    <n v="2.1"/>
    <n v="2"/>
    <n v="3"/>
    <n v="5"/>
    <n v="2.2000000000000002"/>
    <n v="2.8"/>
    <n v="4"/>
    <n v="12"/>
    <n v="1.7"/>
    <n v="2"/>
    <n v="3"/>
    <n v="9"/>
    <n v="1.4"/>
    <n v="18.100000000000001"/>
    <n v="1"/>
    <n v="1.7"/>
    <n v="3.4"/>
    <n v="0.6"/>
    <n v="1"/>
    <n v="16"/>
    <n v="22.6"/>
    <n v="1.1000000000000001"/>
    <n v="5"/>
    <n v="5"/>
    <n v="6"/>
    <n v="1.5"/>
    <n v="6"/>
    <n v="6"/>
    <n v="7"/>
    <n v="1.1000000000000001"/>
    <n v="9"/>
    <n v="9"/>
    <n v="10"/>
    <n v="0.9"/>
    <n v="2.1"/>
    <n v="11.6"/>
    <n v="17.5"/>
    <n v="1.9"/>
    <n v="1"/>
    <n v="1"/>
    <n v="4"/>
    <n v="1.9"/>
    <n v="1"/>
    <n v="1"/>
    <n v="9"/>
    <n v="0.9"/>
    <n v="1.9"/>
  </r>
  <r>
    <s v="BU05130503"/>
    <s v="Achterwillenseweg"/>
    <x v="16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12.9"/>
    <n v="19"/>
    <n v="0.5"/>
    <n v="18.399999999999999"/>
    <n v="87.6"/>
    <n v="103"/>
    <n v="1.5"/>
    <n v="2"/>
    <n v="5"/>
    <n v="19"/>
    <n v="0.9"/>
    <n v="1"/>
    <n v="29"/>
    <n v="36"/>
    <n v="0.8"/>
    <n v="4"/>
    <n v="54"/>
    <n v="65"/>
    <n v="1"/>
    <n v="5"/>
    <n v="7"/>
    <n v="26"/>
    <n v="0.6"/>
    <n v="9"/>
    <n v="68"/>
    <n v="75"/>
    <n v="0.4"/>
    <n v="3"/>
    <n v="22"/>
    <n v="25"/>
    <n v="0.7"/>
    <n v="4"/>
    <n v="22"/>
    <n v="23.6"/>
    <n v="3.3"/>
    <n v="1.3"/>
    <n v="1.5"/>
    <n v="1.5"/>
    <n v="3.3"/>
    <n v="2"/>
    <n v="8"/>
    <n v="54"/>
    <n v="1.7"/>
    <n v="2"/>
    <n v="3"/>
    <n v="5"/>
    <n v="1.5"/>
    <n v="3"/>
    <n v="4"/>
    <n v="13"/>
    <n v="1.2"/>
    <n v="2"/>
    <n v="3"/>
    <n v="9"/>
    <n v="0.7"/>
    <n v="17.7"/>
    <n v="0.6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3"/>
    <s v="Achterwillenseweg"/>
    <x v="16"/>
    <x v="42"/>
    <n v="80"/>
    <n v="75"/>
    <n v="40"/>
    <n v="15"/>
    <n v="60"/>
    <n v="25"/>
    <n v="15"/>
    <n v="0"/>
    <n v="40"/>
    <n v="10"/>
    <n v="60"/>
    <n v="75"/>
    <n v="30"/>
    <n v="15"/>
    <n v="15"/>
    <n v="10"/>
    <n v="2.1"/>
    <n v="75"/>
    <n v="0"/>
    <n v="75"/>
    <n v="0"/>
    <n v="0"/>
    <n v="0"/>
    <n v="0"/>
    <n v="0"/>
    <n v="0"/>
    <n v="90"/>
    <n v="10"/>
    <n v="60"/>
    <n v="75"/>
    <n v="0"/>
    <n v="99"/>
    <n v="770"/>
    <n v="1850"/>
    <s v="20-40 onder midden"/>
    <n v="35"/>
    <n v="0.8"/>
    <n v="1"/>
    <n v="9.5"/>
    <n v="18"/>
    <n v="0.6"/>
    <n v="8"/>
    <n v="77.599999999999994"/>
    <n v="100.5"/>
    <n v="1.9"/>
    <n v="2"/>
    <n v="4.7"/>
    <n v="19"/>
    <n v="1.3"/>
    <n v="0"/>
    <n v="28.4"/>
    <n v="34.6"/>
    <n v="1.2"/>
    <n v="0"/>
    <n v="50.6"/>
    <n v="64.099999999999994"/>
    <n v="1.4"/>
    <n v="5"/>
    <n v="7"/>
    <n v="25"/>
    <n v="0.8"/>
    <n v="2"/>
    <n v="63"/>
    <n v="74.099999999999994"/>
    <n v="0.8"/>
    <n v="2.1"/>
    <n v="19.5"/>
    <n v="25"/>
    <n v="1.1000000000000001"/>
    <n v="0"/>
    <n v="18.600000000000001"/>
    <n v="23"/>
    <n v="3.5"/>
    <n v="1.7"/>
    <n v="1.7"/>
    <n v="1.7"/>
    <n v="3.5"/>
    <n v="2"/>
    <n v="8"/>
    <n v="53"/>
    <n v="1.9"/>
    <n v="2"/>
    <n v="3"/>
    <n v="5"/>
    <n v="1.9"/>
    <n v="2"/>
    <n v="4"/>
    <n v="12"/>
    <n v="1.6"/>
    <n v="2"/>
    <n v="3"/>
    <n v="9"/>
    <n v="1.1000000000000001"/>
    <n v="17.899999999999999"/>
    <n v="0.8"/>
    <n v="1.6"/>
    <n v="3.2"/>
    <n v="0.3"/>
    <n v="1.8"/>
    <n v="16.399999999999999"/>
    <n v="24"/>
    <n v="0.9"/>
    <n v="5"/>
    <n v="5"/>
    <n v="6"/>
    <n v="1.4"/>
    <n v="6"/>
    <n v="6"/>
    <n v="7"/>
    <n v="0.9"/>
    <n v="9"/>
    <n v="9"/>
    <n v="10"/>
    <n v="0.7"/>
    <n v="3.8"/>
    <n v="14.8"/>
    <n v="17"/>
    <n v="1.8"/>
    <n v="1"/>
    <n v="1"/>
    <n v="4"/>
    <n v="1.8"/>
    <n v="1"/>
    <n v="1"/>
    <n v="9"/>
    <n v="0.8"/>
    <n v="1.8"/>
  </r>
  <r>
    <s v="BU05130503"/>
    <s v="Achterwillenseweg"/>
    <x v="16"/>
    <x v="11"/>
    <n v="45"/>
    <n v="60"/>
    <n v="20"/>
    <n v="20"/>
    <n v="35"/>
    <n v="20"/>
    <n v="10"/>
    <n v="0"/>
    <n v="50"/>
    <n v="0"/>
    <n v="50"/>
    <n v="45"/>
    <n v="20"/>
    <n v="5"/>
    <n v="10"/>
    <n v="10"/>
    <n v="2.2999999999999998"/>
    <n v="45"/>
    <n v="0"/>
    <n v="20"/>
    <n v="25"/>
    <n v="0"/>
    <n v="0"/>
    <n v="0"/>
    <n v="0"/>
    <n v="0"/>
    <n v="100"/>
    <n v="0"/>
    <n v="0"/>
    <n v="45"/>
    <n v="0"/>
    <n v="100"/>
    <n v="840"/>
    <n v="1820"/>
    <s v="00-40 laag tot onder midden"/>
    <n v="25"/>
    <n v="0.9"/>
    <n v="1"/>
    <n v="9"/>
    <n v="18.7"/>
    <n v="0.7"/>
    <n v="6.2"/>
    <n v="73.099999999999994"/>
    <n v="101.9"/>
    <n v="2"/>
    <n v="2"/>
    <n v="4.0999999999999996"/>
    <n v="19"/>
    <n v="1.4"/>
    <n v="0"/>
    <n v="28"/>
    <n v="34.799999999999997"/>
    <n v="1.3"/>
    <n v="0"/>
    <n v="49.3"/>
    <n v="64.7"/>
    <n v="1.5"/>
    <n v="5"/>
    <n v="7"/>
    <n v="25"/>
    <n v="0.9"/>
    <n v="2"/>
    <n v="60.2"/>
    <n v="75"/>
    <n v="0.9"/>
    <n v="1.6"/>
    <n v="18.399999999999999"/>
    <n v="25"/>
    <n v="1.2"/>
    <n v="0"/>
    <n v="16.8"/>
    <n v="23"/>
    <n v="3.6"/>
    <n v="1.8"/>
    <n v="1.8"/>
    <n v="1.8"/>
    <n v="3.6"/>
    <n v="2"/>
    <n v="8"/>
    <n v="53"/>
    <n v="2"/>
    <n v="2"/>
    <n v="3"/>
    <n v="5"/>
    <n v="2.1"/>
    <n v="2.6"/>
    <n v="4"/>
    <n v="12"/>
    <n v="1.7"/>
    <n v="2"/>
    <n v="3"/>
    <n v="9"/>
    <n v="1.3"/>
    <n v="18"/>
    <n v="0.9"/>
    <n v="1.7"/>
    <n v="3.3"/>
    <n v="0.5"/>
    <n v="1"/>
    <n v="16"/>
    <n v="23.2"/>
    <n v="1"/>
    <n v="5"/>
    <n v="5"/>
    <n v="6"/>
    <n v="1.5"/>
    <n v="6"/>
    <n v="6"/>
    <n v="7"/>
    <n v="1"/>
    <n v="9"/>
    <n v="9"/>
    <n v="10"/>
    <n v="0.8"/>
    <n v="2.8"/>
    <n v="12.2"/>
    <n v="17"/>
    <n v="1.9"/>
    <n v="1"/>
    <n v="1"/>
    <n v="4"/>
    <n v="1.9"/>
    <n v="1"/>
    <n v="1"/>
    <n v="9"/>
    <n v="0.9"/>
    <n v="1.9"/>
  </r>
  <r>
    <s v="BU05130503"/>
    <s v="Achterwillenseweg"/>
    <x v="16"/>
    <x v="32"/>
    <n v="60"/>
    <n v="55"/>
    <n v="35"/>
    <n v="15"/>
    <n v="30"/>
    <n v="25"/>
    <n v="15"/>
    <n v="0"/>
    <n v="50"/>
    <n v="0"/>
    <n v="50"/>
    <n v="45"/>
    <n v="15"/>
    <n v="10"/>
    <n v="10"/>
    <n v="15"/>
    <n v="2.4"/>
    <n v="45"/>
    <n v="10"/>
    <n v="30"/>
    <n v="0"/>
    <n v="0"/>
    <n v="0"/>
    <n v="0"/>
    <n v="0"/>
    <n v="0"/>
    <n v="70"/>
    <n v="30"/>
    <n v="30"/>
    <n v="30"/>
    <n v="0"/>
    <n v="158"/>
    <n v="1220"/>
    <n v="2490"/>
    <s v="20-40 onder midden"/>
    <n v="15"/>
    <n v="0.6"/>
    <n v="2"/>
    <n v="12.3"/>
    <n v="18.100000000000001"/>
    <n v="0.5"/>
    <n v="9"/>
    <n v="86.3"/>
    <n v="99"/>
    <n v="1.7"/>
    <n v="2"/>
    <n v="5"/>
    <n v="19"/>
    <n v="1.1000000000000001"/>
    <n v="0.1"/>
    <n v="29"/>
    <n v="33.799999999999997"/>
    <n v="1"/>
    <n v="1.2"/>
    <n v="53.7"/>
    <n v="63.4"/>
    <n v="1.1000000000000001"/>
    <n v="4.7"/>
    <n v="7"/>
    <n v="26"/>
    <n v="0.6"/>
    <n v="3.2"/>
    <n v="66.7"/>
    <n v="72.8"/>
    <n v="0.5"/>
    <n v="3.1"/>
    <n v="21.5"/>
    <n v="25"/>
    <n v="0.9"/>
    <n v="2.8"/>
    <n v="22"/>
    <n v="23.3"/>
    <n v="3.3"/>
    <n v="1.4"/>
    <n v="1.5"/>
    <n v="1.5"/>
    <n v="3.3"/>
    <n v="2"/>
    <n v="8"/>
    <n v="54.3"/>
    <n v="1.7"/>
    <n v="2"/>
    <n v="3"/>
    <n v="5"/>
    <n v="1.7"/>
    <n v="2.2999999999999998"/>
    <n v="4"/>
    <n v="13"/>
    <n v="1.3"/>
    <n v="2"/>
    <n v="3"/>
    <n v="9"/>
    <n v="0.9"/>
    <n v="17.7"/>
    <n v="0.6"/>
    <n v="1.4"/>
    <n v="3"/>
    <n v="0.1"/>
    <n v="4.0999999999999996"/>
    <n v="18.899999999999999"/>
    <n v="24"/>
    <n v="0.7"/>
    <n v="5"/>
    <n v="5"/>
    <n v="6"/>
    <n v="1.2"/>
    <n v="6"/>
    <n v="6"/>
    <n v="7"/>
    <n v="0.7"/>
    <n v="9"/>
    <n v="9"/>
    <n v="10"/>
    <n v="0.5"/>
    <n v="4.5999999999999996"/>
    <n v="16"/>
    <n v="17"/>
    <n v="1.6"/>
    <n v="1"/>
    <n v="1"/>
    <n v="4"/>
    <n v="1.6"/>
    <n v="1"/>
    <n v="1"/>
    <n v="9"/>
    <n v="0.6"/>
    <n v="1.6"/>
  </r>
  <r>
    <s v="BU05130503"/>
    <s v="Achterwillenseweg"/>
    <x v="16"/>
    <x v="2"/>
    <n v="55"/>
    <n v="55"/>
    <n v="30"/>
    <n v="15"/>
    <n v="40"/>
    <n v="20"/>
    <n v="10"/>
    <n v="0"/>
    <n v="40"/>
    <n v="10"/>
    <n v="60"/>
    <n v="50"/>
    <n v="20"/>
    <n v="5"/>
    <n v="10"/>
    <n v="15"/>
    <n v="2.2000000000000002"/>
    <n v="50"/>
    <n v="0"/>
    <n v="50"/>
    <n v="0"/>
    <n v="0"/>
    <n v="0"/>
    <n v="0"/>
    <n v="0"/>
    <n v="0"/>
    <n v="80"/>
    <n v="20"/>
    <n v="35"/>
    <n v="45"/>
    <n v="0"/>
    <n v="111"/>
    <n v="950"/>
    <n v="1830"/>
    <s v="20-40 onder midden"/>
    <n v="20"/>
    <n v="0.7"/>
    <n v="1.2"/>
    <n v="10.5"/>
    <n v="18"/>
    <n v="0.6"/>
    <n v="8"/>
    <n v="81.3"/>
    <n v="98.6"/>
    <n v="1.8"/>
    <n v="2"/>
    <n v="5"/>
    <n v="19"/>
    <n v="1.2"/>
    <n v="0"/>
    <n v="29"/>
    <n v="33.4"/>
    <n v="1.1000000000000001"/>
    <n v="0"/>
    <n v="52.6"/>
    <n v="63.3"/>
    <n v="1.3"/>
    <n v="4.9000000000000004"/>
    <n v="7"/>
    <n v="25.1"/>
    <n v="0.7"/>
    <n v="2"/>
    <n v="64.2"/>
    <n v="73"/>
    <n v="0.7"/>
    <n v="2.8"/>
    <n v="20.100000000000001"/>
    <n v="25"/>
    <n v="1"/>
    <n v="0.6"/>
    <n v="20.6"/>
    <n v="23"/>
    <n v="3.4"/>
    <n v="1.6"/>
    <n v="1.6"/>
    <n v="1.6"/>
    <n v="3.4"/>
    <n v="2"/>
    <n v="8"/>
    <n v="53.1"/>
    <n v="1.8"/>
    <n v="2"/>
    <n v="3"/>
    <n v="5"/>
    <n v="1.8"/>
    <n v="2"/>
    <n v="4"/>
    <n v="12.1"/>
    <n v="1.5"/>
    <n v="2"/>
    <n v="3"/>
    <n v="9"/>
    <n v="1"/>
    <n v="17.8"/>
    <n v="0.8"/>
    <n v="1.5"/>
    <n v="3.1"/>
    <n v="0.2"/>
    <n v="3.1"/>
    <n v="17.3"/>
    <n v="24"/>
    <n v="0.8"/>
    <n v="5"/>
    <n v="5"/>
    <n v="6"/>
    <n v="1.3"/>
    <n v="6"/>
    <n v="6"/>
    <n v="7"/>
    <n v="0.8"/>
    <n v="9"/>
    <n v="9"/>
    <n v="10"/>
    <n v="0.6"/>
    <n v="4"/>
    <n v="16"/>
    <n v="17"/>
    <n v="1.7"/>
    <n v="1"/>
    <n v="1"/>
    <n v="4"/>
    <n v="1.7"/>
    <n v="1"/>
    <n v="1"/>
    <n v="9"/>
    <n v="0.7"/>
    <n v="1.7"/>
  </r>
  <r>
    <s v="BU05130800"/>
    <s v="Stolwijkersluis Oost"/>
    <x v="17"/>
    <x v="28"/>
    <n v="5"/>
    <n v="5"/>
    <n v="0"/>
    <n v="0"/>
    <n v="0"/>
    <n v="0"/>
    <n v="0"/>
    <n v="0"/>
    <n v="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3"/>
    <n v="0"/>
    <n v="10"/>
    <n v="19"/>
    <n v="1"/>
    <n v="1"/>
    <n v="75"/>
    <n v="100.5"/>
    <n v="2"/>
    <n v="2"/>
    <n v="4"/>
    <n v="21"/>
    <n v="1.4"/>
    <n v="0"/>
    <n v="29"/>
    <n v="34.5"/>
    <n v="1.1000000000000001"/>
    <n v="0"/>
    <n v="49"/>
    <n v="62"/>
    <n v="1.4"/>
    <n v="4"/>
    <n v="8"/>
    <n v="24"/>
    <n v="0"/>
    <n v="2"/>
    <n v="64"/>
    <n v="76.5"/>
    <n v="0.7"/>
    <n v="1"/>
    <n v="16"/>
    <n v="26"/>
    <n v="0.7"/>
    <n v="3"/>
    <n v="18.5"/>
    <n v="24"/>
    <n v="3.4"/>
    <n v="0"/>
    <n v="2.1"/>
    <n v="2.1"/>
    <n v="4.2"/>
    <n v="2"/>
    <n v="6"/>
    <n v="52.5"/>
    <n v="1.9"/>
    <n v="2"/>
    <n v="2"/>
    <n v="5"/>
    <n v="1.3"/>
    <n v="3"/>
    <n v="3"/>
    <n v="13"/>
    <n v="1.5"/>
    <n v="2"/>
    <n v="2"/>
    <n v="9"/>
    <n v="1.3"/>
    <n v="18.5"/>
    <n v="2"/>
    <n v="2"/>
    <n v="4"/>
    <n v="1.1000000000000001"/>
    <n v="0"/>
    <n v="13.5"/>
    <n v="26"/>
    <n v="1.2"/>
    <n v="4"/>
    <n v="5"/>
    <n v="7"/>
    <n v="2.4"/>
    <n v="5"/>
    <n v="6"/>
    <n v="8"/>
    <n v="1.2"/>
    <n v="7"/>
    <n v="9"/>
    <n v="11"/>
    <n v="0.9"/>
    <n v="1"/>
    <n v="12"/>
    <n v="20"/>
    <n v="2.6"/>
    <n v="1"/>
    <n v="1"/>
    <n v="4"/>
    <n v="2.6"/>
    <n v="1"/>
    <n v="1.5"/>
    <n v="9"/>
    <n v="1.4"/>
    <n v="2.6"/>
  </r>
  <r>
    <s v="BU05130800"/>
    <s v="Stolwijkersluis Oost"/>
    <x v="17"/>
    <x v="28"/>
    <n v="0"/>
    <n v="10"/>
    <n v="0"/>
    <n v="0"/>
    <n v="0"/>
    <n v="0"/>
    <n v="0"/>
    <n v="0"/>
    <n v="80"/>
    <n v="0"/>
    <n v="0"/>
    <n v="5"/>
    <n v="0"/>
    <n v="0"/>
    <n v="0"/>
    <n v="0"/>
    <n v="1.8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9"/>
    <n v="1.2"/>
    <n v="0"/>
    <n v="73"/>
    <n v="99"/>
    <n v="2.2000000000000002"/>
    <n v="2"/>
    <n v="3"/>
    <n v="21"/>
    <n v="1.6"/>
    <n v="0"/>
    <n v="29"/>
    <n v="34"/>
    <n v="1.3"/>
    <n v="0"/>
    <n v="49"/>
    <n v="61"/>
    <n v="1.6"/>
    <n v="4"/>
    <n v="8"/>
    <n v="24"/>
    <n v="0.2"/>
    <n v="1"/>
    <n v="64"/>
    <n v="74.3"/>
    <n v="0.9"/>
    <n v="1"/>
    <n v="14.3"/>
    <n v="26"/>
    <n v="0.9"/>
    <n v="1"/>
    <n v="16.3"/>
    <n v="24"/>
    <n v="3.6"/>
    <n v="0.2"/>
    <n v="2.2999999999999998"/>
    <n v="2.2999999999999998"/>
    <n v="4.4000000000000004"/>
    <n v="2"/>
    <n v="6"/>
    <n v="52"/>
    <n v="2.1"/>
    <n v="2"/>
    <n v="2"/>
    <n v="5"/>
    <n v="1.5"/>
    <n v="3"/>
    <n v="3"/>
    <n v="13"/>
    <n v="1.7"/>
    <n v="2"/>
    <n v="2"/>
    <n v="9"/>
    <n v="1.5"/>
    <n v="18.7"/>
    <n v="2.2000000000000002"/>
    <n v="2.2000000000000002"/>
    <n v="4.2"/>
    <n v="1.3"/>
    <n v="0"/>
    <n v="12"/>
    <n v="26"/>
    <n v="1.4"/>
    <n v="3"/>
    <n v="5"/>
    <n v="7"/>
    <n v="2.6"/>
    <n v="2.2999999999999998"/>
    <n v="6"/>
    <n v="8"/>
    <n v="1.4"/>
    <n v="4.3"/>
    <n v="9"/>
    <n v="11"/>
    <n v="1"/>
    <n v="0"/>
    <n v="12"/>
    <n v="18"/>
    <n v="2.8"/>
    <n v="1"/>
    <n v="1"/>
    <n v="4"/>
    <n v="2.8"/>
    <n v="1"/>
    <n v="1"/>
    <n v="9"/>
    <n v="1.6"/>
    <n v="2.8"/>
  </r>
  <r>
    <s v="BU05130800"/>
    <s v="Stolwijkersluis Oost"/>
    <x v="17"/>
    <x v="14"/>
    <n v="25"/>
    <n v="10"/>
    <n v="0"/>
    <n v="0"/>
    <n v="15"/>
    <n v="15"/>
    <n v="0"/>
    <n v="0"/>
    <n v="60"/>
    <n v="20"/>
    <n v="30"/>
    <n v="25"/>
    <n v="20"/>
    <n v="5"/>
    <n v="0"/>
    <n v="0"/>
    <n v="1.3"/>
    <n v="5"/>
    <n v="5"/>
    <n v="0"/>
    <n v="0"/>
    <n v="0"/>
    <n v="0"/>
    <n v="0"/>
    <n v="0"/>
    <n v="0"/>
    <n v="0"/>
    <n v="0"/>
    <n v="0"/>
    <n v="0"/>
    <n v="0"/>
    <n v="261"/>
    <n v="2330"/>
    <n v="4000"/>
    <s v="20-40 onder midden"/>
    <n v="10"/>
    <n v="1.4"/>
    <n v="0"/>
    <n v="10"/>
    <n v="19"/>
    <n v="1"/>
    <n v="0"/>
    <n v="75"/>
    <n v="99.9"/>
    <n v="2"/>
    <n v="2"/>
    <n v="4"/>
    <n v="21"/>
    <n v="1.5"/>
    <n v="0"/>
    <n v="29"/>
    <n v="34"/>
    <n v="1.2"/>
    <n v="0"/>
    <n v="49"/>
    <n v="61.9"/>
    <n v="1.5"/>
    <n v="4"/>
    <n v="8"/>
    <n v="24"/>
    <n v="0.1"/>
    <n v="1.8"/>
    <n v="64"/>
    <n v="75.8"/>
    <n v="0.8"/>
    <n v="1"/>
    <n v="16"/>
    <n v="26"/>
    <n v="0.8"/>
    <n v="2"/>
    <n v="18"/>
    <n v="24"/>
    <n v="3.5"/>
    <n v="0.1"/>
    <n v="2.2000000000000002"/>
    <n v="2.2000000000000002"/>
    <n v="4.3"/>
    <n v="2"/>
    <n v="6"/>
    <n v="52"/>
    <n v="2"/>
    <n v="2"/>
    <n v="2"/>
    <n v="5"/>
    <n v="1.4"/>
    <n v="3"/>
    <n v="3"/>
    <n v="13"/>
    <n v="1.6"/>
    <n v="2"/>
    <n v="2"/>
    <n v="9"/>
    <n v="1.4"/>
    <n v="18.600000000000001"/>
    <n v="2"/>
    <n v="2.1"/>
    <n v="4.0999999999999996"/>
    <n v="1.1000000000000001"/>
    <n v="0"/>
    <n v="13"/>
    <n v="26"/>
    <n v="1.2"/>
    <n v="3"/>
    <n v="5"/>
    <n v="7"/>
    <n v="2.5"/>
    <n v="4"/>
    <n v="6"/>
    <n v="8"/>
    <n v="1.2"/>
    <n v="6"/>
    <n v="9"/>
    <n v="11"/>
    <n v="0.9"/>
    <n v="1"/>
    <n v="12"/>
    <n v="19.8"/>
    <n v="2.7"/>
    <n v="1"/>
    <n v="1"/>
    <n v="4"/>
    <n v="2.7"/>
    <n v="1"/>
    <n v="1"/>
    <n v="9"/>
    <n v="1.5"/>
    <n v="2.7"/>
  </r>
  <r>
    <s v="BU05130800"/>
    <s v="Stolwijkersluis Oost"/>
    <x v="17"/>
    <x v="1"/>
    <n v="30"/>
    <n v="35"/>
    <n v="10"/>
    <n v="10"/>
    <n v="20"/>
    <n v="20"/>
    <n v="10"/>
    <n v="0"/>
    <n v="80"/>
    <n v="10"/>
    <n v="0"/>
    <n v="30"/>
    <n v="10"/>
    <n v="5"/>
    <n v="0"/>
    <n v="10"/>
    <n v="2.2000000000000002"/>
    <n v="30"/>
    <n v="25"/>
    <n v="0"/>
    <n v="0"/>
    <n v="0"/>
    <n v="0"/>
    <n v="0"/>
    <n v="0"/>
    <n v="0"/>
    <n v="30"/>
    <n v="70"/>
    <n v="0"/>
    <n v="5"/>
    <n v="0"/>
    <n v="220"/>
    <n v="1650"/>
    <n v="3230"/>
    <s v="60-80 boven midden"/>
    <n v="0"/>
    <n v="1.4"/>
    <n v="0"/>
    <n v="10"/>
    <n v="19"/>
    <n v="1.1000000000000001"/>
    <n v="0.1"/>
    <n v="74.3"/>
    <n v="99.5"/>
    <n v="2.1"/>
    <n v="2"/>
    <n v="3.6"/>
    <n v="21"/>
    <n v="1.5"/>
    <n v="0"/>
    <n v="29"/>
    <n v="34.1"/>
    <n v="1.2"/>
    <n v="0"/>
    <n v="49"/>
    <n v="61.4"/>
    <n v="1.5"/>
    <n v="4"/>
    <n v="8"/>
    <n v="24"/>
    <n v="0.1"/>
    <n v="1.4"/>
    <n v="64"/>
    <n v="75.3"/>
    <n v="0.8"/>
    <n v="1"/>
    <n v="16"/>
    <n v="26"/>
    <n v="0.8"/>
    <n v="1.8"/>
    <n v="18.100000000000001"/>
    <n v="24"/>
    <n v="3.5"/>
    <n v="0.1"/>
    <n v="2.2000000000000002"/>
    <n v="2.2000000000000002"/>
    <n v="4.3"/>
    <n v="2"/>
    <n v="6"/>
    <n v="52.1"/>
    <n v="2"/>
    <n v="2"/>
    <n v="2"/>
    <n v="5"/>
    <n v="1.4"/>
    <n v="3"/>
    <n v="3"/>
    <n v="13"/>
    <n v="1.6"/>
    <n v="2"/>
    <n v="2"/>
    <n v="9"/>
    <n v="1.4"/>
    <n v="18.600000000000001"/>
    <n v="2.1"/>
    <n v="2.1"/>
    <n v="4.0999999999999996"/>
    <n v="1.2"/>
    <n v="0"/>
    <n v="13.1"/>
    <n v="26"/>
    <n v="1.3"/>
    <n v="3.2"/>
    <n v="5"/>
    <n v="7"/>
    <n v="2.5"/>
    <n v="4.2"/>
    <n v="6"/>
    <n v="8"/>
    <n v="1.3"/>
    <n v="6.2"/>
    <n v="9"/>
    <n v="11"/>
    <n v="1"/>
    <n v="1"/>
    <n v="12"/>
    <n v="19.3"/>
    <n v="2.7"/>
    <n v="1"/>
    <n v="1"/>
    <n v="4"/>
    <n v="2.7"/>
    <n v="1"/>
    <n v="1.1000000000000001"/>
    <n v="9"/>
    <n v="1.5"/>
    <n v="2.7"/>
  </r>
  <r>
    <s v="BU05130800"/>
    <s v="Stolwijkersluis Oost"/>
    <x v="1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9"/>
    <n v="1.2"/>
    <n v="0"/>
    <n v="73.5"/>
    <n v="99.8"/>
    <n v="2.2000000000000002"/>
    <n v="2"/>
    <n v="4"/>
    <n v="21"/>
    <n v="1.6"/>
    <n v="0"/>
    <n v="29"/>
    <n v="34"/>
    <n v="1.3"/>
    <n v="0"/>
    <n v="49"/>
    <n v="61"/>
    <n v="1.6"/>
    <n v="4"/>
    <n v="8"/>
    <n v="24"/>
    <n v="0.2"/>
    <n v="1"/>
    <n v="64"/>
    <n v="75.8"/>
    <n v="0.9"/>
    <n v="1"/>
    <n v="14.5"/>
    <n v="26"/>
    <n v="0.9"/>
    <n v="1.3"/>
    <n v="16.5"/>
    <n v="24"/>
    <n v="3.6"/>
    <n v="0.2"/>
    <n v="2.2999999999999998"/>
    <n v="2.2999999999999998"/>
    <n v="4.4000000000000004"/>
    <n v="2"/>
    <n v="6"/>
    <n v="52"/>
    <n v="2.1"/>
    <n v="2"/>
    <n v="2"/>
    <n v="5"/>
    <n v="1.5"/>
    <n v="3"/>
    <n v="3"/>
    <n v="13"/>
    <n v="1.7"/>
    <n v="2"/>
    <n v="2"/>
    <n v="9"/>
    <n v="1.5"/>
    <n v="18.600000000000001"/>
    <n v="2.2000000000000002"/>
    <n v="2.2000000000000002"/>
    <n v="4.2"/>
    <n v="1.3"/>
    <n v="0"/>
    <n v="12.3"/>
    <n v="26"/>
    <n v="1.4"/>
    <n v="3"/>
    <n v="5"/>
    <n v="7"/>
    <n v="2.6"/>
    <n v="2.5"/>
    <n v="6"/>
    <n v="8"/>
    <n v="1.4"/>
    <n v="4.5"/>
    <n v="9"/>
    <n v="11"/>
    <n v="1"/>
    <n v="0.3"/>
    <n v="12"/>
    <n v="19.5"/>
    <n v="2.8"/>
    <n v="1"/>
    <n v="1"/>
    <n v="4"/>
    <n v="2.8"/>
    <n v="1"/>
    <n v="1"/>
    <n v="9"/>
    <n v="1.6"/>
    <n v="2.8"/>
  </r>
  <r>
    <s v="BU05130800"/>
    <s v="Stolwijkersluis Oost"/>
    <x v="17"/>
    <x v="25"/>
    <n v="15"/>
    <n v="10"/>
    <n v="5"/>
    <n v="0"/>
    <n v="5"/>
    <n v="10"/>
    <n v="0"/>
    <n v="0"/>
    <n v="60"/>
    <n v="30"/>
    <n v="0"/>
    <n v="10"/>
    <n v="5"/>
    <n v="0"/>
    <n v="0"/>
    <n v="0"/>
    <n v="1.9"/>
    <n v="15"/>
    <n v="5"/>
    <n v="0"/>
    <n v="0"/>
    <n v="5"/>
    <n v="0"/>
    <n v="0"/>
    <n v="0"/>
    <n v="0"/>
    <n v="50"/>
    <n v="50"/>
    <n v="0"/>
    <n v="0"/>
    <n v="0"/>
    <n v="0"/>
    <n v="1340"/>
    <n v="2860"/>
    <s v="20-60 onder midden tot midden"/>
    <n v="5"/>
    <n v="1.3"/>
    <n v="0"/>
    <n v="10"/>
    <n v="19"/>
    <n v="1"/>
    <n v="0"/>
    <n v="75"/>
    <n v="100"/>
    <n v="2"/>
    <n v="2"/>
    <n v="4"/>
    <n v="21"/>
    <n v="1.4"/>
    <n v="0"/>
    <n v="29"/>
    <n v="34"/>
    <n v="1.2"/>
    <n v="0"/>
    <n v="49"/>
    <n v="62"/>
    <n v="1.4"/>
    <n v="4"/>
    <n v="8"/>
    <n v="24"/>
    <n v="0.1"/>
    <n v="2"/>
    <n v="64"/>
    <n v="76"/>
    <n v="0.8"/>
    <n v="1"/>
    <n v="16"/>
    <n v="26"/>
    <n v="0.8"/>
    <n v="2"/>
    <n v="18"/>
    <n v="24"/>
    <n v="3.5"/>
    <n v="0"/>
    <n v="2.2000000000000002"/>
    <n v="2.2000000000000002"/>
    <n v="4.3"/>
    <n v="2"/>
    <n v="6"/>
    <n v="52"/>
    <n v="2"/>
    <n v="2"/>
    <n v="2"/>
    <n v="5"/>
    <n v="1.3"/>
    <n v="3"/>
    <n v="3"/>
    <n v="13"/>
    <n v="1.6"/>
    <n v="2"/>
    <n v="2"/>
    <n v="9"/>
    <n v="1.4"/>
    <n v="18.5"/>
    <n v="2"/>
    <n v="2.1"/>
    <n v="4.0999999999999996"/>
    <n v="1.1000000000000001"/>
    <n v="0"/>
    <n v="13"/>
    <n v="26"/>
    <n v="1.2"/>
    <n v="3.7"/>
    <n v="5"/>
    <n v="7"/>
    <n v="2.5"/>
    <n v="4.7"/>
    <n v="6"/>
    <n v="8"/>
    <n v="1.2"/>
    <n v="6.7"/>
    <n v="9"/>
    <n v="11"/>
    <n v="0.9"/>
    <n v="1"/>
    <n v="12"/>
    <n v="20"/>
    <n v="2.6"/>
    <n v="1"/>
    <n v="1"/>
    <n v="4"/>
    <n v="2.6"/>
    <n v="1"/>
    <n v="1"/>
    <n v="9"/>
    <n v="1.5"/>
    <n v="2.6"/>
  </r>
  <r>
    <s v="BU05130800"/>
    <s v="Stolwijkersluis Oo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8"/>
    <n v="16"/>
    <n v="1.6"/>
    <n v="0"/>
    <n v="74"/>
    <n v="94"/>
    <n v="2.7"/>
    <n v="2"/>
    <n v="3"/>
    <n v="18"/>
    <n v="2.1"/>
    <n v="0"/>
    <n v="30"/>
    <n v="34"/>
    <n v="1.7"/>
    <n v="0"/>
    <n v="46"/>
    <n v="58"/>
    <n v="2.1"/>
    <n v="4"/>
    <n v="7"/>
    <n v="24"/>
    <n v="1.1000000000000001"/>
    <n v="0"/>
    <n v="61"/>
    <n v="72"/>
    <n v="1.4"/>
    <n v="0"/>
    <n v="11"/>
    <n v="23"/>
    <n v="1.2"/>
    <n v="0"/>
    <n v="14"/>
    <n v="24"/>
    <n v="2.9"/>
    <n v="0.1"/>
    <n v="2.8"/>
    <n v="2.1"/>
    <n v="5"/>
    <n v="2"/>
    <n v="5"/>
    <n v="53"/>
    <n v="2.6"/>
    <n v="2"/>
    <n v="2"/>
    <n v="5"/>
    <n v="2"/>
    <n v="3"/>
    <n v="3"/>
    <n v="11"/>
    <n v="2.2999999999999998"/>
    <n v="2"/>
    <n v="2"/>
    <n v="9"/>
    <n v="1.4"/>
    <n v="19.2"/>
    <n v="2.7"/>
    <n v="2.8"/>
    <n v="4.7"/>
    <n v="1.2"/>
    <n v="0"/>
    <n v="10"/>
    <n v="22"/>
    <n v="1.9"/>
    <n v="1"/>
    <n v="5"/>
    <n v="7"/>
    <n v="3.1"/>
    <n v="0"/>
    <n v="6"/>
    <n v="8"/>
    <n v="1.9"/>
    <n v="1"/>
    <n v="9"/>
    <n v="11"/>
    <n v="1.6"/>
    <n v="0"/>
    <n v="9"/>
    <n v="17"/>
    <n v="3.3"/>
    <n v="1"/>
    <n v="1"/>
    <n v="3"/>
    <n v="3.3"/>
    <n v="1"/>
    <n v="1"/>
    <n v="8"/>
    <n v="1.6"/>
    <n v="3.3"/>
  </r>
  <r>
    <s v="BU05130800"/>
    <s v="Stolwijkersluis Oo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800"/>
    <s v="Stolwijkersluis Oost"/>
    <x v="17"/>
    <x v="3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8.7"/>
    <n v="1.2"/>
    <n v="0"/>
    <n v="75"/>
    <n v="99"/>
    <n v="2.2000000000000002"/>
    <n v="2"/>
    <n v="3"/>
    <n v="21"/>
    <n v="1.6"/>
    <n v="0"/>
    <n v="29"/>
    <n v="34"/>
    <n v="1.4"/>
    <n v="0"/>
    <n v="49"/>
    <n v="61"/>
    <n v="1.6"/>
    <n v="4"/>
    <n v="8"/>
    <n v="24"/>
    <n v="0.6"/>
    <n v="1"/>
    <n v="63.7"/>
    <n v="73.7"/>
    <n v="1"/>
    <n v="0.7"/>
    <n v="15.4"/>
    <n v="25"/>
    <n v="1"/>
    <n v="0.7"/>
    <n v="18.399999999999999"/>
    <n v="24"/>
    <n v="3.5"/>
    <n v="0.2"/>
    <n v="2.2999999999999998"/>
    <n v="2.2999999999999998"/>
    <n v="4.4000000000000004"/>
    <n v="2"/>
    <n v="7"/>
    <n v="53"/>
    <n v="2.1"/>
    <n v="2"/>
    <n v="2"/>
    <n v="5"/>
    <n v="1.5"/>
    <n v="3"/>
    <n v="3"/>
    <n v="13"/>
    <n v="1.8"/>
    <n v="2"/>
    <n v="2"/>
    <n v="9"/>
    <n v="1.5"/>
    <n v="18.7"/>
    <n v="2.2000000000000002"/>
    <n v="2.2999999999999998"/>
    <n v="4.2"/>
    <n v="1.3"/>
    <n v="0"/>
    <n v="13"/>
    <n v="24"/>
    <n v="1.4"/>
    <n v="3"/>
    <n v="5"/>
    <n v="7"/>
    <n v="2.6"/>
    <n v="2.4"/>
    <n v="6"/>
    <n v="8"/>
    <n v="1.4"/>
    <n v="4.4000000000000004"/>
    <n v="9"/>
    <n v="11"/>
    <n v="1.1000000000000001"/>
    <n v="0"/>
    <n v="12"/>
    <n v="18"/>
    <n v="2.8"/>
    <n v="1"/>
    <n v="1"/>
    <n v="4"/>
    <n v="2.8"/>
    <n v="1"/>
    <n v="1"/>
    <n v="9"/>
    <n v="1.6"/>
    <n v="2.8"/>
  </r>
  <r>
    <s v="BU05130800"/>
    <s v="Stolwijkersluis Oost"/>
    <x v="17"/>
    <x v="0"/>
    <n v="5"/>
    <n v="10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9"/>
    <n v="17"/>
    <n v="1.4"/>
    <n v="0"/>
    <n v="72.8"/>
    <n v="95"/>
    <n v="2.4"/>
    <n v="2"/>
    <n v="3"/>
    <n v="20"/>
    <n v="1.8"/>
    <n v="0"/>
    <n v="28"/>
    <n v="34"/>
    <n v="1.6"/>
    <n v="0"/>
    <n v="48.7"/>
    <n v="58"/>
    <n v="1.8"/>
    <n v="4"/>
    <n v="7"/>
    <n v="24"/>
    <n v="0.8"/>
    <n v="1"/>
    <n v="61.7"/>
    <n v="73"/>
    <n v="1.2"/>
    <n v="0"/>
    <n v="13"/>
    <n v="24"/>
    <n v="1.2"/>
    <n v="0"/>
    <n v="15.8"/>
    <n v="24"/>
    <n v="3.3"/>
    <n v="0.3"/>
    <n v="2.5"/>
    <n v="2.5"/>
    <n v="4.7"/>
    <n v="2"/>
    <n v="5"/>
    <n v="53"/>
    <n v="2.4"/>
    <n v="2"/>
    <n v="2"/>
    <n v="5"/>
    <n v="1.7"/>
    <n v="3"/>
    <n v="3"/>
    <n v="11"/>
    <n v="2"/>
    <n v="2"/>
    <n v="2"/>
    <n v="9"/>
    <n v="1.7"/>
    <n v="18.899999999999999"/>
    <n v="2.4"/>
    <n v="2.5"/>
    <n v="4.4000000000000004"/>
    <n v="1.5"/>
    <n v="0"/>
    <n v="11.8"/>
    <n v="23"/>
    <n v="1.6"/>
    <n v="3"/>
    <n v="5"/>
    <n v="7"/>
    <n v="2.9"/>
    <n v="1"/>
    <n v="6"/>
    <n v="8"/>
    <n v="1.6"/>
    <n v="3"/>
    <n v="9"/>
    <n v="11"/>
    <n v="1.3"/>
    <n v="0"/>
    <n v="11"/>
    <n v="17"/>
    <n v="3"/>
    <n v="1"/>
    <n v="1"/>
    <n v="3"/>
    <n v="3"/>
    <n v="1"/>
    <n v="1"/>
    <n v="8"/>
    <n v="1.8"/>
    <n v="3"/>
  </r>
  <r>
    <s v="BU05130800"/>
    <s v="Stolwijkersluis Oost"/>
    <x v="17"/>
    <x v="29"/>
    <n v="10"/>
    <n v="10"/>
    <n v="0"/>
    <n v="0"/>
    <n v="0"/>
    <n v="5"/>
    <n v="5"/>
    <n v="0"/>
    <n v="90"/>
    <n v="0"/>
    <n v="0"/>
    <n v="10"/>
    <n v="0"/>
    <n v="5"/>
    <n v="0"/>
    <n v="0"/>
    <n v="2.4"/>
    <n v="10"/>
    <n v="0"/>
    <n v="0"/>
    <n v="0"/>
    <n v="0"/>
    <n v="10"/>
    <n v="0"/>
    <n v="0"/>
    <n v="0"/>
    <n v="0"/>
    <n v="0"/>
    <n v="0"/>
    <n v="0"/>
    <n v="0"/>
    <n v="476"/>
    <n v="2150"/>
    <n v="4290"/>
    <s v="onclassificeerbaar"/>
    <n v="0"/>
    <n v="1.3"/>
    <n v="0"/>
    <n v="10"/>
    <n v="19"/>
    <n v="1"/>
    <n v="0"/>
    <n v="75"/>
    <n v="100"/>
    <n v="2"/>
    <n v="2"/>
    <n v="4"/>
    <n v="21"/>
    <n v="1.4"/>
    <n v="0"/>
    <n v="29"/>
    <n v="34"/>
    <n v="1.2"/>
    <n v="0"/>
    <n v="49"/>
    <n v="62"/>
    <n v="1.5"/>
    <n v="4"/>
    <n v="8"/>
    <n v="24"/>
    <n v="0.4"/>
    <n v="2"/>
    <n v="64"/>
    <n v="76"/>
    <n v="0.8"/>
    <n v="1"/>
    <n v="16"/>
    <n v="25"/>
    <n v="0.8"/>
    <n v="2"/>
    <n v="19"/>
    <n v="24"/>
    <n v="3.5"/>
    <n v="0.1"/>
    <n v="2.2000000000000002"/>
    <n v="2.2000000000000002"/>
    <n v="4.3"/>
    <n v="2"/>
    <n v="6"/>
    <n v="53"/>
    <n v="2"/>
    <n v="2"/>
    <n v="2"/>
    <n v="5"/>
    <n v="1.3"/>
    <n v="3"/>
    <n v="3"/>
    <n v="13"/>
    <n v="1.6"/>
    <n v="2"/>
    <n v="2"/>
    <n v="9"/>
    <n v="1.4"/>
    <n v="18.5"/>
    <n v="2"/>
    <n v="2.1"/>
    <n v="4.0999999999999996"/>
    <n v="1.1000000000000001"/>
    <n v="0"/>
    <n v="13"/>
    <n v="24"/>
    <n v="1.2"/>
    <n v="3.5"/>
    <n v="5"/>
    <n v="7"/>
    <n v="2.5"/>
    <n v="4.5"/>
    <n v="6"/>
    <n v="8"/>
    <n v="1.2"/>
    <n v="6.5"/>
    <n v="9"/>
    <n v="11"/>
    <n v="0.9"/>
    <n v="1"/>
    <n v="12"/>
    <n v="20"/>
    <n v="2.6"/>
    <n v="1"/>
    <n v="1"/>
    <n v="4"/>
    <n v="2.6"/>
    <n v="1"/>
    <n v="1"/>
    <n v="9"/>
    <n v="1.5"/>
    <n v="2.6"/>
  </r>
  <r>
    <s v="BU05130800"/>
    <s v="Stolwijkersluis Oo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5"/>
    <n v="99.6"/>
    <n v="2"/>
    <n v="2"/>
    <n v="4"/>
    <n v="21"/>
    <n v="1.5"/>
    <n v="0"/>
    <n v="29"/>
    <n v="34"/>
    <n v="1.2"/>
    <n v="0"/>
    <n v="49"/>
    <n v="61.6"/>
    <n v="1.5"/>
    <n v="4"/>
    <n v="8"/>
    <n v="24"/>
    <n v="0.4"/>
    <n v="1.6"/>
    <n v="64"/>
    <n v="75.599999999999994"/>
    <n v="0.8"/>
    <n v="1"/>
    <n v="16"/>
    <n v="25"/>
    <n v="0.8"/>
    <n v="2"/>
    <n v="19"/>
    <n v="24"/>
    <n v="3.5"/>
    <n v="0.1"/>
    <n v="2.2000000000000002"/>
    <n v="2.2000000000000002"/>
    <n v="4.3"/>
    <n v="2"/>
    <n v="7"/>
    <n v="53"/>
    <n v="2"/>
    <n v="2"/>
    <n v="2"/>
    <n v="5"/>
    <n v="1.4"/>
    <n v="3"/>
    <n v="3"/>
    <n v="13"/>
    <n v="1.6"/>
    <n v="2"/>
    <n v="2"/>
    <n v="9"/>
    <n v="1.4"/>
    <n v="18.600000000000001"/>
    <n v="2"/>
    <n v="2.1"/>
    <n v="4.0999999999999996"/>
    <n v="1.1000000000000001"/>
    <n v="0"/>
    <n v="13"/>
    <n v="24"/>
    <n v="1.2"/>
    <n v="3"/>
    <n v="5"/>
    <n v="7"/>
    <n v="2.5"/>
    <n v="4"/>
    <n v="6"/>
    <n v="8"/>
    <n v="1.2"/>
    <n v="6"/>
    <n v="9"/>
    <n v="11"/>
    <n v="0.9"/>
    <n v="1"/>
    <n v="12"/>
    <n v="20"/>
    <n v="2.7"/>
    <n v="1"/>
    <n v="1"/>
    <n v="4"/>
    <n v="2.7"/>
    <n v="1"/>
    <n v="1"/>
    <n v="9"/>
    <n v="1.5"/>
    <n v="2.7"/>
  </r>
  <r>
    <s v="BU05130800"/>
    <s v="Stolwijkersluis Oo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8"/>
    <n v="13.8"/>
    <n v="1.5"/>
    <n v="0"/>
    <n v="69"/>
    <n v="92"/>
    <n v="2.8"/>
    <n v="1.8"/>
    <n v="3"/>
    <n v="18"/>
    <n v="2.2000000000000002"/>
    <n v="0"/>
    <n v="30.3"/>
    <n v="34"/>
    <n v="1.6"/>
    <n v="0"/>
    <n v="45.5"/>
    <n v="57.8"/>
    <n v="2.2000000000000002"/>
    <n v="4"/>
    <n v="7"/>
    <n v="23.8"/>
    <n v="1.2"/>
    <n v="0"/>
    <n v="60.5"/>
    <n v="71.8"/>
    <n v="1.3"/>
    <n v="0"/>
    <n v="10"/>
    <n v="22"/>
    <n v="1.1000000000000001"/>
    <n v="0"/>
    <n v="14"/>
    <n v="24"/>
    <n v="2.9"/>
    <n v="0.3"/>
    <n v="2.9"/>
    <n v="2"/>
    <n v="5"/>
    <n v="2"/>
    <n v="5"/>
    <n v="53"/>
    <n v="2.7"/>
    <n v="2"/>
    <n v="2"/>
    <n v="5"/>
    <n v="2.1"/>
    <n v="3"/>
    <n v="3"/>
    <n v="11"/>
    <n v="2.4"/>
    <n v="2"/>
    <n v="2"/>
    <n v="9"/>
    <n v="1.3"/>
    <n v="19.3"/>
    <n v="2.8"/>
    <n v="2.9"/>
    <n v="4.8"/>
    <n v="1.1000000000000001"/>
    <n v="0"/>
    <n v="8"/>
    <n v="22"/>
    <n v="1.9"/>
    <n v="1"/>
    <n v="5"/>
    <n v="6"/>
    <n v="3.2"/>
    <n v="0"/>
    <n v="6"/>
    <n v="7"/>
    <n v="1.9"/>
    <n v="1"/>
    <n v="9"/>
    <n v="10"/>
    <n v="1.5"/>
    <n v="0"/>
    <n v="8.1999999999999993"/>
    <n v="17"/>
    <n v="3.4"/>
    <n v="1"/>
    <n v="1"/>
    <n v="3"/>
    <n v="3.4"/>
    <n v="1"/>
    <n v="1"/>
    <n v="8"/>
    <n v="1.5"/>
    <n v="3.4"/>
  </r>
  <r>
    <s v="BU05130800"/>
    <s v="Stolwijkersluis Oost"/>
    <x v="17"/>
    <x v="28"/>
    <n v="5"/>
    <n v="5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5"/>
    <n v="99.4"/>
    <n v="2.1"/>
    <n v="2"/>
    <n v="4"/>
    <n v="21"/>
    <n v="1.5"/>
    <n v="0"/>
    <n v="29"/>
    <n v="34"/>
    <n v="1.2"/>
    <n v="0"/>
    <n v="49"/>
    <n v="61.4"/>
    <n v="1.5"/>
    <n v="4"/>
    <n v="8"/>
    <n v="24"/>
    <n v="0.1"/>
    <n v="1.4"/>
    <n v="64"/>
    <n v="75"/>
    <n v="0.9"/>
    <n v="1"/>
    <n v="16"/>
    <n v="26"/>
    <n v="0.9"/>
    <n v="2"/>
    <n v="18"/>
    <n v="24"/>
    <n v="3.5"/>
    <n v="0.1"/>
    <n v="2.2000000000000002"/>
    <n v="2.2000000000000002"/>
    <n v="4.3"/>
    <n v="2"/>
    <n v="6"/>
    <n v="52"/>
    <n v="2"/>
    <n v="2"/>
    <n v="2"/>
    <n v="5"/>
    <n v="1.4"/>
    <n v="3"/>
    <n v="3"/>
    <n v="13"/>
    <n v="1.6"/>
    <n v="2"/>
    <n v="2"/>
    <n v="9"/>
    <n v="1.4"/>
    <n v="18.600000000000001"/>
    <n v="2.1"/>
    <n v="2.2000000000000002"/>
    <n v="4.0999999999999996"/>
    <n v="1.2"/>
    <n v="0"/>
    <n v="13"/>
    <n v="26"/>
    <n v="1.3"/>
    <n v="3"/>
    <n v="5"/>
    <n v="7"/>
    <n v="2.5"/>
    <n v="4"/>
    <n v="6"/>
    <n v="8"/>
    <n v="1.3"/>
    <n v="6"/>
    <n v="9"/>
    <n v="11"/>
    <n v="1"/>
    <n v="1"/>
    <n v="12"/>
    <n v="20"/>
    <n v="2.7"/>
    <n v="1"/>
    <n v="1"/>
    <n v="4"/>
    <n v="2.7"/>
    <n v="1"/>
    <n v="1"/>
    <n v="9"/>
    <n v="1.5"/>
    <n v="2.7"/>
  </r>
  <r>
    <s v="BU05130703"/>
    <s v="Vrijheidsbuur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4"/>
    <n v="11"/>
    <n v="1.2"/>
    <n v="0"/>
    <n v="12"/>
    <n v="80"/>
    <n v="4.3"/>
    <n v="1"/>
    <n v="3"/>
    <n v="15"/>
    <n v="1.3"/>
    <n v="0"/>
    <n v="3"/>
    <n v="33"/>
    <n v="1.4"/>
    <n v="0"/>
    <n v="5"/>
    <n v="51"/>
    <n v="1.4"/>
    <n v="4"/>
    <n v="6"/>
    <n v="22"/>
    <n v="1.2"/>
    <n v="0"/>
    <n v="7"/>
    <n v="67"/>
    <n v="1.9"/>
    <n v="0"/>
    <n v="6"/>
    <n v="16"/>
    <n v="1.7"/>
    <n v="0"/>
    <n v="6"/>
    <n v="20"/>
    <n v="1.3"/>
    <n v="1.1000000000000001"/>
    <n v="4.5"/>
    <n v="2.6"/>
    <n v="6.6"/>
    <n v="2"/>
    <n v="4"/>
    <n v="52"/>
    <n v="4.3"/>
    <n v="1"/>
    <n v="2"/>
    <n v="4"/>
    <n v="1.1000000000000001"/>
    <n v="3"/>
    <n v="5"/>
    <n v="11"/>
    <n v="3.9"/>
    <n v="2"/>
    <n v="2"/>
    <n v="8"/>
    <n v="1.9"/>
    <n v="20.8"/>
    <n v="4.3"/>
    <n v="4.4000000000000004"/>
    <n v="6.4"/>
    <n v="1.7"/>
    <n v="0"/>
    <n v="6"/>
    <n v="16"/>
    <n v="3.2"/>
    <n v="0"/>
    <n v="3"/>
    <n v="6"/>
    <n v="4.8"/>
    <n v="0"/>
    <n v="1"/>
    <n v="8"/>
    <n v="3.2"/>
    <n v="0"/>
    <n v="3"/>
    <n v="11"/>
    <n v="1.5"/>
    <n v="0"/>
    <n v="2"/>
    <n v="13"/>
    <n v="4.9000000000000004"/>
    <n v="1"/>
    <n v="1"/>
    <n v="3"/>
    <n v="4.9000000000000004"/>
    <n v="1"/>
    <n v="1"/>
    <n v="8"/>
    <n v="1.5"/>
    <n v="4.9000000000000004"/>
  </r>
  <r>
    <s v="BU05130800"/>
    <s v="Stolwijkersluis Oost"/>
    <x v="17"/>
    <x v="0"/>
    <n v="10"/>
    <n v="10"/>
    <n v="0"/>
    <n v="5"/>
    <n v="0"/>
    <n v="5"/>
    <n v="0"/>
    <n v="0"/>
    <n v="90"/>
    <n v="0"/>
    <n v="0"/>
    <n v="5"/>
    <n v="0"/>
    <n v="0"/>
    <n v="0"/>
    <n v="0"/>
    <n v="2.8"/>
    <n v="10"/>
    <n v="0"/>
    <n v="0"/>
    <n v="0"/>
    <n v="0"/>
    <n v="0"/>
    <n v="0"/>
    <n v="0"/>
    <n v="0"/>
    <n v="0"/>
    <n v="0"/>
    <n v="0"/>
    <n v="0"/>
    <n v="0"/>
    <n v="448"/>
    <n v="2460"/>
    <n v="4900"/>
    <s v="onclassificeerbaar"/>
    <n v="0"/>
    <n v="1.5"/>
    <n v="0"/>
    <n v="7.9"/>
    <n v="13"/>
    <n v="1.4"/>
    <n v="0"/>
    <n v="66.099999999999994"/>
    <n v="85.6"/>
    <n v="2.9"/>
    <n v="1"/>
    <n v="3"/>
    <n v="18"/>
    <n v="2.2999999999999998"/>
    <n v="0"/>
    <n v="28.1"/>
    <n v="34"/>
    <n v="1.4"/>
    <n v="0"/>
    <n v="43.2"/>
    <n v="55.9"/>
    <n v="2.2999999999999998"/>
    <n v="4"/>
    <n v="7"/>
    <n v="23"/>
    <n v="1.4"/>
    <n v="0"/>
    <n v="59.4"/>
    <n v="71"/>
    <n v="1.1000000000000001"/>
    <n v="0"/>
    <n v="9.9"/>
    <n v="22"/>
    <n v="1"/>
    <n v="0.4"/>
    <n v="13.5"/>
    <n v="23.3"/>
    <n v="3.1"/>
    <n v="0.7"/>
    <n v="3"/>
    <n v="1.9"/>
    <n v="5.0999999999999996"/>
    <n v="2"/>
    <n v="5"/>
    <n v="53"/>
    <n v="2.8"/>
    <n v="2"/>
    <n v="2"/>
    <n v="5"/>
    <n v="2.2000000000000002"/>
    <n v="3"/>
    <n v="3"/>
    <n v="11"/>
    <n v="2.4"/>
    <n v="2"/>
    <n v="2"/>
    <n v="9"/>
    <n v="1.1000000000000001"/>
    <n v="19.399999999999999"/>
    <n v="2.9"/>
    <n v="3"/>
    <n v="4.9000000000000004"/>
    <n v="1"/>
    <n v="0.4"/>
    <n v="8"/>
    <n v="22"/>
    <n v="1.9"/>
    <n v="1"/>
    <n v="5"/>
    <n v="6"/>
    <n v="3.3"/>
    <n v="0"/>
    <n v="6"/>
    <n v="7"/>
    <n v="1.9"/>
    <n v="1"/>
    <n v="9"/>
    <n v="10"/>
    <n v="1.3"/>
    <n v="0"/>
    <n v="8.3000000000000007"/>
    <n v="17"/>
    <n v="3.5"/>
    <n v="1"/>
    <n v="1"/>
    <n v="3"/>
    <n v="3.5"/>
    <n v="1"/>
    <n v="1"/>
    <n v="8"/>
    <n v="1.3"/>
    <n v="3.5"/>
  </r>
  <r>
    <s v="BU05130809"/>
    <s v="Stolwijkersluis We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809"/>
    <s v="Stolwijkersluis West"/>
    <x v="17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9"/>
    <n v="1.2"/>
    <n v="0"/>
    <n v="73.5"/>
    <n v="99.8"/>
    <n v="2.2000000000000002"/>
    <n v="2"/>
    <n v="4"/>
    <n v="21"/>
    <n v="1.6"/>
    <n v="0"/>
    <n v="29"/>
    <n v="34"/>
    <n v="1.3"/>
    <n v="0"/>
    <n v="49"/>
    <n v="61"/>
    <n v="1.6"/>
    <n v="4"/>
    <n v="8"/>
    <n v="24"/>
    <n v="0.2"/>
    <n v="1"/>
    <n v="64"/>
    <n v="75.8"/>
    <n v="0.9"/>
    <n v="1"/>
    <n v="14.5"/>
    <n v="26"/>
    <n v="0.9"/>
    <n v="1.3"/>
    <n v="16.5"/>
    <n v="24"/>
    <n v="3.6"/>
    <n v="0.2"/>
    <n v="2.2999999999999998"/>
    <n v="2.2999999999999998"/>
    <n v="4.4000000000000004"/>
    <n v="2"/>
    <n v="6"/>
    <n v="52"/>
    <n v="2.1"/>
    <n v="2"/>
    <n v="2"/>
    <n v="5"/>
    <n v="1.5"/>
    <n v="3"/>
    <n v="3"/>
    <n v="13"/>
    <n v="1.7"/>
    <n v="2"/>
    <n v="2"/>
    <n v="9"/>
    <n v="1.5"/>
    <n v="18.600000000000001"/>
    <n v="2.2000000000000002"/>
    <n v="2.2000000000000002"/>
    <n v="4.2"/>
    <n v="1.3"/>
    <n v="0"/>
    <n v="12.3"/>
    <n v="26"/>
    <n v="1.4"/>
    <n v="3"/>
    <n v="5"/>
    <n v="7"/>
    <n v="2.6"/>
    <n v="2.5"/>
    <n v="6"/>
    <n v="8"/>
    <n v="1.4"/>
    <n v="4.5"/>
    <n v="9"/>
    <n v="11"/>
    <n v="1"/>
    <n v="0.3"/>
    <n v="12"/>
    <n v="19.5"/>
    <n v="2.8"/>
    <n v="1"/>
    <n v="1"/>
    <n v="4"/>
    <n v="2.8"/>
    <n v="1"/>
    <n v="1"/>
    <n v="9"/>
    <n v="1.6"/>
    <n v="2.8"/>
  </r>
  <r>
    <s v="BU05130809"/>
    <s v="Stolwijkersluis West"/>
    <x v="17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9.8000000000000007"/>
    <n v="19"/>
    <n v="1.4"/>
    <n v="0"/>
    <n v="71.8"/>
    <n v="101"/>
    <n v="2.4"/>
    <n v="2"/>
    <n v="4"/>
    <n v="21.3"/>
    <n v="1.8"/>
    <n v="0"/>
    <n v="28.8"/>
    <n v="35"/>
    <n v="1.5"/>
    <n v="0"/>
    <n v="49"/>
    <n v="60.8"/>
    <n v="1.8"/>
    <n v="4"/>
    <n v="9"/>
    <n v="23.5"/>
    <n v="0.4"/>
    <n v="1"/>
    <n v="63.8"/>
    <n v="76.3"/>
    <n v="1.1000000000000001"/>
    <n v="0"/>
    <n v="12.5"/>
    <n v="25"/>
    <n v="1.1000000000000001"/>
    <n v="0"/>
    <n v="14.5"/>
    <n v="23.5"/>
    <n v="3.8"/>
    <n v="0.4"/>
    <n v="2.5"/>
    <n v="2.5"/>
    <n v="4.5999999999999996"/>
    <n v="2"/>
    <n v="5"/>
    <n v="52"/>
    <n v="2.2999999999999998"/>
    <n v="2"/>
    <n v="2"/>
    <n v="5"/>
    <n v="1.7"/>
    <n v="3"/>
    <n v="3"/>
    <n v="12"/>
    <n v="1.9"/>
    <n v="2"/>
    <n v="2"/>
    <n v="9"/>
    <n v="1.7"/>
    <n v="18.399999999999999"/>
    <n v="2.2999999999999998"/>
    <n v="2.4"/>
    <n v="4.4000000000000004"/>
    <n v="1.4"/>
    <n v="0"/>
    <n v="11.5"/>
    <n v="24.5"/>
    <n v="1.5"/>
    <n v="3"/>
    <n v="5"/>
    <n v="7"/>
    <n v="2.8"/>
    <n v="1"/>
    <n v="6"/>
    <n v="8"/>
    <n v="1.5"/>
    <n v="3"/>
    <n v="9"/>
    <n v="11"/>
    <n v="1.2"/>
    <n v="0"/>
    <n v="11.8"/>
    <n v="20"/>
    <n v="3"/>
    <n v="1"/>
    <n v="1"/>
    <n v="3.8"/>
    <n v="3"/>
    <n v="1"/>
    <n v="2"/>
    <n v="8.8000000000000007"/>
    <n v="1.8"/>
    <n v="3"/>
  </r>
  <r>
    <s v="BU05130809"/>
    <s v="Stolwijkersluis West"/>
    <x v="17"/>
    <x v="29"/>
    <n v="10"/>
    <n v="10"/>
    <n v="0"/>
    <n v="0"/>
    <n v="5"/>
    <n v="0"/>
    <n v="5"/>
    <n v="0"/>
    <n v="70"/>
    <n v="30"/>
    <n v="0"/>
    <n v="10"/>
    <n v="5"/>
    <n v="0"/>
    <n v="0"/>
    <n v="0"/>
    <n v="2"/>
    <n v="5"/>
    <n v="5"/>
    <n v="0"/>
    <n v="0"/>
    <n v="0"/>
    <n v="0"/>
    <n v="0"/>
    <n v="0"/>
    <n v="0"/>
    <n v="0"/>
    <n v="0"/>
    <n v="0"/>
    <n v="0"/>
    <n v="0"/>
    <n v="399"/>
    <n v="0"/>
    <n v="0"/>
    <s v="onclassificeerbaar"/>
    <n v="5"/>
    <n v="0.8"/>
    <n v="1.5"/>
    <n v="11"/>
    <n v="21"/>
    <n v="0.3"/>
    <n v="42.5"/>
    <n v="74"/>
    <n v="105"/>
    <n v="1.4"/>
    <n v="2"/>
    <n v="4"/>
    <n v="22"/>
    <n v="0.6"/>
    <n v="20.5"/>
    <n v="31"/>
    <n v="35"/>
    <n v="0.3"/>
    <n v="31"/>
    <n v="50"/>
    <n v="65"/>
    <n v="0.6"/>
    <n v="5"/>
    <n v="8"/>
    <n v="26"/>
    <n v="0.1"/>
    <n v="41.5"/>
    <n v="64"/>
    <n v="79"/>
    <n v="0.5"/>
    <n v="1"/>
    <n v="15.9"/>
    <n v="26"/>
    <n v="0.3"/>
    <n v="5"/>
    <n v="17.5"/>
    <n v="23"/>
    <n v="2.6"/>
    <n v="0.5"/>
    <n v="1.6"/>
    <n v="1.6"/>
    <n v="3.7"/>
    <n v="2"/>
    <n v="7"/>
    <n v="53"/>
    <n v="1.1000000000000001"/>
    <n v="2"/>
    <n v="2"/>
    <n v="5"/>
    <n v="0.4"/>
    <n v="3"/>
    <n v="3"/>
    <n v="14"/>
    <n v="0.7"/>
    <n v="2"/>
    <n v="2"/>
    <n v="9"/>
    <n v="0.9"/>
    <n v="17.7"/>
    <n v="1.1000000000000001"/>
    <n v="1.2"/>
    <n v="3.5"/>
    <n v="0.2"/>
    <n v="2"/>
    <n v="15.9"/>
    <n v="25"/>
    <n v="1.3"/>
    <n v="5"/>
    <n v="5"/>
    <n v="7"/>
    <n v="1.9"/>
    <n v="6"/>
    <n v="6"/>
    <n v="8"/>
    <n v="1.3"/>
    <n v="9"/>
    <n v="9"/>
    <n v="11"/>
    <n v="1"/>
    <n v="0"/>
    <n v="12"/>
    <n v="21"/>
    <n v="2.1"/>
    <n v="1"/>
    <n v="1"/>
    <n v="4"/>
    <n v="2.1"/>
    <n v="1"/>
    <n v="2"/>
    <n v="9"/>
    <n v="1"/>
    <n v="2.1"/>
  </r>
  <r>
    <s v="BU05130809"/>
    <s v="Stolwijkersluis West"/>
    <x v="17"/>
    <x v="23"/>
    <n v="0"/>
    <n v="0"/>
    <n v="0"/>
    <n v="0"/>
    <n v="0"/>
    <n v="0"/>
    <n v="0"/>
    <n v="0"/>
    <n v="0"/>
    <n v="0"/>
    <n v="0"/>
    <n v="5"/>
    <n v="0"/>
    <n v="0"/>
    <n v="0"/>
    <n v="0"/>
    <n v="1.8"/>
    <n v="5"/>
    <n v="0"/>
    <n v="0"/>
    <n v="0"/>
    <n v="0"/>
    <n v="0"/>
    <n v="0"/>
    <n v="0"/>
    <n v="0"/>
    <n v="0"/>
    <n v="0"/>
    <n v="0"/>
    <n v="0"/>
    <n v="0"/>
    <n v="297"/>
    <n v="1170"/>
    <n v="2180"/>
    <s v="onclassificeerba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BU05130809"/>
    <s v="Stolwijkersluis West"/>
    <x v="17"/>
    <x v="24"/>
    <n v="25"/>
    <n v="30"/>
    <n v="10"/>
    <n v="0"/>
    <n v="5"/>
    <n v="20"/>
    <n v="15"/>
    <n v="0"/>
    <n v="80"/>
    <n v="10"/>
    <n v="10"/>
    <n v="25"/>
    <n v="5"/>
    <n v="10"/>
    <n v="0"/>
    <n v="5"/>
    <n v="2.2999999999999998"/>
    <n v="25"/>
    <n v="25"/>
    <n v="0"/>
    <n v="0"/>
    <n v="0"/>
    <n v="0"/>
    <n v="0"/>
    <n v="0"/>
    <n v="0"/>
    <n v="30"/>
    <n v="80"/>
    <n v="0"/>
    <n v="10"/>
    <n v="0"/>
    <n v="365"/>
    <n v="1640"/>
    <n v="3590"/>
    <s v="40-80 midden tot boven midden"/>
    <n v="0"/>
    <n v="0.7"/>
    <n v="2"/>
    <n v="11"/>
    <n v="20.9"/>
    <n v="0.2"/>
    <n v="40.700000000000003"/>
    <n v="74"/>
    <n v="104.5"/>
    <n v="1.4"/>
    <n v="2"/>
    <n v="4"/>
    <n v="22"/>
    <n v="0.5"/>
    <n v="21.2"/>
    <n v="30.8"/>
    <n v="34.6"/>
    <n v="0.3"/>
    <n v="29.5"/>
    <n v="50.5"/>
    <n v="64.3"/>
    <n v="0.5"/>
    <n v="4.8"/>
    <n v="8"/>
    <n v="26.2"/>
    <n v="0.2"/>
    <n v="41.9"/>
    <n v="64"/>
    <n v="78.2"/>
    <n v="0.6"/>
    <n v="1.6"/>
    <n v="15.5"/>
    <n v="25.6"/>
    <n v="0.4"/>
    <n v="4.5999999999999996"/>
    <n v="16.8"/>
    <n v="22.8"/>
    <n v="2.5"/>
    <n v="0.7"/>
    <n v="1.6"/>
    <n v="1.6"/>
    <n v="3.6"/>
    <n v="2"/>
    <n v="7"/>
    <n v="52.4"/>
    <n v="1"/>
    <n v="2"/>
    <n v="2"/>
    <n v="5"/>
    <n v="0.4"/>
    <n v="3"/>
    <n v="3"/>
    <n v="14"/>
    <n v="0.6"/>
    <n v="2"/>
    <n v="2.2999999999999998"/>
    <n v="9"/>
    <n v="1"/>
    <n v="17.7"/>
    <n v="1.1000000000000001"/>
    <n v="1.1000000000000001"/>
    <n v="3.5"/>
    <n v="0.3"/>
    <n v="2"/>
    <n v="15.9"/>
    <n v="24.4"/>
    <n v="1.5"/>
    <n v="5"/>
    <n v="5"/>
    <n v="7"/>
    <n v="1.7"/>
    <n v="6"/>
    <n v="6"/>
    <n v="8"/>
    <n v="1.4"/>
    <n v="9"/>
    <n v="9"/>
    <n v="11"/>
    <n v="1"/>
    <n v="0"/>
    <n v="12"/>
    <n v="20.8"/>
    <n v="2"/>
    <n v="1"/>
    <n v="1"/>
    <n v="4.4000000000000004"/>
    <n v="2"/>
    <n v="1"/>
    <n v="2"/>
    <n v="9.4"/>
    <n v="1"/>
    <n v="2"/>
  </r>
  <r>
    <s v="BU05130809"/>
    <s v="Stolwijkersluis West"/>
    <x v="17"/>
    <x v="0"/>
    <n v="10"/>
    <n v="5"/>
    <n v="5"/>
    <n v="0"/>
    <n v="5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2999999999999998"/>
    <n v="0"/>
    <n v="6"/>
    <n v="15.3"/>
    <n v="2"/>
    <n v="0"/>
    <n v="55.2"/>
    <n v="89.3"/>
    <n v="3"/>
    <n v="1"/>
    <n v="4"/>
    <n v="20.3"/>
    <n v="2.4"/>
    <n v="0"/>
    <n v="26.9"/>
    <n v="32.6"/>
    <n v="2.2000000000000002"/>
    <n v="0"/>
    <n v="34.299999999999997"/>
    <n v="55.7"/>
    <n v="2.4"/>
    <n v="3"/>
    <n v="8"/>
    <n v="24"/>
    <n v="1.1000000000000001"/>
    <n v="0"/>
    <n v="51.9"/>
    <n v="72"/>
    <n v="1.8"/>
    <n v="0"/>
    <n v="6"/>
    <n v="23"/>
    <n v="1.8"/>
    <n v="0"/>
    <n v="10"/>
    <n v="21"/>
    <n v="3.3"/>
    <n v="1"/>
    <n v="3.1"/>
    <n v="3.1"/>
    <n v="5.3"/>
    <n v="2"/>
    <n v="6"/>
    <n v="52"/>
    <n v="2.9"/>
    <n v="2"/>
    <n v="2"/>
    <n v="5"/>
    <n v="2.2999999999999998"/>
    <n v="3"/>
    <n v="3"/>
    <n v="13"/>
    <n v="2.6"/>
    <n v="2"/>
    <n v="2"/>
    <n v="8.3000000000000007"/>
    <n v="2.2999999999999998"/>
    <n v="17.7"/>
    <n v="3"/>
    <n v="3.1"/>
    <n v="5"/>
    <n v="2.1"/>
    <n v="0"/>
    <n v="8"/>
    <n v="23"/>
    <n v="2.2000000000000002"/>
    <n v="1"/>
    <n v="5"/>
    <n v="7"/>
    <n v="3.5"/>
    <n v="0"/>
    <n v="6"/>
    <n v="8"/>
    <n v="2.2000000000000002"/>
    <n v="1"/>
    <n v="9"/>
    <n v="11"/>
    <n v="1.9"/>
    <n v="0"/>
    <n v="5"/>
    <n v="19"/>
    <n v="3.6"/>
    <n v="1"/>
    <n v="1"/>
    <n v="2"/>
    <n v="3.6"/>
    <n v="1"/>
    <n v="2"/>
    <n v="7"/>
    <n v="2.4"/>
    <n v="3.6"/>
  </r>
  <r>
    <s v="BU05130809"/>
    <s v="Stolwijkersluis West"/>
    <x v="17"/>
    <x v="0"/>
    <n v="5"/>
    <n v="10"/>
    <n v="5"/>
    <n v="0"/>
    <n v="0"/>
    <n v="5"/>
    <n v="0"/>
    <n v="0"/>
    <n v="90"/>
    <n v="0"/>
    <n v="0"/>
    <n v="5"/>
    <n v="0"/>
    <n v="0"/>
    <n v="0"/>
    <n v="0"/>
    <n v="2.7"/>
    <n v="5"/>
    <n v="0"/>
    <n v="5"/>
    <n v="0"/>
    <n v="0"/>
    <n v="0"/>
    <n v="0"/>
    <n v="0"/>
    <n v="0"/>
    <n v="0"/>
    <n v="0"/>
    <n v="0"/>
    <n v="0"/>
    <n v="0"/>
    <n v="174"/>
    <n v="0"/>
    <n v="0"/>
    <s v="onclassificeerbaar"/>
    <n v="0"/>
    <n v="1.9"/>
    <n v="0"/>
    <n v="8.6"/>
    <n v="20"/>
    <n v="1.6"/>
    <n v="0"/>
    <n v="70"/>
    <n v="102"/>
    <n v="2.6"/>
    <n v="2"/>
    <n v="4"/>
    <n v="22"/>
    <n v="2"/>
    <n v="0"/>
    <n v="28.4"/>
    <n v="35"/>
    <n v="1.7"/>
    <n v="0"/>
    <n v="44.6"/>
    <n v="61"/>
    <n v="2"/>
    <n v="4"/>
    <n v="8.6"/>
    <n v="24"/>
    <n v="0.6"/>
    <n v="1"/>
    <n v="61"/>
    <n v="77"/>
    <n v="1.3"/>
    <n v="0"/>
    <n v="8"/>
    <n v="23"/>
    <n v="1.3"/>
    <n v="0"/>
    <n v="11"/>
    <n v="22"/>
    <n v="3.7"/>
    <n v="0.6"/>
    <n v="2.7"/>
    <n v="2.7"/>
    <n v="4.8"/>
    <n v="2"/>
    <n v="5"/>
    <n v="52"/>
    <n v="2.5"/>
    <n v="2"/>
    <n v="2"/>
    <n v="5"/>
    <n v="1.9"/>
    <n v="3"/>
    <n v="3"/>
    <n v="12"/>
    <n v="2.1"/>
    <n v="2"/>
    <n v="2"/>
    <n v="9"/>
    <n v="1.9"/>
    <n v="18.2"/>
    <n v="2.6"/>
    <n v="2.6"/>
    <n v="4.5999999999999996"/>
    <n v="1.7"/>
    <n v="0"/>
    <n v="8"/>
    <n v="23"/>
    <n v="1.8"/>
    <n v="2"/>
    <n v="5"/>
    <n v="7"/>
    <n v="3"/>
    <n v="0"/>
    <n v="6"/>
    <n v="8"/>
    <n v="1.8"/>
    <n v="2"/>
    <n v="9"/>
    <n v="11"/>
    <n v="1.5"/>
    <n v="0"/>
    <n v="11"/>
    <n v="20"/>
    <n v="3.2"/>
    <n v="1"/>
    <n v="1"/>
    <n v="3"/>
    <n v="3.2"/>
    <n v="1"/>
    <n v="2"/>
    <n v="8"/>
    <n v="2"/>
    <n v="3.2"/>
  </r>
  <r>
    <s v="BU05130800"/>
    <s v="Stolwijkersluis Oo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8"/>
    <n v="0"/>
    <n v="9"/>
    <n v="20"/>
    <n v="1.5"/>
    <n v="0"/>
    <n v="70"/>
    <n v="100"/>
    <n v="2.5"/>
    <n v="2"/>
    <n v="3"/>
    <n v="19"/>
    <n v="1.9"/>
    <n v="0"/>
    <n v="28"/>
    <n v="35"/>
    <n v="1.7"/>
    <n v="0"/>
    <n v="47"/>
    <n v="62"/>
    <n v="1.9"/>
    <n v="4"/>
    <n v="8"/>
    <n v="23"/>
    <n v="0.9"/>
    <n v="1"/>
    <n v="60"/>
    <n v="75.599999999999994"/>
    <n v="1.3"/>
    <n v="0"/>
    <n v="8.6"/>
    <n v="23"/>
    <n v="1.3"/>
    <n v="0"/>
    <n v="12"/>
    <n v="22"/>
    <n v="4"/>
    <n v="0.1"/>
    <n v="2.6"/>
    <n v="2.6"/>
    <n v="4.8"/>
    <n v="2"/>
    <n v="4"/>
    <n v="52"/>
    <n v="2.4"/>
    <n v="2"/>
    <n v="2"/>
    <n v="5"/>
    <n v="1.8"/>
    <n v="3"/>
    <n v="3"/>
    <n v="11"/>
    <n v="2.1"/>
    <n v="2"/>
    <n v="2"/>
    <n v="9"/>
    <n v="1.8"/>
    <n v="19"/>
    <n v="2.5"/>
    <n v="2.6"/>
    <n v="4.5"/>
    <n v="1.6"/>
    <n v="0"/>
    <n v="8"/>
    <n v="22"/>
    <n v="1.7"/>
    <n v="3"/>
    <n v="5"/>
    <n v="7"/>
    <n v="2.9"/>
    <n v="1"/>
    <n v="6"/>
    <n v="8"/>
    <n v="1.7"/>
    <n v="3"/>
    <n v="9"/>
    <n v="11"/>
    <n v="1.4"/>
    <n v="0"/>
    <n v="11"/>
    <n v="19"/>
    <n v="3.1"/>
    <n v="1"/>
    <n v="1"/>
    <n v="3"/>
    <n v="3.1"/>
    <n v="1"/>
    <n v="1"/>
    <n v="8"/>
    <n v="1.9"/>
    <n v="3.1"/>
  </r>
  <r>
    <s v="BU05130809"/>
    <s v="Stolwijkersluis West"/>
    <x v="17"/>
    <x v="28"/>
    <n v="5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1"/>
    <n v="0"/>
    <n v="7"/>
    <n v="17.3"/>
    <n v="1.8"/>
    <n v="0"/>
    <n v="62.7"/>
    <n v="95.5"/>
    <n v="2.8"/>
    <n v="1.7"/>
    <n v="4"/>
    <n v="21"/>
    <n v="2.2999999999999998"/>
    <n v="0"/>
    <n v="29"/>
    <n v="34.799999999999997"/>
    <n v="2"/>
    <n v="0"/>
    <n v="40.5"/>
    <n v="59.2"/>
    <n v="2.2999999999999998"/>
    <n v="3.8"/>
    <n v="8"/>
    <n v="25"/>
    <n v="0.9"/>
    <n v="1"/>
    <n v="58.7"/>
    <n v="75"/>
    <n v="1.6"/>
    <n v="0"/>
    <n v="6"/>
    <n v="23"/>
    <n v="1.6"/>
    <n v="0"/>
    <n v="10.8"/>
    <n v="22.7"/>
    <n v="3.4"/>
    <n v="0.9"/>
    <n v="3"/>
    <n v="3"/>
    <n v="5.0999999999999996"/>
    <n v="2"/>
    <n v="6"/>
    <n v="52"/>
    <n v="2.8"/>
    <n v="2"/>
    <n v="2"/>
    <n v="5"/>
    <n v="2.1"/>
    <n v="3"/>
    <n v="3"/>
    <n v="14"/>
    <n v="2.4"/>
    <n v="2"/>
    <n v="2"/>
    <n v="9"/>
    <n v="2.2000000000000002"/>
    <n v="17.899999999999999"/>
    <n v="2.8"/>
    <n v="2.9"/>
    <n v="4.9000000000000004"/>
    <n v="1.9"/>
    <n v="0"/>
    <n v="8"/>
    <n v="22.2"/>
    <n v="2"/>
    <n v="1"/>
    <n v="5"/>
    <n v="7"/>
    <n v="3.3"/>
    <n v="0"/>
    <n v="6"/>
    <n v="8"/>
    <n v="2"/>
    <n v="1"/>
    <n v="9"/>
    <n v="11"/>
    <n v="1.7"/>
    <n v="0"/>
    <n v="5.8"/>
    <n v="20.7"/>
    <n v="3.5"/>
    <n v="1"/>
    <n v="1"/>
    <n v="2"/>
    <n v="3.5"/>
    <n v="1"/>
    <n v="2"/>
    <n v="7"/>
    <n v="2.2999999999999998"/>
    <n v="3.5"/>
  </r>
  <r>
    <s v="BU05130800"/>
    <s v="Stolwijkersluis Oost"/>
    <x v="17"/>
    <x v="25"/>
    <n v="10"/>
    <n v="15"/>
    <n v="5"/>
    <n v="0"/>
    <n v="5"/>
    <n v="10"/>
    <n v="0"/>
    <n v="0"/>
    <n v="100"/>
    <n v="0"/>
    <n v="0"/>
    <n v="10"/>
    <n v="0"/>
    <n v="0"/>
    <n v="0"/>
    <n v="0"/>
    <n v="2.8"/>
    <n v="5"/>
    <n v="0"/>
    <n v="0"/>
    <n v="0"/>
    <n v="0"/>
    <n v="5"/>
    <n v="0"/>
    <n v="0"/>
    <n v="0"/>
    <n v="0"/>
    <n v="0"/>
    <n v="0"/>
    <n v="0"/>
    <n v="0"/>
    <n v="301"/>
    <n v="2050"/>
    <n v="4810"/>
    <s v="onclassificeerbaar"/>
    <n v="0"/>
    <n v="1.7"/>
    <n v="0"/>
    <n v="9.9"/>
    <n v="19"/>
    <n v="1.4"/>
    <n v="0"/>
    <n v="71.900000000000006"/>
    <n v="98"/>
    <n v="2.4"/>
    <n v="2"/>
    <n v="3"/>
    <n v="20.2"/>
    <n v="1.8"/>
    <n v="0"/>
    <n v="28.9"/>
    <n v="34"/>
    <n v="1.5"/>
    <n v="0"/>
    <n v="49"/>
    <n v="59.4"/>
    <n v="1.8"/>
    <n v="4"/>
    <n v="8"/>
    <n v="23.2"/>
    <n v="0.4"/>
    <n v="1"/>
    <n v="62.8"/>
    <n v="73"/>
    <n v="1.1000000000000001"/>
    <n v="0"/>
    <n v="12.4"/>
    <n v="23.6"/>
    <n v="1.1000000000000001"/>
    <n v="0"/>
    <n v="14"/>
    <n v="22.8"/>
    <n v="3.8"/>
    <n v="0.4"/>
    <n v="2.5"/>
    <n v="2.5"/>
    <n v="4.5999999999999996"/>
    <n v="2"/>
    <n v="4.2"/>
    <n v="52"/>
    <n v="2.2999999999999998"/>
    <n v="2"/>
    <n v="2"/>
    <n v="5"/>
    <n v="1.7"/>
    <n v="3"/>
    <n v="3"/>
    <n v="11"/>
    <n v="1.9"/>
    <n v="2"/>
    <n v="2"/>
    <n v="9"/>
    <n v="1.7"/>
    <n v="18.899999999999999"/>
    <n v="2.2999999999999998"/>
    <n v="2.4"/>
    <n v="4.4000000000000004"/>
    <n v="1.4"/>
    <n v="0"/>
    <n v="11.3"/>
    <n v="21.4"/>
    <n v="1.6"/>
    <n v="3"/>
    <n v="5"/>
    <n v="7"/>
    <n v="2.8"/>
    <n v="1"/>
    <n v="6"/>
    <n v="8"/>
    <n v="1.6"/>
    <n v="3"/>
    <n v="9"/>
    <n v="11"/>
    <n v="1.2"/>
    <n v="0"/>
    <n v="11.9"/>
    <n v="18"/>
    <n v="3"/>
    <n v="1"/>
    <n v="1"/>
    <n v="3.8"/>
    <n v="3"/>
    <n v="1"/>
    <n v="1"/>
    <n v="8.8000000000000007"/>
    <n v="1.8"/>
    <n v="3"/>
  </r>
  <r>
    <s v="BU05130800"/>
    <s v="Stolwijkersluis Oost"/>
    <x v="17"/>
    <x v="25"/>
    <n v="10"/>
    <n v="15"/>
    <n v="0"/>
    <n v="0"/>
    <n v="0"/>
    <n v="10"/>
    <n v="5"/>
    <n v="0"/>
    <n v="100"/>
    <n v="0"/>
    <n v="0"/>
    <n v="10"/>
    <n v="0"/>
    <n v="5"/>
    <n v="0"/>
    <n v="0"/>
    <n v="2.4"/>
    <n v="10"/>
    <n v="0"/>
    <n v="0"/>
    <n v="0"/>
    <n v="10"/>
    <n v="0"/>
    <n v="0"/>
    <n v="0"/>
    <n v="0"/>
    <n v="0"/>
    <n v="100"/>
    <n v="0"/>
    <n v="0"/>
    <n v="0"/>
    <n v="184"/>
    <n v="1450"/>
    <n v="2510"/>
    <s v="40-80 midden tot boven midden"/>
    <n v="0"/>
    <n v="1.8"/>
    <n v="0"/>
    <n v="9"/>
    <n v="20.8"/>
    <n v="1.5"/>
    <n v="0"/>
    <n v="70.2"/>
    <n v="100.8"/>
    <n v="2.5"/>
    <n v="2"/>
    <n v="3"/>
    <n v="19.7"/>
    <n v="1.9"/>
    <n v="0"/>
    <n v="28"/>
    <n v="35.700000000000003"/>
    <n v="1.6"/>
    <n v="0"/>
    <n v="47.8"/>
    <n v="62"/>
    <n v="1.9"/>
    <n v="4"/>
    <n v="8"/>
    <n v="23"/>
    <n v="0.8"/>
    <n v="1"/>
    <n v="61.4"/>
    <n v="75.8"/>
    <n v="1.2"/>
    <n v="0"/>
    <n v="9.5"/>
    <n v="23.8"/>
    <n v="1.2"/>
    <n v="0"/>
    <n v="12.7"/>
    <n v="22.8"/>
    <n v="3.9"/>
    <n v="0.1"/>
    <n v="2.6"/>
    <n v="2.6"/>
    <n v="4.7"/>
    <n v="2"/>
    <n v="4"/>
    <n v="52"/>
    <n v="2.4"/>
    <n v="2"/>
    <n v="2"/>
    <n v="5"/>
    <n v="1.8"/>
    <n v="3"/>
    <n v="3"/>
    <n v="11"/>
    <n v="2"/>
    <n v="2"/>
    <n v="2"/>
    <n v="9"/>
    <n v="1.8"/>
    <n v="19"/>
    <n v="2.5"/>
    <n v="2.5"/>
    <n v="4.5"/>
    <n v="1.6"/>
    <n v="0"/>
    <n v="9.4"/>
    <n v="22"/>
    <n v="1.7"/>
    <n v="3"/>
    <n v="5"/>
    <n v="7"/>
    <n v="2.9"/>
    <n v="1"/>
    <n v="6"/>
    <n v="8"/>
    <n v="1.7"/>
    <n v="3"/>
    <n v="9"/>
    <n v="11"/>
    <n v="1.3"/>
    <n v="0"/>
    <n v="11"/>
    <n v="19"/>
    <n v="3.1"/>
    <n v="1"/>
    <n v="1"/>
    <n v="3"/>
    <n v="3.1"/>
    <n v="1"/>
    <n v="1"/>
    <n v="8"/>
    <n v="1.9"/>
    <n v="3.1"/>
  </r>
  <r>
    <s v="BU05130800"/>
    <s v="Stolwijkersluis Oost"/>
    <x v="17"/>
    <x v="22"/>
    <n v="30"/>
    <n v="30"/>
    <n v="5"/>
    <n v="5"/>
    <n v="10"/>
    <n v="20"/>
    <n v="15"/>
    <n v="0"/>
    <n v="90"/>
    <n v="0"/>
    <n v="0"/>
    <n v="25"/>
    <n v="5"/>
    <n v="10"/>
    <n v="0"/>
    <n v="10"/>
    <n v="2.2999999999999998"/>
    <n v="25"/>
    <n v="20"/>
    <n v="0"/>
    <n v="0"/>
    <n v="0"/>
    <n v="0"/>
    <n v="0"/>
    <n v="0"/>
    <n v="0"/>
    <n v="0"/>
    <n v="100"/>
    <n v="0"/>
    <n v="0"/>
    <n v="0"/>
    <n v="227"/>
    <n v="1620"/>
    <n v="3550"/>
    <s v="60-80 boven midden"/>
    <n v="0"/>
    <n v="1.5"/>
    <n v="0"/>
    <n v="10"/>
    <n v="19"/>
    <n v="1.2"/>
    <n v="0"/>
    <n v="72.900000000000006"/>
    <n v="98.8"/>
    <n v="2.2000000000000002"/>
    <n v="2"/>
    <n v="3"/>
    <n v="21"/>
    <n v="1.6"/>
    <n v="0"/>
    <n v="29"/>
    <n v="34"/>
    <n v="1.4"/>
    <n v="0"/>
    <n v="49"/>
    <n v="61"/>
    <n v="1.6"/>
    <n v="4"/>
    <n v="8"/>
    <n v="24"/>
    <n v="0.3"/>
    <n v="1"/>
    <n v="63.5"/>
    <n v="73.5"/>
    <n v="1"/>
    <n v="0.5"/>
    <n v="14"/>
    <n v="25.9"/>
    <n v="1"/>
    <n v="0.5"/>
    <n v="16"/>
    <n v="24"/>
    <n v="3.7"/>
    <n v="0.2"/>
    <n v="2.2999999999999998"/>
    <n v="2.2999999999999998"/>
    <n v="4.5"/>
    <n v="2"/>
    <n v="6"/>
    <n v="52"/>
    <n v="2.1"/>
    <n v="2"/>
    <n v="2"/>
    <n v="5"/>
    <n v="1.5"/>
    <n v="3"/>
    <n v="3"/>
    <n v="13"/>
    <n v="1.8"/>
    <n v="2"/>
    <n v="2"/>
    <n v="9"/>
    <n v="1.5"/>
    <n v="18.7"/>
    <n v="2.2000000000000002"/>
    <n v="2.2999999999999998"/>
    <n v="4.2"/>
    <n v="1.3"/>
    <n v="0"/>
    <n v="12"/>
    <n v="25.9"/>
    <n v="1.4"/>
    <n v="3"/>
    <n v="5"/>
    <n v="7"/>
    <n v="2.7"/>
    <n v="2"/>
    <n v="6"/>
    <n v="8"/>
    <n v="1.4"/>
    <n v="4"/>
    <n v="9"/>
    <n v="11"/>
    <n v="1.1000000000000001"/>
    <n v="0"/>
    <n v="12"/>
    <n v="18"/>
    <n v="2.8"/>
    <n v="1"/>
    <n v="1"/>
    <n v="4"/>
    <n v="2.8"/>
    <n v="1"/>
    <n v="1"/>
    <n v="9"/>
    <n v="1.6"/>
    <n v="2.8"/>
  </r>
  <r>
    <s v="BU05130800"/>
    <s v="Stolwijkersluis Oos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10"/>
    <n v="19"/>
    <n v="1.3"/>
    <n v="0"/>
    <n v="72"/>
    <n v="98"/>
    <n v="2.2999999999999998"/>
    <n v="2"/>
    <n v="3"/>
    <n v="21"/>
    <n v="1.7"/>
    <n v="0"/>
    <n v="29"/>
    <n v="34"/>
    <n v="1.5"/>
    <n v="0"/>
    <n v="49"/>
    <n v="60.6"/>
    <n v="1.7"/>
    <n v="4"/>
    <n v="8"/>
    <n v="24"/>
    <n v="0.3"/>
    <n v="1"/>
    <n v="63"/>
    <n v="73"/>
    <n v="1.1000000000000001"/>
    <n v="0"/>
    <n v="14"/>
    <n v="25"/>
    <n v="1.1000000000000001"/>
    <n v="0"/>
    <n v="16"/>
    <n v="24"/>
    <n v="3.7"/>
    <n v="0.3"/>
    <n v="2.4"/>
    <n v="2.4"/>
    <n v="4.5"/>
    <n v="2"/>
    <n v="5.6"/>
    <n v="52"/>
    <n v="2.2000000000000002"/>
    <n v="2"/>
    <n v="2"/>
    <n v="5"/>
    <n v="1.6"/>
    <n v="3"/>
    <n v="3"/>
    <n v="12.1"/>
    <n v="1.9"/>
    <n v="2"/>
    <n v="2"/>
    <n v="9"/>
    <n v="1.6"/>
    <n v="18.8"/>
    <n v="2.2999999999999998"/>
    <n v="2.4"/>
    <n v="4.3"/>
    <n v="1.4"/>
    <n v="0"/>
    <n v="12"/>
    <n v="24"/>
    <n v="1.5"/>
    <n v="3"/>
    <n v="5"/>
    <n v="7"/>
    <n v="2.7"/>
    <n v="1.6"/>
    <n v="6"/>
    <n v="8"/>
    <n v="1.5"/>
    <n v="3.6"/>
    <n v="9"/>
    <n v="11"/>
    <n v="1.2"/>
    <n v="0"/>
    <n v="12"/>
    <n v="18"/>
    <n v="2.9"/>
    <n v="1"/>
    <n v="1"/>
    <n v="4"/>
    <n v="2.9"/>
    <n v="1"/>
    <n v="1"/>
    <n v="9"/>
    <n v="1.7"/>
    <n v="2.9"/>
  </r>
  <r>
    <s v="BU05130800"/>
    <s v="Stolwijkersluis Oost"/>
    <x v="17"/>
    <x v="28"/>
    <n v="5"/>
    <n v="5"/>
    <n v="0"/>
    <n v="0"/>
    <n v="0"/>
    <n v="5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2"/>
    <n v="0"/>
    <n v="10"/>
    <n v="19"/>
    <n v="0.9"/>
    <n v="1"/>
    <n v="75"/>
    <n v="103.4"/>
    <n v="1.9"/>
    <n v="2"/>
    <n v="4"/>
    <n v="21"/>
    <n v="1.3"/>
    <n v="0"/>
    <n v="29"/>
    <n v="35"/>
    <n v="1.1000000000000001"/>
    <n v="0"/>
    <n v="49"/>
    <n v="64.400000000000006"/>
    <n v="1.3"/>
    <n v="4"/>
    <n v="8.4"/>
    <n v="24"/>
    <n v="0.3"/>
    <n v="3"/>
    <n v="64"/>
    <n v="77"/>
    <n v="0.7"/>
    <n v="1"/>
    <n v="16"/>
    <n v="25.4"/>
    <n v="0.7"/>
    <n v="3"/>
    <n v="19"/>
    <n v="24"/>
    <n v="3.4"/>
    <n v="0"/>
    <n v="2"/>
    <n v="2"/>
    <n v="4.2"/>
    <n v="2"/>
    <n v="6"/>
    <n v="53"/>
    <n v="1.8"/>
    <n v="2"/>
    <n v="2"/>
    <n v="5"/>
    <n v="1.2"/>
    <n v="3"/>
    <n v="3"/>
    <n v="13"/>
    <n v="1.5"/>
    <n v="2"/>
    <n v="2"/>
    <n v="9"/>
    <n v="1.2"/>
    <n v="18.399999999999999"/>
    <n v="1.9"/>
    <n v="2"/>
    <n v="3.9"/>
    <n v="1"/>
    <n v="1"/>
    <n v="14.4"/>
    <n v="24.7"/>
    <n v="1.1000000000000001"/>
    <n v="4.4000000000000004"/>
    <n v="5"/>
    <n v="7"/>
    <n v="2.4"/>
    <n v="5"/>
    <n v="6"/>
    <n v="8"/>
    <n v="1.1000000000000001"/>
    <n v="7.4"/>
    <n v="9"/>
    <n v="11"/>
    <n v="0.8"/>
    <n v="1"/>
    <n v="12"/>
    <n v="20"/>
    <n v="2.5"/>
    <n v="1"/>
    <n v="1"/>
    <n v="4"/>
    <n v="2.5"/>
    <n v="1"/>
    <n v="2"/>
    <n v="9"/>
    <n v="1.3"/>
    <n v="2.5"/>
  </r>
  <r>
    <s v="BU05130800"/>
    <s v="Stolwijkersluis Oost"/>
    <x v="17"/>
    <x v="28"/>
    <n v="0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3"/>
    <n v="99"/>
    <n v="2.1"/>
    <n v="2"/>
    <n v="3"/>
    <n v="21"/>
    <n v="1.5"/>
    <n v="0"/>
    <n v="29"/>
    <n v="34"/>
    <n v="1.3"/>
    <n v="0"/>
    <n v="49"/>
    <n v="61"/>
    <n v="1.6"/>
    <n v="4"/>
    <n v="8"/>
    <n v="24"/>
    <n v="0.2"/>
    <n v="1"/>
    <n v="64"/>
    <n v="75"/>
    <n v="0.9"/>
    <n v="1"/>
    <n v="15"/>
    <n v="26"/>
    <n v="0.9"/>
    <n v="1"/>
    <n v="17"/>
    <n v="24"/>
    <n v="3.6"/>
    <n v="0.1"/>
    <n v="2.2999999999999998"/>
    <n v="2.2999999999999998"/>
    <n v="4.4000000000000004"/>
    <n v="2"/>
    <n v="6"/>
    <n v="52"/>
    <n v="2.1"/>
    <n v="2"/>
    <n v="2"/>
    <n v="5"/>
    <n v="1.4"/>
    <n v="3"/>
    <n v="3"/>
    <n v="13"/>
    <n v="1.7"/>
    <n v="2"/>
    <n v="2"/>
    <n v="9"/>
    <n v="1.5"/>
    <n v="18.7"/>
    <n v="2.1"/>
    <n v="2.2000000000000002"/>
    <n v="4.2"/>
    <n v="1.2"/>
    <n v="0"/>
    <n v="12"/>
    <n v="26"/>
    <n v="1.3"/>
    <n v="3"/>
    <n v="5"/>
    <n v="7"/>
    <n v="2.6"/>
    <n v="3"/>
    <n v="6"/>
    <n v="8"/>
    <n v="1.3"/>
    <n v="5"/>
    <n v="9"/>
    <n v="11"/>
    <n v="1"/>
    <n v="0"/>
    <n v="12"/>
    <n v="18"/>
    <n v="2.7"/>
    <n v="1"/>
    <n v="1"/>
    <n v="4"/>
    <n v="2.7"/>
    <n v="1"/>
    <n v="1"/>
    <n v="9"/>
    <n v="1.6"/>
    <n v="2.7"/>
  </r>
  <r>
    <s v="BU05130601"/>
    <s v="Vreewijk"/>
    <x v="17"/>
    <x v="33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5"/>
    <n v="0"/>
    <n v="10"/>
    <n v="18.7"/>
    <n v="1.2"/>
    <n v="0"/>
    <n v="75"/>
    <n v="99"/>
    <n v="2.2000000000000002"/>
    <n v="2"/>
    <n v="3"/>
    <n v="21"/>
    <n v="1.6"/>
    <n v="0"/>
    <n v="29"/>
    <n v="34"/>
    <n v="1.4"/>
    <n v="0"/>
    <n v="49"/>
    <n v="61"/>
    <n v="1.6"/>
    <n v="4"/>
    <n v="8"/>
    <n v="24"/>
    <n v="0.6"/>
    <n v="1"/>
    <n v="63.7"/>
    <n v="73.7"/>
    <n v="1"/>
    <n v="0.7"/>
    <n v="15.4"/>
    <n v="25"/>
    <n v="1"/>
    <n v="0.7"/>
    <n v="18.399999999999999"/>
    <n v="24"/>
    <n v="3.5"/>
    <n v="0.2"/>
    <n v="2.2999999999999998"/>
    <n v="2.2999999999999998"/>
    <n v="4.4000000000000004"/>
    <n v="2"/>
    <n v="7"/>
    <n v="53"/>
    <n v="2.1"/>
    <n v="2"/>
    <n v="2"/>
    <n v="5"/>
    <n v="1.5"/>
    <n v="3"/>
    <n v="3"/>
    <n v="13"/>
    <n v="1.8"/>
    <n v="2"/>
    <n v="2"/>
    <n v="9"/>
    <n v="1.5"/>
    <n v="18.7"/>
    <n v="2.2000000000000002"/>
    <n v="2.2999999999999998"/>
    <n v="4.2"/>
    <n v="1.3"/>
    <n v="0"/>
    <n v="13"/>
    <n v="24"/>
    <n v="1.4"/>
    <n v="3"/>
    <n v="5"/>
    <n v="7"/>
    <n v="2.6"/>
    <n v="2.4"/>
    <n v="6"/>
    <n v="8"/>
    <n v="1.4"/>
    <n v="4.4000000000000004"/>
    <n v="9"/>
    <n v="11"/>
    <n v="1.1000000000000001"/>
    <n v="0"/>
    <n v="12"/>
    <n v="18"/>
    <n v="2.8"/>
    <n v="1"/>
    <n v="1"/>
    <n v="4"/>
    <n v="2.8"/>
    <n v="1"/>
    <n v="1"/>
    <n v="9"/>
    <n v="1.6"/>
    <n v="2.8"/>
  </r>
  <r>
    <s v="BU05130601"/>
    <s v="Vreewijk"/>
    <x v="17"/>
    <x v="0"/>
    <n v="5"/>
    <n v="10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9"/>
    <n v="17"/>
    <n v="1.4"/>
    <n v="0"/>
    <n v="72.8"/>
    <n v="95"/>
    <n v="2.4"/>
    <n v="2"/>
    <n v="3"/>
    <n v="20"/>
    <n v="1.8"/>
    <n v="0"/>
    <n v="28"/>
    <n v="34"/>
    <n v="1.6"/>
    <n v="0"/>
    <n v="48.7"/>
    <n v="58"/>
    <n v="1.8"/>
    <n v="4"/>
    <n v="7"/>
    <n v="24"/>
    <n v="0.8"/>
    <n v="1"/>
    <n v="61.7"/>
    <n v="73"/>
    <n v="1.2"/>
    <n v="0"/>
    <n v="13"/>
    <n v="24"/>
    <n v="1.2"/>
    <n v="0"/>
    <n v="15.8"/>
    <n v="24"/>
    <n v="3.3"/>
    <n v="0.3"/>
    <n v="2.5"/>
    <n v="2.5"/>
    <n v="4.7"/>
    <n v="2"/>
    <n v="5"/>
    <n v="53"/>
    <n v="2.4"/>
    <n v="2"/>
    <n v="2"/>
    <n v="5"/>
    <n v="1.7"/>
    <n v="3"/>
    <n v="3"/>
    <n v="11"/>
    <n v="2"/>
    <n v="2"/>
    <n v="2"/>
    <n v="9"/>
    <n v="1.7"/>
    <n v="18.899999999999999"/>
    <n v="2.4"/>
    <n v="2.5"/>
    <n v="4.4000000000000004"/>
    <n v="1.5"/>
    <n v="0"/>
    <n v="11.8"/>
    <n v="23"/>
    <n v="1.6"/>
    <n v="3"/>
    <n v="5"/>
    <n v="7"/>
    <n v="2.9"/>
    <n v="1"/>
    <n v="6"/>
    <n v="8"/>
    <n v="1.6"/>
    <n v="3"/>
    <n v="9"/>
    <n v="11"/>
    <n v="1.3"/>
    <n v="0"/>
    <n v="11"/>
    <n v="17"/>
    <n v="3"/>
    <n v="1"/>
    <n v="1"/>
    <n v="3"/>
    <n v="3"/>
    <n v="1"/>
    <n v="1"/>
    <n v="8"/>
    <n v="1.8"/>
    <n v="3"/>
  </r>
  <r>
    <s v="BU05130600"/>
    <s v="Oosterwei"/>
    <x v="17"/>
    <x v="0"/>
    <n v="10"/>
    <n v="10"/>
    <n v="0"/>
    <n v="5"/>
    <n v="0"/>
    <n v="5"/>
    <n v="0"/>
    <n v="0"/>
    <n v="90"/>
    <n v="0"/>
    <n v="0"/>
    <n v="5"/>
    <n v="0"/>
    <n v="0"/>
    <n v="0"/>
    <n v="0"/>
    <n v="2.8"/>
    <n v="10"/>
    <n v="0"/>
    <n v="0"/>
    <n v="0"/>
    <n v="0"/>
    <n v="0"/>
    <n v="0"/>
    <n v="0"/>
    <n v="0"/>
    <n v="0"/>
    <n v="0"/>
    <n v="0"/>
    <n v="0"/>
    <n v="0"/>
    <n v="448"/>
    <n v="2460"/>
    <n v="4900"/>
    <s v="onclassificeerbaar"/>
    <n v="0"/>
    <n v="1.5"/>
    <n v="0"/>
    <n v="7.9"/>
    <n v="13"/>
    <n v="1.4"/>
    <n v="0"/>
    <n v="66.099999999999994"/>
    <n v="85.6"/>
    <n v="2.9"/>
    <n v="1"/>
    <n v="3"/>
    <n v="18"/>
    <n v="2.2999999999999998"/>
    <n v="0"/>
    <n v="28.1"/>
    <n v="34"/>
    <n v="1.4"/>
    <n v="0"/>
    <n v="43.2"/>
    <n v="55.9"/>
    <n v="2.2999999999999998"/>
    <n v="4"/>
    <n v="7"/>
    <n v="23"/>
    <n v="1.4"/>
    <n v="0"/>
    <n v="59.4"/>
    <n v="71"/>
    <n v="1.1000000000000001"/>
    <n v="0"/>
    <n v="9.9"/>
    <n v="22"/>
    <n v="1"/>
    <n v="0.4"/>
    <n v="13.5"/>
    <n v="23.3"/>
    <n v="3.1"/>
    <n v="0.7"/>
    <n v="3"/>
    <n v="1.9"/>
    <n v="5.0999999999999996"/>
    <n v="2"/>
    <n v="5"/>
    <n v="53"/>
    <n v="2.8"/>
    <n v="2"/>
    <n v="2"/>
    <n v="5"/>
    <n v="2.2000000000000002"/>
    <n v="3"/>
    <n v="3"/>
    <n v="11"/>
    <n v="2.4"/>
    <n v="2"/>
    <n v="2"/>
    <n v="9"/>
    <n v="1.1000000000000001"/>
    <n v="19.399999999999999"/>
    <n v="2.9"/>
    <n v="3"/>
    <n v="4.9000000000000004"/>
    <n v="1"/>
    <n v="0.4"/>
    <n v="8"/>
    <n v="22"/>
    <n v="1.9"/>
    <n v="1"/>
    <n v="5"/>
    <n v="6"/>
    <n v="3.3"/>
    <n v="0"/>
    <n v="6"/>
    <n v="7"/>
    <n v="1.9"/>
    <n v="1"/>
    <n v="9"/>
    <n v="10"/>
    <n v="1.3"/>
    <n v="0"/>
    <n v="8.3000000000000007"/>
    <n v="17"/>
    <n v="3.5"/>
    <n v="1"/>
    <n v="1"/>
    <n v="3"/>
    <n v="3.5"/>
    <n v="1"/>
    <n v="1"/>
    <n v="8"/>
    <n v="1.3"/>
    <n v="3.5"/>
  </r>
  <r>
    <s v="BU05130600"/>
    <s v="Oosterwei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8"/>
    <n v="13.8"/>
    <n v="1.5"/>
    <n v="0"/>
    <n v="69"/>
    <n v="92"/>
    <n v="2.8"/>
    <n v="1.8"/>
    <n v="3"/>
    <n v="18"/>
    <n v="2.2000000000000002"/>
    <n v="0"/>
    <n v="30.3"/>
    <n v="34"/>
    <n v="1.6"/>
    <n v="0"/>
    <n v="45.5"/>
    <n v="57.8"/>
    <n v="2.2000000000000002"/>
    <n v="4"/>
    <n v="7"/>
    <n v="23.8"/>
    <n v="1.2"/>
    <n v="0"/>
    <n v="60.5"/>
    <n v="71.8"/>
    <n v="1.3"/>
    <n v="0"/>
    <n v="10"/>
    <n v="22"/>
    <n v="1.1000000000000001"/>
    <n v="0"/>
    <n v="14"/>
    <n v="24"/>
    <n v="2.9"/>
    <n v="0.3"/>
    <n v="2.9"/>
    <n v="2"/>
    <n v="5"/>
    <n v="2"/>
    <n v="5"/>
    <n v="53"/>
    <n v="2.7"/>
    <n v="2"/>
    <n v="2"/>
    <n v="5"/>
    <n v="2.1"/>
    <n v="3"/>
    <n v="3"/>
    <n v="11"/>
    <n v="2.4"/>
    <n v="2"/>
    <n v="2"/>
    <n v="9"/>
    <n v="1.3"/>
    <n v="19.3"/>
    <n v="2.8"/>
    <n v="2.9"/>
    <n v="4.8"/>
    <n v="1.1000000000000001"/>
    <n v="0"/>
    <n v="8"/>
    <n v="22"/>
    <n v="1.9"/>
    <n v="1"/>
    <n v="5"/>
    <n v="6"/>
    <n v="3.2"/>
    <n v="0"/>
    <n v="6"/>
    <n v="7"/>
    <n v="1.9"/>
    <n v="1"/>
    <n v="9"/>
    <n v="10"/>
    <n v="1.5"/>
    <n v="0"/>
    <n v="8.1999999999999993"/>
    <n v="17"/>
    <n v="3.4"/>
    <n v="1"/>
    <n v="1"/>
    <n v="3"/>
    <n v="3.4"/>
    <n v="1"/>
    <n v="1"/>
    <n v="8"/>
    <n v="1.5"/>
    <n v="3.4"/>
  </r>
  <r>
    <s v="BU05130203"/>
    <s v="Industrieterrein Hollandsche IJssel"/>
    <x v="17"/>
    <x v="28"/>
    <n v="5"/>
    <n v="5"/>
    <n v="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1"/>
    <n v="0"/>
    <n v="7"/>
    <n v="17.3"/>
    <n v="1.8"/>
    <n v="0"/>
    <n v="62.7"/>
    <n v="95.5"/>
    <n v="2.8"/>
    <n v="1.7"/>
    <n v="4"/>
    <n v="21"/>
    <n v="2.2999999999999998"/>
    <n v="0"/>
    <n v="29"/>
    <n v="34.799999999999997"/>
    <n v="2"/>
    <n v="0"/>
    <n v="40.5"/>
    <n v="59.2"/>
    <n v="2.2999999999999998"/>
    <n v="3.8"/>
    <n v="8"/>
    <n v="25"/>
    <n v="0.9"/>
    <n v="1"/>
    <n v="58.7"/>
    <n v="75"/>
    <n v="1.6"/>
    <n v="0"/>
    <n v="6"/>
    <n v="23"/>
    <n v="1.6"/>
    <n v="0"/>
    <n v="10.8"/>
    <n v="22.7"/>
    <n v="3.4"/>
    <n v="0.9"/>
    <n v="3"/>
    <n v="3"/>
    <n v="5.0999999999999996"/>
    <n v="2"/>
    <n v="6"/>
    <n v="52"/>
    <n v="2.8"/>
    <n v="2"/>
    <n v="2"/>
    <n v="5"/>
    <n v="2.1"/>
    <n v="3"/>
    <n v="3"/>
    <n v="14"/>
    <n v="2.4"/>
    <n v="2"/>
    <n v="2"/>
    <n v="9"/>
    <n v="2.2000000000000002"/>
    <n v="17.899999999999999"/>
    <n v="2.8"/>
    <n v="2.9"/>
    <n v="4.9000000000000004"/>
    <n v="1.9"/>
    <n v="0"/>
    <n v="8"/>
    <n v="22.2"/>
    <n v="2"/>
    <n v="1"/>
    <n v="5"/>
    <n v="7"/>
    <n v="3.3"/>
    <n v="0"/>
    <n v="6"/>
    <n v="8"/>
    <n v="2"/>
    <n v="1"/>
    <n v="9"/>
    <n v="11"/>
    <n v="1.7"/>
    <n v="0"/>
    <n v="5.8"/>
    <n v="20.7"/>
    <n v="3.5"/>
    <n v="1"/>
    <n v="1"/>
    <n v="2"/>
    <n v="3.5"/>
    <n v="1"/>
    <n v="2"/>
    <n v="7"/>
    <n v="2.2999999999999998"/>
    <n v="3.5"/>
  </r>
  <r>
    <s v="BU05130203"/>
    <s v="Industrieterrein Hollandsche IJssel"/>
    <x v="17"/>
    <x v="0"/>
    <n v="10"/>
    <n v="5"/>
    <n v="5"/>
    <n v="0"/>
    <n v="5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2.2999999999999998"/>
    <n v="0"/>
    <n v="6"/>
    <n v="15.3"/>
    <n v="2"/>
    <n v="0"/>
    <n v="55.2"/>
    <n v="89.3"/>
    <n v="3"/>
    <n v="1"/>
    <n v="4"/>
    <n v="20.3"/>
    <n v="2.4"/>
    <n v="0"/>
    <n v="26.9"/>
    <n v="32.6"/>
    <n v="2.2000000000000002"/>
    <n v="0"/>
    <n v="34.299999999999997"/>
    <n v="55.7"/>
    <n v="2.4"/>
    <n v="3"/>
    <n v="8"/>
    <n v="24"/>
    <n v="1.1000000000000001"/>
    <n v="0"/>
    <n v="51.9"/>
    <n v="72"/>
    <n v="1.8"/>
    <n v="0"/>
    <n v="6"/>
    <n v="23"/>
    <n v="1.8"/>
    <n v="0"/>
    <n v="10"/>
    <n v="21"/>
    <n v="3.3"/>
    <n v="1"/>
    <n v="3.1"/>
    <n v="3.1"/>
    <n v="5.3"/>
    <n v="2"/>
    <n v="6"/>
    <n v="52"/>
    <n v="2.9"/>
    <n v="2"/>
    <n v="2"/>
    <n v="5"/>
    <n v="2.2999999999999998"/>
    <n v="3"/>
    <n v="3"/>
    <n v="13"/>
    <n v="2.6"/>
    <n v="2"/>
    <n v="2"/>
    <n v="8.3000000000000007"/>
    <n v="2.2999999999999998"/>
    <n v="17.7"/>
    <n v="3"/>
    <n v="3.1"/>
    <n v="5"/>
    <n v="2.1"/>
    <n v="0"/>
    <n v="8"/>
    <n v="23"/>
    <n v="2.2000000000000002"/>
    <n v="1"/>
    <n v="5"/>
    <n v="7"/>
    <n v="3.5"/>
    <n v="0"/>
    <n v="6"/>
    <n v="8"/>
    <n v="2.2000000000000002"/>
    <n v="1"/>
    <n v="9"/>
    <n v="11"/>
    <n v="1.9"/>
    <n v="0"/>
    <n v="5"/>
    <n v="19"/>
    <n v="3.6"/>
    <n v="1"/>
    <n v="1"/>
    <n v="2"/>
    <n v="3.6"/>
    <n v="1"/>
    <n v="2"/>
    <n v="7"/>
    <n v="2.4"/>
    <n v="3.6"/>
  </r>
  <r>
    <s v="BU05130101"/>
    <s v="De Baan e.o."/>
    <x v="17"/>
    <x v="29"/>
    <n v="10"/>
    <n v="10"/>
    <n v="0"/>
    <n v="0"/>
    <n v="5"/>
    <n v="0"/>
    <n v="5"/>
    <n v="0"/>
    <n v="70"/>
    <n v="30"/>
    <n v="0"/>
    <n v="10"/>
    <n v="5"/>
    <n v="0"/>
    <n v="0"/>
    <n v="0"/>
    <n v="2"/>
    <n v="5"/>
    <n v="5"/>
    <n v="0"/>
    <n v="0"/>
    <n v="0"/>
    <n v="0"/>
    <n v="0"/>
    <n v="0"/>
    <n v="0"/>
    <n v="0"/>
    <n v="0"/>
    <n v="0"/>
    <n v="0"/>
    <n v="0"/>
    <n v="399"/>
    <n v="0"/>
    <n v="0"/>
    <s v="onclassificeerbaar"/>
    <n v="5"/>
    <n v="0.8"/>
    <n v="1.5"/>
    <n v="11"/>
    <n v="21"/>
    <n v="0.3"/>
    <n v="42.5"/>
    <n v="74"/>
    <n v="105"/>
    <n v="1.4"/>
    <n v="2"/>
    <n v="4"/>
    <n v="22"/>
    <n v="0.6"/>
    <n v="20.5"/>
    <n v="31"/>
    <n v="35"/>
    <n v="0.3"/>
    <n v="31"/>
    <n v="50"/>
    <n v="65"/>
    <n v="0.6"/>
    <n v="5"/>
    <n v="8"/>
    <n v="26"/>
    <n v="0.1"/>
    <n v="41.5"/>
    <n v="64"/>
    <n v="79"/>
    <n v="0.5"/>
    <n v="1"/>
    <n v="15.9"/>
    <n v="26"/>
    <n v="0.3"/>
    <n v="5"/>
    <n v="17.5"/>
    <n v="23"/>
    <n v="2.6"/>
    <n v="0.5"/>
    <n v="1.6"/>
    <n v="1.6"/>
    <n v="3.7"/>
    <n v="2"/>
    <n v="7"/>
    <n v="53"/>
    <n v="1.1000000000000001"/>
    <n v="2"/>
    <n v="2"/>
    <n v="5"/>
    <n v="0.4"/>
    <n v="3"/>
    <n v="3"/>
    <n v="14"/>
    <n v="0.7"/>
    <n v="2"/>
    <n v="2"/>
    <n v="9"/>
    <n v="0.9"/>
    <n v="17.7"/>
    <n v="1.1000000000000001"/>
    <n v="1.2"/>
    <n v="3.5"/>
    <n v="0.2"/>
    <n v="2"/>
    <n v="15.9"/>
    <n v="25"/>
    <n v="1.3"/>
    <n v="5"/>
    <n v="5"/>
    <n v="7"/>
    <n v="1.9"/>
    <n v="6"/>
    <n v="6"/>
    <n v="8"/>
    <n v="1.3"/>
    <n v="9"/>
    <n v="9"/>
    <n v="11"/>
    <n v="1"/>
    <n v="0"/>
    <n v="12"/>
    <n v="21"/>
    <n v="2.1"/>
    <n v="1"/>
    <n v="1"/>
    <n v="4"/>
    <n v="2.1"/>
    <n v="1"/>
    <n v="2"/>
    <n v="9"/>
    <n v="1"/>
    <n v="2.1"/>
  </r>
  <r>
    <s v="BU05130101"/>
    <s v="De Baan e.o.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705"/>
    <s v="Muziekbuurt"/>
    <x v="18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101"/>
    <s v="De Baan e.o."/>
    <x v="17"/>
    <x v="24"/>
    <n v="25"/>
    <n v="30"/>
    <n v="10"/>
    <n v="0"/>
    <n v="5"/>
    <n v="20"/>
    <n v="15"/>
    <n v="0"/>
    <n v="80"/>
    <n v="10"/>
    <n v="10"/>
    <n v="25"/>
    <n v="5"/>
    <n v="10"/>
    <n v="0"/>
    <n v="5"/>
    <n v="2.2999999999999998"/>
    <n v="25"/>
    <n v="25"/>
    <n v="0"/>
    <n v="0"/>
    <n v="0"/>
    <n v="0"/>
    <n v="0"/>
    <n v="0"/>
    <n v="0"/>
    <n v="30"/>
    <n v="80"/>
    <n v="0"/>
    <n v="10"/>
    <n v="0"/>
    <n v="365"/>
    <n v="1640"/>
    <n v="3590"/>
    <s v="40-80 midden tot boven midden"/>
    <n v="0"/>
    <n v="0.7"/>
    <n v="2"/>
    <n v="11"/>
    <n v="20.9"/>
    <n v="0.2"/>
    <n v="40.700000000000003"/>
    <n v="74"/>
    <n v="104.5"/>
    <n v="1.4"/>
    <n v="2"/>
    <n v="4"/>
    <n v="22"/>
    <n v="0.5"/>
    <n v="21.2"/>
    <n v="30.8"/>
    <n v="34.6"/>
    <n v="0.3"/>
    <n v="29.5"/>
    <n v="50.5"/>
    <n v="64.3"/>
    <n v="0.5"/>
    <n v="4.8"/>
    <n v="8"/>
    <n v="26.2"/>
    <n v="0.2"/>
    <n v="41.9"/>
    <n v="64"/>
    <n v="78.2"/>
    <n v="0.6"/>
    <n v="1.6"/>
    <n v="15.5"/>
    <n v="25.6"/>
    <n v="0.4"/>
    <n v="4.5999999999999996"/>
    <n v="16.8"/>
    <n v="22.8"/>
    <n v="2.5"/>
    <n v="0.7"/>
    <n v="1.6"/>
    <n v="1.6"/>
    <n v="3.6"/>
    <n v="2"/>
    <n v="7"/>
    <n v="52.4"/>
    <n v="1"/>
    <n v="2"/>
    <n v="2"/>
    <n v="5"/>
    <n v="0.4"/>
    <n v="3"/>
    <n v="3"/>
    <n v="14"/>
    <n v="0.6"/>
    <n v="2"/>
    <n v="2.2999999999999998"/>
    <n v="9"/>
    <n v="1"/>
    <n v="17.7"/>
    <n v="1.1000000000000001"/>
    <n v="1.1000000000000001"/>
    <n v="3.5"/>
    <n v="0.3"/>
    <n v="2"/>
    <n v="15.9"/>
    <n v="24.4"/>
    <n v="1.5"/>
    <n v="5"/>
    <n v="5"/>
    <n v="7"/>
    <n v="1.7"/>
    <n v="6"/>
    <n v="6"/>
    <n v="8"/>
    <n v="1.4"/>
    <n v="9"/>
    <n v="9"/>
    <n v="11"/>
    <n v="1"/>
    <n v="0"/>
    <n v="12"/>
    <n v="20.8"/>
    <n v="2"/>
    <n v="1"/>
    <n v="1"/>
    <n v="4.4000000000000004"/>
    <n v="2"/>
    <n v="1"/>
    <n v="2"/>
    <n v="9.4"/>
    <n v="1"/>
    <n v="2"/>
  </r>
  <r>
    <s v="BU05130603"/>
    <s v="Kadenbuurt"/>
    <x v="18"/>
    <x v="15"/>
    <n v="45"/>
    <n v="50"/>
    <n v="15"/>
    <n v="20"/>
    <n v="20"/>
    <n v="35"/>
    <n v="5"/>
    <n v="0"/>
    <n v="90"/>
    <n v="0"/>
    <n v="0"/>
    <n v="35"/>
    <n v="10"/>
    <n v="10"/>
    <n v="5"/>
    <n v="10"/>
    <n v="2.6"/>
    <n v="35"/>
    <n v="30"/>
    <n v="0"/>
    <n v="0"/>
    <n v="0"/>
    <n v="0"/>
    <n v="0"/>
    <n v="0"/>
    <n v="0"/>
    <n v="0"/>
    <n v="100"/>
    <n v="0"/>
    <n v="0"/>
    <n v="0"/>
    <n v="198"/>
    <n v="1380"/>
    <n v="2710"/>
    <s v="60-80 boven midden"/>
    <n v="5"/>
    <n v="0.7"/>
    <n v="1.7"/>
    <n v="12.1"/>
    <n v="18.5"/>
    <n v="0.7"/>
    <n v="24.7"/>
    <n v="83"/>
    <n v="101.7"/>
    <n v="1.3"/>
    <n v="2"/>
    <n v="4.5"/>
    <n v="19.3"/>
    <n v="0.7"/>
    <n v="9.6"/>
    <n v="29"/>
    <n v="35.299999999999997"/>
    <n v="0.6"/>
    <n v="8.9"/>
    <n v="52.3"/>
    <n v="64.5"/>
    <n v="0.8"/>
    <n v="5"/>
    <n v="7"/>
    <n v="26"/>
    <n v="0.7"/>
    <n v="11.5"/>
    <n v="65.400000000000006"/>
    <n v="75"/>
    <n v="0.2"/>
    <n v="2.4"/>
    <n v="21.4"/>
    <n v="25"/>
    <n v="0.6"/>
    <n v="3.3"/>
    <n v="21.1"/>
    <n v="23"/>
    <n v="3.1"/>
    <n v="1.1000000000000001"/>
    <n v="1.3"/>
    <n v="1.3"/>
    <n v="3.3"/>
    <n v="2"/>
    <n v="8"/>
    <n v="53"/>
    <n v="1.8"/>
    <n v="2"/>
    <n v="3"/>
    <n v="5"/>
    <n v="1.3"/>
    <n v="3"/>
    <n v="4"/>
    <n v="12.5"/>
    <n v="0.9"/>
    <n v="2"/>
    <n v="3"/>
    <n v="9"/>
    <n v="0.6"/>
    <n v="17.8"/>
    <n v="0.8"/>
    <n v="1.4"/>
    <n v="3.1"/>
    <n v="0.3"/>
    <n v="4.5999999999999996"/>
    <n v="19.8"/>
    <n v="23.8"/>
    <n v="0.7"/>
    <n v="5"/>
    <n v="5"/>
    <n v="7"/>
    <n v="1.3"/>
    <n v="6"/>
    <n v="6"/>
    <n v="8"/>
    <n v="0.7"/>
    <n v="9"/>
    <n v="9"/>
    <n v="11"/>
    <n v="0.4"/>
    <n v="7"/>
    <n v="16"/>
    <n v="17.100000000000001"/>
    <n v="1.7"/>
    <n v="1"/>
    <n v="1"/>
    <n v="4"/>
    <n v="1.7"/>
    <n v="1"/>
    <n v="1"/>
    <n v="9"/>
    <n v="0.7"/>
    <n v="1.7"/>
  </r>
  <r>
    <s v="BU05130604"/>
    <s v="Kort Haarlem"/>
    <x v="18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2"/>
    <s v="Voorwillenseweg"/>
    <x v="18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603"/>
    <s v="Kadenbuurt"/>
    <x v="18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602"/>
    <s v="Voorwillenseweg"/>
    <x v="18"/>
    <x v="4"/>
    <n v="35"/>
    <n v="30"/>
    <n v="15"/>
    <n v="10"/>
    <n v="20"/>
    <n v="15"/>
    <n v="0"/>
    <n v="0"/>
    <n v="20"/>
    <n v="10"/>
    <n v="70"/>
    <n v="25"/>
    <n v="5"/>
    <n v="0"/>
    <n v="0"/>
    <n v="10"/>
    <n v="2.8"/>
    <n v="25"/>
    <n v="0"/>
    <n v="25"/>
    <n v="0"/>
    <n v="0"/>
    <n v="0"/>
    <n v="0"/>
    <n v="0"/>
    <n v="0"/>
    <n v="80"/>
    <n v="20"/>
    <n v="15"/>
    <n v="25"/>
    <n v="0"/>
    <n v="113"/>
    <n v="1330"/>
    <n v="1990"/>
    <s v="00-40 laag tot onder midden"/>
    <n v="10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1000000000000001"/>
    <n v="0.2"/>
    <n v="49.9"/>
    <n v="65"/>
    <n v="1.5"/>
    <n v="4.0999999999999996"/>
    <n v="7"/>
    <n v="24.2"/>
    <n v="0.4"/>
    <n v="1.1000000000000001"/>
    <n v="61.9"/>
    <n v="75"/>
    <n v="0.9"/>
    <n v="1.1000000000000001"/>
    <n v="16"/>
    <n v="25"/>
    <n v="0.6"/>
    <n v="1.9"/>
    <n v="17"/>
    <n v="24"/>
    <n v="3.9"/>
    <n v="1.4"/>
    <n v="2.1"/>
    <n v="1.1000000000000001"/>
    <n v="4.2"/>
    <n v="2"/>
    <n v="8"/>
    <n v="53"/>
    <n v="2.6"/>
    <n v="2"/>
    <n v="3"/>
    <n v="5"/>
    <n v="2.1"/>
    <n v="3"/>
    <n v="3"/>
    <n v="12"/>
    <n v="1.7"/>
    <n v="2"/>
    <n v="3"/>
    <n v="9"/>
    <n v="0.6"/>
    <n v="18.600000000000001"/>
    <n v="1.6"/>
    <n v="2.2999999999999998"/>
    <n v="3.9"/>
    <n v="0.7"/>
    <n v="1.1000000000000001"/>
    <n v="14.9"/>
    <n v="24"/>
    <n v="0.7"/>
    <n v="5"/>
    <n v="5"/>
    <n v="6"/>
    <n v="2.1"/>
    <n v="5"/>
    <n v="6"/>
    <n v="7"/>
    <n v="0.7"/>
    <n v="8"/>
    <n v="9"/>
    <n v="10"/>
    <n v="0.4"/>
    <n v="2"/>
    <n v="11.9"/>
    <n v="18"/>
    <n v="2.5"/>
    <n v="1"/>
    <n v="1"/>
    <n v="4"/>
    <n v="2.5"/>
    <n v="1"/>
    <n v="1"/>
    <n v="9"/>
    <n v="0.4"/>
    <n v="2.5"/>
  </r>
  <r>
    <s v="BU05130602"/>
    <s v="Voorwillenseweg"/>
    <x v="18"/>
    <x v="15"/>
    <n v="40"/>
    <n v="50"/>
    <n v="25"/>
    <n v="15"/>
    <n v="20"/>
    <n v="20"/>
    <n v="5"/>
    <n v="0"/>
    <n v="10"/>
    <n v="10"/>
    <n v="80"/>
    <n v="30"/>
    <n v="10"/>
    <n v="5"/>
    <n v="5"/>
    <n v="10"/>
    <n v="2.9"/>
    <n v="30"/>
    <n v="0"/>
    <n v="25"/>
    <n v="0"/>
    <n v="0"/>
    <n v="0"/>
    <n v="0"/>
    <n v="0"/>
    <n v="0"/>
    <n v="0"/>
    <n v="0"/>
    <n v="0"/>
    <n v="25"/>
    <n v="0"/>
    <n v="125"/>
    <n v="1060"/>
    <n v="1780"/>
    <s v="00-40 laag tot onder midden"/>
    <n v="15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2"/>
    <n v="0.2"/>
    <n v="49.9"/>
    <n v="65"/>
    <n v="1.5"/>
    <n v="4"/>
    <n v="7"/>
    <n v="24"/>
    <n v="0.4"/>
    <n v="1.1000000000000001"/>
    <n v="61.1"/>
    <n v="75"/>
    <n v="1"/>
    <n v="1.1000000000000001"/>
    <n v="15.1"/>
    <n v="25"/>
    <n v="0.6"/>
    <n v="1.9"/>
    <n v="17"/>
    <n v="24"/>
    <n v="3.9"/>
    <n v="1.4"/>
    <n v="2.2000000000000002"/>
    <n v="1.1000000000000001"/>
    <n v="4.2"/>
    <n v="2"/>
    <n v="8"/>
    <n v="53"/>
    <n v="2.7"/>
    <n v="2"/>
    <n v="3"/>
    <n v="5"/>
    <n v="2.1"/>
    <n v="3"/>
    <n v="3"/>
    <n v="12"/>
    <n v="1.8"/>
    <n v="2"/>
    <n v="3"/>
    <n v="9"/>
    <n v="0.6"/>
    <n v="18.7"/>
    <n v="1.6"/>
    <n v="2.2999999999999998"/>
    <n v="4"/>
    <n v="0.7"/>
    <n v="1"/>
    <n v="14"/>
    <n v="24"/>
    <n v="0.7"/>
    <n v="5"/>
    <n v="5"/>
    <n v="6"/>
    <n v="2.2000000000000002"/>
    <n v="5"/>
    <n v="6"/>
    <n v="7"/>
    <n v="0.7"/>
    <n v="8"/>
    <n v="9"/>
    <n v="10"/>
    <n v="0.4"/>
    <n v="2"/>
    <n v="11.9"/>
    <n v="18"/>
    <n v="2.6"/>
    <n v="1"/>
    <n v="1"/>
    <n v="4"/>
    <n v="2.6"/>
    <n v="1"/>
    <n v="1"/>
    <n v="9"/>
    <n v="0.4"/>
    <n v="2.6"/>
  </r>
  <r>
    <s v="BU05130703"/>
    <s v="Vrijheidsbuur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7"/>
    <n v="0"/>
    <n v="5"/>
    <n v="11"/>
    <n v="1.5"/>
    <n v="0"/>
    <n v="12"/>
    <n v="80.599999999999994"/>
    <n v="4.3"/>
    <n v="1"/>
    <n v="3"/>
    <n v="16"/>
    <n v="1.6"/>
    <n v="0"/>
    <n v="3"/>
    <n v="33"/>
    <n v="1.6"/>
    <n v="0"/>
    <n v="5"/>
    <n v="51.6"/>
    <n v="1.5"/>
    <n v="4"/>
    <n v="7"/>
    <n v="22"/>
    <n v="1.5"/>
    <n v="0"/>
    <n v="7"/>
    <n v="68"/>
    <n v="0.9"/>
    <n v="1"/>
    <n v="6"/>
    <n v="18"/>
    <n v="1.2"/>
    <n v="0"/>
    <n v="7"/>
    <n v="21"/>
    <n v="1.8"/>
    <n v="1.1000000000000001"/>
    <n v="4.5"/>
    <n v="2.2000000000000002"/>
    <n v="6.5"/>
    <n v="2"/>
    <n v="4"/>
    <n v="52"/>
    <n v="4.3"/>
    <n v="1.6"/>
    <n v="2"/>
    <n v="5"/>
    <n v="1.8"/>
    <n v="3"/>
    <n v="5"/>
    <n v="11"/>
    <n v="3.9"/>
    <n v="2"/>
    <n v="2"/>
    <n v="8"/>
    <n v="1.4"/>
    <n v="20.9"/>
    <n v="3.9"/>
    <n v="4.4000000000000004"/>
    <n v="6.3"/>
    <n v="0.9"/>
    <n v="1"/>
    <n v="7"/>
    <n v="17"/>
    <n v="2.8"/>
    <n v="1"/>
    <n v="4"/>
    <n v="5"/>
    <n v="4.5"/>
    <n v="0"/>
    <n v="1.6"/>
    <n v="7"/>
    <n v="2.8"/>
    <n v="1"/>
    <n v="4.5999999999999996"/>
    <n v="10"/>
    <n v="1.6"/>
    <n v="0"/>
    <n v="4"/>
    <n v="13"/>
    <n v="4.9000000000000004"/>
    <n v="1"/>
    <n v="1"/>
    <n v="3"/>
    <n v="4.9000000000000004"/>
    <n v="1"/>
    <n v="1"/>
    <n v="8"/>
    <n v="1.6"/>
    <n v="4.9000000000000004"/>
  </r>
  <r>
    <s v="BU05130703"/>
    <s v="Vrijheidsbuur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5"/>
    <n v="11"/>
    <n v="1.3"/>
    <n v="0"/>
    <n v="12"/>
    <n v="80"/>
    <n v="4.3"/>
    <n v="1"/>
    <n v="2"/>
    <n v="16"/>
    <n v="2.2999999999999998"/>
    <n v="0"/>
    <n v="3"/>
    <n v="32"/>
    <n v="1.5"/>
    <n v="0"/>
    <n v="5"/>
    <n v="52"/>
    <n v="2.2000000000000002"/>
    <n v="4"/>
    <n v="8"/>
    <n v="22"/>
    <n v="1.4"/>
    <n v="0"/>
    <n v="7"/>
    <n v="68"/>
    <n v="0.7"/>
    <n v="2"/>
    <n v="5"/>
    <n v="17"/>
    <n v="1"/>
    <n v="1"/>
    <n v="6"/>
    <n v="21"/>
    <n v="2.5"/>
    <n v="1.2"/>
    <n v="4.3"/>
    <n v="1.9"/>
    <n v="6.4"/>
    <n v="2"/>
    <n v="4"/>
    <n v="52"/>
    <n v="4.3"/>
    <n v="2"/>
    <n v="2"/>
    <n v="5"/>
    <n v="2.5"/>
    <n v="3"/>
    <n v="3"/>
    <n v="11"/>
    <n v="3.9"/>
    <n v="2"/>
    <n v="2"/>
    <n v="9"/>
    <n v="1.2"/>
    <n v="20.9"/>
    <n v="3.8"/>
    <n v="4.5"/>
    <n v="6.1"/>
    <n v="0.7"/>
    <n v="1"/>
    <n v="4"/>
    <n v="18"/>
    <n v="2.6"/>
    <n v="1"/>
    <n v="4"/>
    <n v="5"/>
    <n v="4.3"/>
    <n v="0"/>
    <n v="2"/>
    <n v="6"/>
    <n v="2.6"/>
    <n v="1"/>
    <n v="5"/>
    <n v="9"/>
    <n v="1.4"/>
    <n v="0"/>
    <n v="5"/>
    <n v="13"/>
    <n v="4.7"/>
    <n v="1"/>
    <n v="1"/>
    <n v="3"/>
    <n v="4.7"/>
    <n v="1"/>
    <n v="1"/>
    <n v="8"/>
    <n v="1.4"/>
    <n v="4.7"/>
  </r>
  <r>
    <s v="BU05130702"/>
    <s v="Polderbuurt"/>
    <x v="17"/>
    <x v="5"/>
    <n v="20"/>
    <n v="25"/>
    <n v="5"/>
    <n v="5"/>
    <n v="5"/>
    <n v="25"/>
    <n v="0"/>
    <n v="0"/>
    <n v="80"/>
    <n v="0"/>
    <n v="10"/>
    <n v="20"/>
    <n v="5"/>
    <n v="5"/>
    <n v="0"/>
    <n v="10"/>
    <n v="2.4"/>
    <n v="20"/>
    <n v="0"/>
    <n v="0"/>
    <n v="0"/>
    <n v="0"/>
    <n v="20"/>
    <n v="0"/>
    <n v="0"/>
    <n v="0"/>
    <n v="0"/>
    <n v="100"/>
    <n v="0"/>
    <n v="0"/>
    <n v="0"/>
    <n v="212"/>
    <n v="950"/>
    <n v="2990"/>
    <s v="60-80 boven midden"/>
    <n v="5"/>
    <n v="0.8"/>
    <n v="1"/>
    <n v="5"/>
    <n v="12"/>
    <n v="0.8"/>
    <n v="1"/>
    <n v="31.1"/>
    <n v="81"/>
    <n v="3.5"/>
    <n v="1"/>
    <n v="3"/>
    <n v="17.2"/>
    <n v="2.7"/>
    <n v="0"/>
    <n v="5.5"/>
    <n v="32"/>
    <n v="0.7"/>
    <n v="2"/>
    <n v="12"/>
    <n v="52"/>
    <n v="2.6"/>
    <n v="4"/>
    <n v="7"/>
    <n v="22"/>
    <n v="0.7"/>
    <n v="1"/>
    <n v="18.7"/>
    <n v="69"/>
    <n v="0.5"/>
    <n v="3"/>
    <n v="7"/>
    <n v="21"/>
    <n v="0.3"/>
    <n v="2"/>
    <n v="11"/>
    <n v="21"/>
    <n v="2.9"/>
    <n v="0.5"/>
    <n v="3.5"/>
    <n v="1.2"/>
    <n v="5.6"/>
    <n v="2"/>
    <n v="5"/>
    <n v="52"/>
    <n v="3.7"/>
    <n v="2"/>
    <n v="2"/>
    <n v="5"/>
    <n v="2.7"/>
    <n v="3"/>
    <n v="3"/>
    <n v="11"/>
    <n v="3.1"/>
    <n v="2"/>
    <n v="2"/>
    <n v="9"/>
    <n v="0.5"/>
    <n v="20.100000000000001"/>
    <n v="3"/>
    <n v="3.7"/>
    <n v="5.4"/>
    <n v="0.3"/>
    <n v="2"/>
    <n v="7.3"/>
    <n v="22"/>
    <n v="1.8"/>
    <n v="1"/>
    <n v="5"/>
    <n v="6"/>
    <n v="3.6"/>
    <n v="0"/>
    <n v="6"/>
    <n v="7"/>
    <n v="1.8"/>
    <n v="1"/>
    <n v="9"/>
    <n v="10"/>
    <n v="0.7"/>
    <n v="1"/>
    <n v="7.3"/>
    <n v="14"/>
    <n v="3.9"/>
    <n v="1"/>
    <n v="1"/>
    <n v="3"/>
    <n v="3.9"/>
    <n v="1"/>
    <n v="1"/>
    <n v="8"/>
    <n v="0.7"/>
    <n v="3.9"/>
  </r>
  <r>
    <s v="BU05130702"/>
    <s v="Polderbuur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5"/>
    <n v="12"/>
    <n v="1.3"/>
    <n v="0"/>
    <n v="25"/>
    <n v="81"/>
    <n v="3.5"/>
    <n v="1"/>
    <n v="3"/>
    <n v="17"/>
    <n v="2.1"/>
    <n v="0"/>
    <n v="4"/>
    <n v="33"/>
    <n v="1.3"/>
    <n v="0"/>
    <n v="12"/>
    <n v="52"/>
    <n v="2.2000000000000002"/>
    <n v="4"/>
    <n v="7"/>
    <n v="22"/>
    <n v="1.3"/>
    <n v="0"/>
    <n v="16"/>
    <n v="69"/>
    <n v="1.1000000000000001"/>
    <n v="0"/>
    <n v="8"/>
    <n v="19"/>
    <n v="0.9"/>
    <n v="1"/>
    <n v="13"/>
    <n v="21"/>
    <n v="2.1"/>
    <n v="0.3"/>
    <n v="3.6"/>
    <n v="1.8"/>
    <n v="5.8"/>
    <n v="2"/>
    <n v="5"/>
    <n v="53"/>
    <n v="3.4"/>
    <n v="2"/>
    <n v="2"/>
    <n v="5"/>
    <n v="1.9"/>
    <n v="3"/>
    <n v="4"/>
    <n v="11"/>
    <n v="3.1"/>
    <n v="2"/>
    <n v="2"/>
    <n v="9"/>
    <n v="1.1000000000000001"/>
    <n v="20"/>
    <n v="3.5"/>
    <n v="3.6"/>
    <n v="5.5"/>
    <n v="0.9"/>
    <n v="1"/>
    <n v="10"/>
    <n v="21"/>
    <n v="2.4"/>
    <n v="1"/>
    <n v="5"/>
    <n v="6"/>
    <n v="4"/>
    <n v="0"/>
    <n v="6"/>
    <n v="7"/>
    <n v="2.4"/>
    <n v="1"/>
    <n v="9"/>
    <n v="10"/>
    <n v="1.3"/>
    <n v="0"/>
    <n v="5"/>
    <n v="13"/>
    <n v="4.0999999999999996"/>
    <n v="1"/>
    <n v="1"/>
    <n v="3"/>
    <n v="4.0999999999999996"/>
    <n v="1"/>
    <n v="1"/>
    <n v="8"/>
    <n v="1.3"/>
    <n v="4.0999999999999996"/>
  </r>
  <r>
    <s v="BU05130702"/>
    <s v="Polderbuurt"/>
    <x v="17"/>
    <x v="25"/>
    <n v="15"/>
    <n v="10"/>
    <n v="5"/>
    <n v="0"/>
    <n v="0"/>
    <n v="5"/>
    <n v="5"/>
    <n v="0"/>
    <n v="90"/>
    <n v="0"/>
    <n v="0"/>
    <n v="10"/>
    <n v="0"/>
    <n v="0"/>
    <n v="0"/>
    <n v="0"/>
    <n v="2.2999999999999998"/>
    <n v="10"/>
    <n v="0"/>
    <n v="0"/>
    <n v="0"/>
    <n v="0"/>
    <n v="10"/>
    <n v="0"/>
    <n v="0"/>
    <n v="0"/>
    <n v="0"/>
    <n v="90"/>
    <n v="0"/>
    <n v="0"/>
    <n v="0"/>
    <n v="347"/>
    <n v="2130"/>
    <n v="3740"/>
    <s v="80-100 hoog"/>
    <n v="0"/>
    <n v="1.2"/>
    <n v="0"/>
    <n v="5"/>
    <n v="11"/>
    <n v="0.9"/>
    <n v="1"/>
    <n v="15"/>
    <n v="80"/>
    <n v="3.8"/>
    <n v="1"/>
    <n v="3"/>
    <n v="16.8"/>
    <n v="2.2000000000000002"/>
    <n v="0"/>
    <n v="3"/>
    <n v="32"/>
    <n v="1.1000000000000001"/>
    <n v="0"/>
    <n v="6"/>
    <n v="52"/>
    <n v="2.1"/>
    <n v="4"/>
    <n v="8"/>
    <n v="22"/>
    <n v="1"/>
    <n v="0.5"/>
    <n v="9"/>
    <n v="69"/>
    <n v="0.4"/>
    <n v="3"/>
    <n v="8"/>
    <n v="20"/>
    <n v="0.7"/>
    <n v="2"/>
    <n v="11"/>
    <n v="21"/>
    <n v="2.4"/>
    <n v="0.8"/>
    <n v="3.9"/>
    <n v="1.6"/>
    <n v="6"/>
    <n v="2"/>
    <n v="5"/>
    <n v="52"/>
    <n v="3.9"/>
    <n v="2"/>
    <n v="2"/>
    <n v="5"/>
    <n v="2.4"/>
    <n v="3"/>
    <n v="4"/>
    <n v="11"/>
    <n v="3.5"/>
    <n v="2"/>
    <n v="2"/>
    <n v="9"/>
    <n v="0.8"/>
    <n v="20.399999999999999"/>
    <n v="3.3"/>
    <n v="4.0999999999999996"/>
    <n v="5.7"/>
    <n v="0.4"/>
    <n v="2"/>
    <n v="9"/>
    <n v="21"/>
    <n v="2.2000000000000002"/>
    <n v="1"/>
    <n v="5"/>
    <n v="5"/>
    <n v="3.9"/>
    <n v="0"/>
    <n v="6"/>
    <n v="6"/>
    <n v="2.2000000000000002"/>
    <n v="1"/>
    <n v="9"/>
    <n v="9"/>
    <n v="1"/>
    <n v="0.4"/>
    <n v="5"/>
    <n v="13"/>
    <n v="4.3"/>
    <n v="1"/>
    <n v="1"/>
    <n v="3"/>
    <n v="4.3"/>
    <n v="1"/>
    <n v="1"/>
    <n v="8"/>
    <n v="1"/>
    <n v="4.3"/>
  </r>
  <r>
    <s v="BU05130702"/>
    <s v="Polderbuurt"/>
    <x v="17"/>
    <x v="25"/>
    <n v="10"/>
    <n v="15"/>
    <n v="0"/>
    <n v="5"/>
    <n v="0"/>
    <n v="10"/>
    <n v="0"/>
    <n v="0"/>
    <n v="90"/>
    <n v="0"/>
    <n v="0"/>
    <n v="10"/>
    <n v="0"/>
    <n v="0"/>
    <n v="0"/>
    <n v="5"/>
    <n v="3"/>
    <n v="10"/>
    <n v="0"/>
    <n v="0"/>
    <n v="0"/>
    <n v="0"/>
    <n v="10"/>
    <n v="0"/>
    <n v="0"/>
    <n v="0"/>
    <n v="0"/>
    <n v="0"/>
    <n v="0"/>
    <n v="0"/>
    <n v="0"/>
    <n v="317"/>
    <n v="1650"/>
    <n v="3320"/>
    <s v="onclassificeerbaar"/>
    <n v="0"/>
    <n v="1.1000000000000001"/>
    <n v="0"/>
    <n v="5"/>
    <n v="11"/>
    <n v="0.8"/>
    <n v="1"/>
    <n v="15.3"/>
    <n v="80"/>
    <n v="3.8"/>
    <n v="1"/>
    <n v="2.4"/>
    <n v="17"/>
    <n v="2.2000000000000002"/>
    <n v="0"/>
    <n v="3"/>
    <n v="32"/>
    <n v="1"/>
    <n v="0.3"/>
    <n v="6.3"/>
    <n v="52"/>
    <n v="2.2000000000000002"/>
    <n v="4"/>
    <n v="8"/>
    <n v="22"/>
    <n v="0.9"/>
    <n v="1"/>
    <n v="9.9"/>
    <n v="69"/>
    <n v="0.4"/>
    <n v="3"/>
    <n v="8"/>
    <n v="20"/>
    <n v="0.6"/>
    <n v="2"/>
    <n v="11"/>
    <n v="21"/>
    <n v="2.4"/>
    <n v="0.7"/>
    <n v="3.8"/>
    <n v="1.5"/>
    <n v="5.9"/>
    <n v="2"/>
    <n v="5"/>
    <n v="52"/>
    <n v="3.8"/>
    <n v="2"/>
    <n v="2"/>
    <n v="5"/>
    <n v="2.5"/>
    <n v="3"/>
    <n v="3.4"/>
    <n v="11"/>
    <n v="3.4"/>
    <n v="2"/>
    <n v="2"/>
    <n v="9"/>
    <n v="0.7"/>
    <n v="20.3"/>
    <n v="3.3"/>
    <n v="4"/>
    <n v="5.6"/>
    <n v="0.4"/>
    <n v="2"/>
    <n v="9.6"/>
    <n v="21"/>
    <n v="2.1"/>
    <n v="1"/>
    <n v="5"/>
    <n v="5.6"/>
    <n v="3.8"/>
    <n v="0"/>
    <n v="6"/>
    <n v="6.6"/>
    <n v="2.1"/>
    <n v="1"/>
    <n v="9"/>
    <n v="9.6"/>
    <n v="0.9"/>
    <n v="1"/>
    <n v="5"/>
    <n v="13"/>
    <n v="4.2"/>
    <n v="1"/>
    <n v="1"/>
    <n v="3"/>
    <n v="4.2"/>
    <n v="1"/>
    <n v="1"/>
    <n v="8"/>
    <n v="0.9"/>
    <n v="4.2"/>
  </r>
  <r>
    <s v="BU05130701"/>
    <s v="Molenbuurt"/>
    <x v="17"/>
    <x v="8"/>
    <n v="15"/>
    <n v="15"/>
    <n v="0"/>
    <n v="0"/>
    <n v="0"/>
    <n v="20"/>
    <n v="5"/>
    <n v="0"/>
    <n v="90"/>
    <n v="0"/>
    <n v="0"/>
    <n v="15"/>
    <n v="0"/>
    <n v="10"/>
    <n v="0"/>
    <n v="0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s v="60-100 boven midden-hoog"/>
    <n v="0"/>
    <n v="0.7"/>
    <n v="1"/>
    <n v="5.9"/>
    <n v="12"/>
    <n v="0.7"/>
    <n v="1"/>
    <n v="40"/>
    <n v="84"/>
    <n v="3.3"/>
    <n v="1"/>
    <n v="3"/>
    <n v="18"/>
    <n v="2.7"/>
    <n v="0"/>
    <n v="12.4"/>
    <n v="33"/>
    <n v="0.6"/>
    <n v="2.2000000000000002"/>
    <n v="15.4"/>
    <n v="53"/>
    <n v="2.7"/>
    <n v="4"/>
    <n v="7"/>
    <n v="22"/>
    <n v="0.6"/>
    <n v="1"/>
    <n v="20.5"/>
    <n v="69"/>
    <n v="0.4"/>
    <n v="2.5"/>
    <n v="7.9"/>
    <n v="22"/>
    <n v="0.3"/>
    <n v="1.5"/>
    <n v="11"/>
    <n v="22"/>
    <n v="3"/>
    <n v="0.7"/>
    <n v="3.4"/>
    <n v="1.1000000000000001"/>
    <n v="5.5"/>
    <n v="2"/>
    <n v="5"/>
    <n v="52.8"/>
    <n v="3.5"/>
    <n v="2"/>
    <n v="2"/>
    <n v="5"/>
    <n v="2.8"/>
    <n v="3"/>
    <n v="3"/>
    <n v="11"/>
    <n v="3"/>
    <n v="2"/>
    <n v="2"/>
    <n v="9"/>
    <n v="0.4"/>
    <n v="19.899999999999999"/>
    <n v="2.9"/>
    <n v="3.6"/>
    <n v="5.2"/>
    <n v="0.3"/>
    <n v="2"/>
    <n v="8"/>
    <n v="22"/>
    <n v="1.6"/>
    <n v="1.9"/>
    <n v="5"/>
    <n v="6"/>
    <n v="3.4"/>
    <n v="0"/>
    <n v="6"/>
    <n v="7"/>
    <n v="1.6"/>
    <n v="1.9"/>
    <n v="9"/>
    <n v="10"/>
    <n v="0.6"/>
    <n v="1"/>
    <n v="8"/>
    <n v="16.3"/>
    <n v="3.8"/>
    <n v="1"/>
    <n v="1"/>
    <n v="3"/>
    <n v="3.8"/>
    <n v="1"/>
    <n v="1"/>
    <n v="8"/>
    <n v="0.6"/>
    <n v="3.8"/>
  </r>
  <r>
    <s v="BU05130702"/>
    <s v="Polderbuurt"/>
    <x v="17"/>
    <x v="14"/>
    <n v="20"/>
    <n v="15"/>
    <n v="0"/>
    <n v="5"/>
    <n v="0"/>
    <n v="20"/>
    <n v="5"/>
    <n v="0"/>
    <n v="80"/>
    <n v="0"/>
    <n v="10"/>
    <n v="15"/>
    <n v="0"/>
    <n v="10"/>
    <n v="0"/>
    <n v="0"/>
    <n v="2.6"/>
    <n v="15"/>
    <n v="0"/>
    <n v="0"/>
    <n v="0"/>
    <n v="0"/>
    <n v="10"/>
    <n v="0"/>
    <n v="0"/>
    <n v="0"/>
    <n v="0"/>
    <n v="90"/>
    <n v="0"/>
    <n v="0"/>
    <n v="0"/>
    <n v="348"/>
    <n v="1940"/>
    <n v="4050"/>
    <s v="80-100 hoog"/>
    <n v="0"/>
    <n v="1.3"/>
    <n v="0"/>
    <n v="5"/>
    <n v="11"/>
    <n v="1"/>
    <n v="0.3"/>
    <n v="14.1"/>
    <n v="80"/>
    <n v="4"/>
    <n v="1"/>
    <n v="3"/>
    <n v="16"/>
    <n v="2.1"/>
    <n v="0"/>
    <n v="3"/>
    <n v="32.200000000000003"/>
    <n v="1.2"/>
    <n v="0"/>
    <n v="6"/>
    <n v="52"/>
    <n v="2"/>
    <n v="4"/>
    <n v="8"/>
    <n v="22"/>
    <n v="1.1000000000000001"/>
    <n v="0"/>
    <n v="8.1"/>
    <n v="69"/>
    <n v="0.4"/>
    <n v="2.9"/>
    <n v="8"/>
    <n v="19.100000000000001"/>
    <n v="0.7"/>
    <n v="2"/>
    <n v="10.5"/>
    <n v="21"/>
    <n v="2.2999999999999998"/>
    <n v="0.9"/>
    <n v="4"/>
    <n v="1.7"/>
    <n v="6.1"/>
    <n v="2"/>
    <n v="4.2"/>
    <n v="52"/>
    <n v="4"/>
    <n v="2"/>
    <n v="2"/>
    <n v="5"/>
    <n v="2.2999999999999998"/>
    <n v="3"/>
    <n v="4.2"/>
    <n v="11"/>
    <n v="3.6"/>
    <n v="2"/>
    <n v="2"/>
    <n v="9"/>
    <n v="0.9"/>
    <n v="20.5"/>
    <n v="3.5"/>
    <n v="4.2"/>
    <n v="5.8"/>
    <n v="0.4"/>
    <n v="2"/>
    <n v="8.9"/>
    <n v="21"/>
    <n v="2.2999999999999998"/>
    <n v="1"/>
    <n v="5"/>
    <n v="5"/>
    <n v="4"/>
    <n v="0"/>
    <n v="6"/>
    <n v="6"/>
    <n v="2.2999999999999998"/>
    <n v="1"/>
    <n v="9"/>
    <n v="9"/>
    <n v="1.1000000000000001"/>
    <n v="0"/>
    <n v="5"/>
    <n v="13"/>
    <n v="4.4000000000000004"/>
    <n v="1"/>
    <n v="1"/>
    <n v="3"/>
    <n v="4.4000000000000004"/>
    <n v="1"/>
    <n v="1"/>
    <n v="8"/>
    <n v="1.1000000000000001"/>
    <n v="4.4000000000000004"/>
  </r>
  <r>
    <s v="BU05130700"/>
    <s v="Sportbuurt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6"/>
    <n v="0"/>
    <n v="8"/>
    <n v="13.8"/>
    <n v="1.5"/>
    <n v="0"/>
    <n v="69"/>
    <n v="92"/>
    <n v="2.8"/>
    <n v="1.8"/>
    <n v="3"/>
    <n v="18"/>
    <n v="2.2000000000000002"/>
    <n v="0"/>
    <n v="30.3"/>
    <n v="34"/>
    <n v="1.6"/>
    <n v="0"/>
    <n v="45.5"/>
    <n v="57.8"/>
    <n v="2.2000000000000002"/>
    <n v="4"/>
    <n v="7"/>
    <n v="23.8"/>
    <n v="1.2"/>
    <n v="0"/>
    <n v="60.5"/>
    <n v="71.8"/>
    <n v="1.3"/>
    <n v="0"/>
    <n v="10"/>
    <n v="22"/>
    <n v="1.1000000000000001"/>
    <n v="0"/>
    <n v="14"/>
    <n v="24"/>
    <n v="2.9"/>
    <n v="0.3"/>
    <n v="2.9"/>
    <n v="2"/>
    <n v="5"/>
    <n v="2"/>
    <n v="5"/>
    <n v="53"/>
    <n v="2.7"/>
    <n v="2"/>
    <n v="2"/>
    <n v="5"/>
    <n v="2.1"/>
    <n v="3"/>
    <n v="3"/>
    <n v="11"/>
    <n v="2.4"/>
    <n v="2"/>
    <n v="2"/>
    <n v="9"/>
    <n v="1.3"/>
    <n v="19.3"/>
    <n v="2.8"/>
    <n v="2.9"/>
    <n v="4.8"/>
    <n v="1.1000000000000001"/>
    <n v="0"/>
    <n v="8"/>
    <n v="22"/>
    <n v="1.9"/>
    <n v="1"/>
    <n v="5"/>
    <n v="6"/>
    <n v="3.2"/>
    <n v="0"/>
    <n v="6"/>
    <n v="7"/>
    <n v="1.9"/>
    <n v="1"/>
    <n v="9"/>
    <n v="10"/>
    <n v="1.5"/>
    <n v="0"/>
    <n v="8.1999999999999993"/>
    <n v="17"/>
    <n v="3.4"/>
    <n v="1"/>
    <n v="1"/>
    <n v="3"/>
    <n v="3.4"/>
    <n v="1"/>
    <n v="1"/>
    <n v="8"/>
    <n v="1.5"/>
    <n v="3.4"/>
  </r>
  <r>
    <s v="BU05130701"/>
    <s v="Molenbuurt"/>
    <x v="17"/>
    <x v="5"/>
    <n v="20"/>
    <n v="25"/>
    <n v="5"/>
    <n v="5"/>
    <n v="5"/>
    <n v="25"/>
    <n v="0"/>
    <n v="0"/>
    <n v="80"/>
    <n v="0"/>
    <n v="10"/>
    <n v="20"/>
    <n v="5"/>
    <n v="5"/>
    <n v="0"/>
    <n v="10"/>
    <n v="2.4"/>
    <n v="20"/>
    <n v="0"/>
    <n v="0"/>
    <n v="0"/>
    <n v="0"/>
    <n v="20"/>
    <n v="0"/>
    <n v="0"/>
    <n v="0"/>
    <n v="0"/>
    <n v="100"/>
    <n v="0"/>
    <n v="0"/>
    <n v="0"/>
    <n v="212"/>
    <n v="950"/>
    <n v="2990"/>
    <s v="60-80 boven midden"/>
    <n v="5"/>
    <n v="0.8"/>
    <n v="1"/>
    <n v="5"/>
    <n v="12"/>
    <n v="0.8"/>
    <n v="1"/>
    <n v="31.1"/>
    <n v="81"/>
    <n v="3.5"/>
    <n v="1"/>
    <n v="3"/>
    <n v="17.2"/>
    <n v="2.7"/>
    <n v="0"/>
    <n v="5.5"/>
    <n v="32"/>
    <n v="0.7"/>
    <n v="2"/>
    <n v="12"/>
    <n v="52"/>
    <n v="2.6"/>
    <n v="4"/>
    <n v="7"/>
    <n v="22"/>
    <n v="0.7"/>
    <n v="1"/>
    <n v="18.7"/>
    <n v="69"/>
    <n v="0.5"/>
    <n v="3"/>
    <n v="7"/>
    <n v="21"/>
    <n v="0.3"/>
    <n v="2"/>
    <n v="11"/>
    <n v="21"/>
    <n v="2.9"/>
    <n v="0.5"/>
    <n v="3.5"/>
    <n v="1.2"/>
    <n v="5.6"/>
    <n v="2"/>
    <n v="5"/>
    <n v="52"/>
    <n v="3.7"/>
    <n v="2"/>
    <n v="2"/>
    <n v="5"/>
    <n v="2.7"/>
    <n v="3"/>
    <n v="3"/>
    <n v="11"/>
    <n v="3.1"/>
    <n v="2"/>
    <n v="2"/>
    <n v="9"/>
    <n v="0.5"/>
    <n v="20.100000000000001"/>
    <n v="3"/>
    <n v="3.7"/>
    <n v="5.4"/>
    <n v="0.3"/>
    <n v="2"/>
    <n v="7.3"/>
    <n v="22"/>
    <n v="1.8"/>
    <n v="1"/>
    <n v="5"/>
    <n v="6"/>
    <n v="3.6"/>
    <n v="0"/>
    <n v="6"/>
    <n v="7"/>
    <n v="1.8"/>
    <n v="1"/>
    <n v="9"/>
    <n v="10"/>
    <n v="0.7"/>
    <n v="1"/>
    <n v="7.3"/>
    <n v="14"/>
    <n v="3.9"/>
    <n v="1"/>
    <n v="1"/>
    <n v="3"/>
    <n v="3.9"/>
    <n v="1"/>
    <n v="1"/>
    <n v="8"/>
    <n v="0.7"/>
    <n v="3.9"/>
  </r>
  <r>
    <s v="BU05130700"/>
    <s v="Sportbuurt"/>
    <x v="17"/>
    <x v="28"/>
    <n v="0"/>
    <n v="5"/>
    <n v="0"/>
    <n v="0"/>
    <n v="0"/>
    <n v="0"/>
    <n v="5"/>
    <n v="0"/>
    <n v="0"/>
    <n v="0"/>
    <n v="0"/>
    <n v="5"/>
    <n v="0"/>
    <n v="0"/>
    <n v="0"/>
    <n v="0"/>
    <n v="1.8"/>
    <n v="5"/>
    <n v="0"/>
    <n v="0"/>
    <n v="5"/>
    <n v="0"/>
    <n v="0"/>
    <n v="0"/>
    <n v="0"/>
    <n v="0"/>
    <n v="0"/>
    <n v="0"/>
    <n v="0"/>
    <n v="0"/>
    <n v="0"/>
    <n v="522"/>
    <n v="3450"/>
    <n v="5990"/>
    <s v="onclassificeerbaar"/>
    <n v="0"/>
    <n v="0.7"/>
    <n v="3"/>
    <n v="6"/>
    <n v="16"/>
    <n v="0.7"/>
    <n v="4.5999999999999996"/>
    <n v="63.4"/>
    <n v="95"/>
    <n v="3"/>
    <n v="2"/>
    <n v="3"/>
    <n v="19"/>
    <n v="2.4"/>
    <n v="0"/>
    <n v="23.3"/>
    <n v="34"/>
    <n v="0.6"/>
    <n v="2.9"/>
    <n v="39.6"/>
    <n v="56.8"/>
    <n v="2.4"/>
    <n v="4"/>
    <n v="7"/>
    <n v="22"/>
    <n v="0.6"/>
    <n v="1.8"/>
    <n v="49.1"/>
    <n v="73"/>
    <n v="0.5"/>
    <n v="1.4"/>
    <n v="10"/>
    <n v="24"/>
    <n v="0.7"/>
    <n v="1.2"/>
    <n v="12"/>
    <n v="24"/>
    <n v="3.6"/>
    <n v="1.3"/>
    <n v="3"/>
    <n v="1"/>
    <n v="5.0999999999999996"/>
    <n v="2"/>
    <n v="6"/>
    <n v="53"/>
    <n v="3.1"/>
    <n v="2"/>
    <n v="2"/>
    <n v="5"/>
    <n v="2.5"/>
    <n v="3"/>
    <n v="3"/>
    <n v="12"/>
    <n v="2.6"/>
    <n v="2"/>
    <n v="2"/>
    <n v="9"/>
    <n v="0.5"/>
    <n v="19.600000000000001"/>
    <n v="2.5"/>
    <n v="3.2"/>
    <n v="4.9000000000000004"/>
    <n v="0.7"/>
    <n v="1"/>
    <n v="10"/>
    <n v="23"/>
    <n v="1.2"/>
    <n v="2"/>
    <n v="5"/>
    <n v="6"/>
    <n v="3.1"/>
    <n v="0"/>
    <n v="6"/>
    <n v="7"/>
    <n v="1.2"/>
    <n v="2"/>
    <n v="9"/>
    <n v="10"/>
    <n v="0.5"/>
    <n v="1"/>
    <n v="8"/>
    <n v="17"/>
    <n v="3.4"/>
    <n v="1"/>
    <n v="1"/>
    <n v="4"/>
    <n v="3.4"/>
    <n v="1"/>
    <n v="1"/>
    <n v="9"/>
    <n v="0.5"/>
    <n v="3.4"/>
  </r>
  <r>
    <s v="BU05130700"/>
    <s v="Sportbuurt"/>
    <x v="17"/>
    <x v="0"/>
    <n v="10"/>
    <n v="10"/>
    <n v="0"/>
    <n v="5"/>
    <n v="0"/>
    <n v="5"/>
    <n v="0"/>
    <n v="0"/>
    <n v="90"/>
    <n v="0"/>
    <n v="0"/>
    <n v="5"/>
    <n v="0"/>
    <n v="0"/>
    <n v="0"/>
    <n v="0"/>
    <n v="2.8"/>
    <n v="10"/>
    <n v="0"/>
    <n v="0"/>
    <n v="0"/>
    <n v="0"/>
    <n v="0"/>
    <n v="0"/>
    <n v="0"/>
    <n v="0"/>
    <n v="0"/>
    <n v="0"/>
    <n v="0"/>
    <n v="0"/>
    <n v="0"/>
    <n v="448"/>
    <n v="2460"/>
    <n v="4900"/>
    <s v="onclassificeerbaar"/>
    <n v="0"/>
    <n v="1.5"/>
    <n v="0"/>
    <n v="7.9"/>
    <n v="13"/>
    <n v="1.4"/>
    <n v="0"/>
    <n v="66.099999999999994"/>
    <n v="85.6"/>
    <n v="2.9"/>
    <n v="1"/>
    <n v="3"/>
    <n v="18"/>
    <n v="2.2999999999999998"/>
    <n v="0"/>
    <n v="28.1"/>
    <n v="34"/>
    <n v="1.4"/>
    <n v="0"/>
    <n v="43.2"/>
    <n v="55.9"/>
    <n v="2.2999999999999998"/>
    <n v="4"/>
    <n v="7"/>
    <n v="23"/>
    <n v="1.4"/>
    <n v="0"/>
    <n v="59.4"/>
    <n v="71"/>
    <n v="1.1000000000000001"/>
    <n v="0"/>
    <n v="9.9"/>
    <n v="22"/>
    <n v="1"/>
    <n v="0.4"/>
    <n v="13.5"/>
    <n v="23.3"/>
    <n v="3.1"/>
    <n v="0.7"/>
    <n v="3"/>
    <n v="1.9"/>
    <n v="5.0999999999999996"/>
    <n v="2"/>
    <n v="5"/>
    <n v="53"/>
    <n v="2.8"/>
    <n v="2"/>
    <n v="2"/>
    <n v="5"/>
    <n v="2.2000000000000002"/>
    <n v="3"/>
    <n v="3"/>
    <n v="11"/>
    <n v="2.4"/>
    <n v="2"/>
    <n v="2"/>
    <n v="9"/>
    <n v="1.1000000000000001"/>
    <n v="19.399999999999999"/>
    <n v="2.9"/>
    <n v="3"/>
    <n v="4.9000000000000004"/>
    <n v="1"/>
    <n v="0.4"/>
    <n v="8"/>
    <n v="22"/>
    <n v="1.9"/>
    <n v="1"/>
    <n v="5"/>
    <n v="6"/>
    <n v="3.3"/>
    <n v="0"/>
    <n v="6"/>
    <n v="7"/>
    <n v="1.9"/>
    <n v="1"/>
    <n v="9"/>
    <n v="10"/>
    <n v="1.3"/>
    <n v="0"/>
    <n v="8.3000000000000007"/>
    <n v="17"/>
    <n v="3.5"/>
    <n v="1"/>
    <n v="1"/>
    <n v="3"/>
    <n v="3.5"/>
    <n v="1"/>
    <n v="1"/>
    <n v="8"/>
    <n v="1.3"/>
    <n v="3.5"/>
  </r>
  <r>
    <s v="BU05130604"/>
    <s v="Kort Haarlem"/>
    <x v="17"/>
    <x v="29"/>
    <n v="10"/>
    <n v="10"/>
    <n v="0"/>
    <n v="0"/>
    <n v="0"/>
    <n v="5"/>
    <n v="5"/>
    <n v="0"/>
    <n v="90"/>
    <n v="0"/>
    <n v="0"/>
    <n v="10"/>
    <n v="0"/>
    <n v="5"/>
    <n v="0"/>
    <n v="0"/>
    <n v="2.4"/>
    <n v="10"/>
    <n v="0"/>
    <n v="0"/>
    <n v="0"/>
    <n v="0"/>
    <n v="10"/>
    <n v="0"/>
    <n v="0"/>
    <n v="0"/>
    <n v="0"/>
    <n v="0"/>
    <n v="0"/>
    <n v="0"/>
    <n v="0"/>
    <n v="476"/>
    <n v="2150"/>
    <n v="4290"/>
    <s v="onclassificeerbaar"/>
    <n v="0"/>
    <n v="1.3"/>
    <n v="0"/>
    <n v="10"/>
    <n v="19"/>
    <n v="1"/>
    <n v="0"/>
    <n v="75"/>
    <n v="100"/>
    <n v="2"/>
    <n v="2"/>
    <n v="4"/>
    <n v="21"/>
    <n v="1.4"/>
    <n v="0"/>
    <n v="29"/>
    <n v="34"/>
    <n v="1.2"/>
    <n v="0"/>
    <n v="49"/>
    <n v="62"/>
    <n v="1.5"/>
    <n v="4"/>
    <n v="8"/>
    <n v="24"/>
    <n v="0.4"/>
    <n v="2"/>
    <n v="64"/>
    <n v="76"/>
    <n v="0.8"/>
    <n v="1"/>
    <n v="16"/>
    <n v="25"/>
    <n v="0.8"/>
    <n v="2"/>
    <n v="19"/>
    <n v="24"/>
    <n v="3.5"/>
    <n v="0.1"/>
    <n v="2.2000000000000002"/>
    <n v="2.2000000000000002"/>
    <n v="4.3"/>
    <n v="2"/>
    <n v="6"/>
    <n v="53"/>
    <n v="2"/>
    <n v="2"/>
    <n v="2"/>
    <n v="5"/>
    <n v="1.3"/>
    <n v="3"/>
    <n v="3"/>
    <n v="13"/>
    <n v="1.6"/>
    <n v="2"/>
    <n v="2"/>
    <n v="9"/>
    <n v="1.4"/>
    <n v="18.5"/>
    <n v="2"/>
    <n v="2.1"/>
    <n v="4.0999999999999996"/>
    <n v="1.1000000000000001"/>
    <n v="0"/>
    <n v="13"/>
    <n v="24"/>
    <n v="1.2"/>
    <n v="3.5"/>
    <n v="5"/>
    <n v="7"/>
    <n v="2.5"/>
    <n v="4.5"/>
    <n v="6"/>
    <n v="8"/>
    <n v="1.2"/>
    <n v="6.5"/>
    <n v="9"/>
    <n v="11"/>
    <n v="0.9"/>
    <n v="1"/>
    <n v="12"/>
    <n v="20"/>
    <n v="2.6"/>
    <n v="1"/>
    <n v="1"/>
    <n v="4"/>
    <n v="2.6"/>
    <n v="1"/>
    <n v="1"/>
    <n v="9"/>
    <n v="1.5"/>
    <n v="2.6"/>
  </r>
  <r>
    <s v="BU05130604"/>
    <s v="Kort Haarlem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604"/>
    <s v="Kort Haarlem"/>
    <x v="17"/>
    <x v="28"/>
    <n v="5"/>
    <n v="5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5"/>
    <n v="99.4"/>
    <n v="2.1"/>
    <n v="2"/>
    <n v="4"/>
    <n v="21"/>
    <n v="1.5"/>
    <n v="0"/>
    <n v="29"/>
    <n v="34"/>
    <n v="1.2"/>
    <n v="0"/>
    <n v="49"/>
    <n v="61.4"/>
    <n v="1.5"/>
    <n v="4"/>
    <n v="8"/>
    <n v="24"/>
    <n v="0.1"/>
    <n v="1.4"/>
    <n v="64"/>
    <n v="75"/>
    <n v="0.9"/>
    <n v="1"/>
    <n v="16"/>
    <n v="26"/>
    <n v="0.9"/>
    <n v="2"/>
    <n v="18"/>
    <n v="24"/>
    <n v="3.5"/>
    <n v="0.1"/>
    <n v="2.2000000000000002"/>
    <n v="2.2000000000000002"/>
    <n v="4.3"/>
    <n v="2"/>
    <n v="6"/>
    <n v="52"/>
    <n v="2"/>
    <n v="2"/>
    <n v="2"/>
    <n v="5"/>
    <n v="1.4"/>
    <n v="3"/>
    <n v="3"/>
    <n v="13"/>
    <n v="1.6"/>
    <n v="2"/>
    <n v="2"/>
    <n v="9"/>
    <n v="1.4"/>
    <n v="18.600000000000001"/>
    <n v="2.1"/>
    <n v="2.2000000000000002"/>
    <n v="4.0999999999999996"/>
    <n v="1.2"/>
    <n v="0"/>
    <n v="13"/>
    <n v="26"/>
    <n v="1.3"/>
    <n v="3"/>
    <n v="5"/>
    <n v="7"/>
    <n v="2.5"/>
    <n v="4"/>
    <n v="6"/>
    <n v="8"/>
    <n v="1.3"/>
    <n v="6"/>
    <n v="9"/>
    <n v="11"/>
    <n v="1"/>
    <n v="1"/>
    <n v="12"/>
    <n v="20"/>
    <n v="2.7"/>
    <n v="1"/>
    <n v="1"/>
    <n v="4"/>
    <n v="2.7"/>
    <n v="1"/>
    <n v="1"/>
    <n v="9"/>
    <n v="1.5"/>
    <n v="2.7"/>
  </r>
  <r>
    <s v="BU05130604"/>
    <s v="Kort Haarlem"/>
    <x v="17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3"/>
    <n v="10"/>
    <n v="19"/>
    <n v="0.4"/>
    <n v="4"/>
    <n v="75"/>
    <n v="103"/>
    <n v="1.7"/>
    <n v="2"/>
    <n v="3"/>
    <n v="20"/>
    <n v="1.1000000000000001"/>
    <n v="0"/>
    <n v="29"/>
    <n v="36"/>
    <n v="0.5"/>
    <n v="2"/>
    <n v="50"/>
    <n v="65"/>
    <n v="1.1000000000000001"/>
    <n v="5"/>
    <n v="7"/>
    <n v="25"/>
    <n v="0.4"/>
    <n v="1"/>
    <n v="63"/>
    <n v="75"/>
    <n v="0.8"/>
    <n v="2"/>
    <n v="17"/>
    <n v="24"/>
    <n v="0.4"/>
    <n v="5"/>
    <n v="19"/>
    <n v="22"/>
    <n v="3.5"/>
    <n v="0.8"/>
    <n v="1.8"/>
    <n v="1.8"/>
    <n v="3.9"/>
    <n v="2"/>
    <n v="8"/>
    <n v="53"/>
    <n v="2.2999999999999998"/>
    <n v="2"/>
    <n v="3"/>
    <n v="5"/>
    <n v="1.7"/>
    <n v="3"/>
    <n v="3"/>
    <n v="12"/>
    <n v="1.4"/>
    <n v="2"/>
    <n v="3"/>
    <n v="9"/>
    <n v="0.9"/>
    <n v="18.399999999999999"/>
    <n v="1.7"/>
    <n v="2"/>
    <n v="3.7"/>
    <n v="0.7"/>
    <n v="1"/>
    <n v="17"/>
    <n v="21"/>
    <n v="0.7"/>
    <n v="5"/>
    <n v="5"/>
    <n v="7"/>
    <n v="2"/>
    <n v="6"/>
    <n v="6"/>
    <n v="8"/>
    <n v="0.7"/>
    <n v="9"/>
    <n v="9"/>
    <n v="11"/>
    <n v="0.3"/>
    <n v="3"/>
    <n v="12"/>
    <n v="16"/>
    <n v="2.2999999999999998"/>
    <n v="1"/>
    <n v="1"/>
    <n v="4"/>
    <n v="2.2999999999999998"/>
    <n v="1"/>
    <n v="1"/>
    <n v="9"/>
    <n v="1"/>
    <n v="2.2999999999999998"/>
  </r>
  <r>
    <s v="BU05130602"/>
    <s v="Voorwillenseweg"/>
    <x v="18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12.9"/>
    <n v="19"/>
    <n v="0.5"/>
    <n v="18.399999999999999"/>
    <n v="87.6"/>
    <n v="103"/>
    <n v="1.5"/>
    <n v="2"/>
    <n v="5"/>
    <n v="19"/>
    <n v="0.9"/>
    <n v="1"/>
    <n v="29"/>
    <n v="36"/>
    <n v="0.8"/>
    <n v="4"/>
    <n v="54"/>
    <n v="65"/>
    <n v="1"/>
    <n v="5"/>
    <n v="7"/>
    <n v="26"/>
    <n v="0.6"/>
    <n v="9"/>
    <n v="68"/>
    <n v="75"/>
    <n v="0.4"/>
    <n v="3"/>
    <n v="22"/>
    <n v="25"/>
    <n v="0.7"/>
    <n v="4"/>
    <n v="22"/>
    <n v="23.6"/>
    <n v="3.3"/>
    <n v="1.3"/>
    <n v="1.5"/>
    <n v="1.5"/>
    <n v="3.3"/>
    <n v="2"/>
    <n v="8"/>
    <n v="54"/>
    <n v="1.7"/>
    <n v="2"/>
    <n v="3"/>
    <n v="5"/>
    <n v="1.5"/>
    <n v="3"/>
    <n v="4"/>
    <n v="13"/>
    <n v="1.2"/>
    <n v="2"/>
    <n v="3"/>
    <n v="9"/>
    <n v="0.7"/>
    <n v="17.7"/>
    <n v="0.6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602"/>
    <s v="Voorwillenseweg"/>
    <x v="18"/>
    <x v="13"/>
    <n v="25"/>
    <n v="25"/>
    <n v="10"/>
    <n v="5"/>
    <n v="10"/>
    <n v="15"/>
    <n v="0"/>
    <n v="0"/>
    <n v="90"/>
    <n v="0"/>
    <n v="0"/>
    <n v="15"/>
    <n v="0"/>
    <n v="0"/>
    <n v="0"/>
    <n v="10"/>
    <n v="3.2"/>
    <n v="15"/>
    <n v="0"/>
    <n v="0"/>
    <n v="0"/>
    <n v="0"/>
    <n v="0"/>
    <n v="10"/>
    <n v="0"/>
    <n v="0"/>
    <n v="0"/>
    <n v="100"/>
    <n v="0"/>
    <n v="0"/>
    <n v="0"/>
    <n v="284"/>
    <n v="1410"/>
    <n v="4250"/>
    <s v="60-100 boven midden-hoog"/>
    <n v="0"/>
    <n v="0.6"/>
    <n v="2.5"/>
    <n v="11"/>
    <n v="19"/>
    <n v="0.6"/>
    <n v="26.4"/>
    <n v="79.5"/>
    <n v="103"/>
    <n v="1.4"/>
    <n v="2"/>
    <n v="4.5999999999999996"/>
    <n v="19.100000000000001"/>
    <n v="0.8"/>
    <n v="6.4"/>
    <n v="29"/>
    <n v="36"/>
    <n v="0.7"/>
    <n v="7"/>
    <n v="51.3"/>
    <n v="65"/>
    <n v="0.8"/>
    <n v="5"/>
    <n v="7"/>
    <n v="26"/>
    <n v="0.7"/>
    <n v="11.7"/>
    <n v="64.5"/>
    <n v="76"/>
    <n v="0.2"/>
    <n v="2.5"/>
    <n v="21"/>
    <n v="25"/>
    <n v="0.5"/>
    <n v="3"/>
    <n v="20"/>
    <n v="23"/>
    <n v="3.2"/>
    <n v="1.1000000000000001"/>
    <n v="1.4"/>
    <n v="1.4"/>
    <n v="3.4"/>
    <n v="2"/>
    <n v="8"/>
    <n v="53"/>
    <n v="1.9"/>
    <n v="2"/>
    <n v="3"/>
    <n v="5"/>
    <n v="1.4"/>
    <n v="3"/>
    <n v="4"/>
    <n v="12"/>
    <n v="1"/>
    <n v="2"/>
    <n v="3"/>
    <n v="9"/>
    <n v="0.5"/>
    <n v="17.899999999999999"/>
    <n v="0.8"/>
    <n v="1.6"/>
    <n v="3.2"/>
    <n v="0.3"/>
    <n v="4.5"/>
    <n v="19.600000000000001"/>
    <n v="24"/>
    <n v="0.6"/>
    <n v="5"/>
    <n v="5"/>
    <n v="7"/>
    <n v="1.4"/>
    <n v="6"/>
    <n v="6"/>
    <n v="8"/>
    <n v="0.6"/>
    <n v="9"/>
    <n v="9"/>
    <n v="11"/>
    <n v="0.4"/>
    <n v="7"/>
    <n v="15.6"/>
    <n v="18"/>
    <n v="1.8"/>
    <n v="1"/>
    <n v="1"/>
    <n v="4"/>
    <n v="1.8"/>
    <n v="1"/>
    <n v="1"/>
    <n v="9"/>
    <n v="0.7"/>
    <n v="1.8"/>
  </r>
  <r>
    <s v="BU05130602"/>
    <s v="Voorwillenseweg"/>
    <x v="18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602"/>
    <s v="Voorwillenseweg"/>
    <x v="18"/>
    <x v="15"/>
    <n v="45"/>
    <n v="50"/>
    <n v="15"/>
    <n v="20"/>
    <n v="20"/>
    <n v="35"/>
    <n v="5"/>
    <n v="0"/>
    <n v="90"/>
    <n v="0"/>
    <n v="0"/>
    <n v="35"/>
    <n v="10"/>
    <n v="10"/>
    <n v="5"/>
    <n v="10"/>
    <n v="2.6"/>
    <n v="35"/>
    <n v="30"/>
    <n v="0"/>
    <n v="0"/>
    <n v="0"/>
    <n v="0"/>
    <n v="0"/>
    <n v="0"/>
    <n v="0"/>
    <n v="0"/>
    <n v="100"/>
    <n v="0"/>
    <n v="0"/>
    <n v="0"/>
    <n v="198"/>
    <n v="1380"/>
    <n v="2710"/>
    <s v="60-80 boven midden"/>
    <n v="5"/>
    <n v="0.7"/>
    <n v="1.7"/>
    <n v="12.1"/>
    <n v="18.5"/>
    <n v="0.7"/>
    <n v="24.7"/>
    <n v="83"/>
    <n v="101.7"/>
    <n v="1.3"/>
    <n v="2"/>
    <n v="4.5"/>
    <n v="19.3"/>
    <n v="0.7"/>
    <n v="9.6"/>
    <n v="29"/>
    <n v="35.299999999999997"/>
    <n v="0.6"/>
    <n v="8.9"/>
    <n v="52.3"/>
    <n v="64.5"/>
    <n v="0.8"/>
    <n v="5"/>
    <n v="7"/>
    <n v="26"/>
    <n v="0.7"/>
    <n v="11.5"/>
    <n v="65.400000000000006"/>
    <n v="75"/>
    <n v="0.2"/>
    <n v="2.4"/>
    <n v="21.4"/>
    <n v="25"/>
    <n v="0.6"/>
    <n v="3.3"/>
    <n v="21.1"/>
    <n v="23"/>
    <n v="3.1"/>
    <n v="1.1000000000000001"/>
    <n v="1.3"/>
    <n v="1.3"/>
    <n v="3.3"/>
    <n v="2"/>
    <n v="8"/>
    <n v="53"/>
    <n v="1.8"/>
    <n v="2"/>
    <n v="3"/>
    <n v="5"/>
    <n v="1.3"/>
    <n v="3"/>
    <n v="4"/>
    <n v="12.5"/>
    <n v="0.9"/>
    <n v="2"/>
    <n v="3"/>
    <n v="9"/>
    <n v="0.6"/>
    <n v="17.8"/>
    <n v="0.8"/>
    <n v="1.4"/>
    <n v="3.1"/>
    <n v="0.3"/>
    <n v="4.5999999999999996"/>
    <n v="19.8"/>
    <n v="23.8"/>
    <n v="0.7"/>
    <n v="5"/>
    <n v="5"/>
    <n v="7"/>
    <n v="1.3"/>
    <n v="6"/>
    <n v="6"/>
    <n v="8"/>
    <n v="0.7"/>
    <n v="9"/>
    <n v="9"/>
    <n v="11"/>
    <n v="0.4"/>
    <n v="7"/>
    <n v="16"/>
    <n v="17.100000000000001"/>
    <n v="1.7"/>
    <n v="1"/>
    <n v="1"/>
    <n v="4"/>
    <n v="1.7"/>
    <n v="1"/>
    <n v="1"/>
    <n v="9"/>
    <n v="0.7"/>
    <n v="1.7"/>
  </r>
  <r>
    <s v="BU05130601"/>
    <s v="Vreewijk"/>
    <x v="18"/>
    <x v="9"/>
    <n v="40"/>
    <n v="35"/>
    <n v="20"/>
    <n v="10"/>
    <n v="20"/>
    <n v="25"/>
    <n v="5"/>
    <n v="0"/>
    <n v="40"/>
    <n v="10"/>
    <n v="50"/>
    <n v="35"/>
    <n v="15"/>
    <n v="5"/>
    <n v="0"/>
    <n v="10"/>
    <n v="2.2999999999999998"/>
    <n v="35"/>
    <n v="0"/>
    <n v="35"/>
    <n v="0"/>
    <n v="0"/>
    <n v="0"/>
    <n v="0"/>
    <n v="0"/>
    <n v="0"/>
    <n v="60"/>
    <n v="40"/>
    <n v="20"/>
    <n v="20"/>
    <n v="0"/>
    <n v="117"/>
    <n v="1250"/>
    <n v="1940"/>
    <s v="00-40 laag tot onder midden"/>
    <n v="15"/>
    <n v="0.4"/>
    <n v="3"/>
    <n v="10"/>
    <n v="19"/>
    <n v="0.5"/>
    <n v="8.6"/>
    <n v="75"/>
    <n v="103"/>
    <n v="1.6"/>
    <n v="2"/>
    <n v="4"/>
    <n v="19"/>
    <n v="1"/>
    <n v="0.5"/>
    <n v="29"/>
    <n v="36"/>
    <n v="0.9"/>
    <n v="2.9"/>
    <n v="50"/>
    <n v="65"/>
    <n v="1"/>
    <n v="5"/>
    <n v="7"/>
    <n v="26"/>
    <n v="0.5"/>
    <n v="3.8"/>
    <n v="63.1"/>
    <n v="75"/>
    <n v="0.5"/>
    <n v="1"/>
    <n v="19.899999999999999"/>
    <n v="24"/>
    <n v="0.2"/>
    <n v="3"/>
    <n v="19"/>
    <n v="22"/>
    <n v="3.4"/>
    <n v="1.2"/>
    <n v="1.7"/>
    <n v="1.2"/>
    <n v="3.7"/>
    <n v="2"/>
    <n v="8"/>
    <n v="53"/>
    <n v="2.2000000000000002"/>
    <n v="2"/>
    <n v="3"/>
    <n v="5"/>
    <n v="1.6"/>
    <n v="3"/>
    <n v="4"/>
    <n v="12"/>
    <n v="1.3"/>
    <n v="2"/>
    <n v="3"/>
    <n v="9"/>
    <n v="0.2"/>
    <n v="18.2"/>
    <n v="1.1000000000000001"/>
    <n v="1.9"/>
    <n v="3.5"/>
    <n v="0.2"/>
    <n v="3"/>
    <n v="18.899999999999999"/>
    <n v="21"/>
    <n v="0.5"/>
    <n v="5"/>
    <n v="5"/>
    <n v="6.1"/>
    <n v="1.7"/>
    <n v="6"/>
    <n v="6"/>
    <n v="7.1"/>
    <n v="0.5"/>
    <n v="9"/>
    <n v="9"/>
    <n v="10.1"/>
    <n v="0.4"/>
    <n v="3.3"/>
    <n v="12"/>
    <n v="18"/>
    <n v="2.1"/>
    <n v="1"/>
    <n v="1"/>
    <n v="4"/>
    <n v="2.1"/>
    <n v="1"/>
    <n v="1"/>
    <n v="9"/>
    <n v="0.4"/>
    <n v="2.1"/>
  </r>
  <r>
    <s v="BU05130601"/>
    <s v="Vreewijk"/>
    <x v="18"/>
    <x v="26"/>
    <n v="25"/>
    <n v="20"/>
    <n v="5"/>
    <n v="5"/>
    <n v="10"/>
    <n v="10"/>
    <n v="10"/>
    <n v="0"/>
    <n v="20"/>
    <n v="0"/>
    <n v="70"/>
    <n v="20"/>
    <n v="5"/>
    <n v="0"/>
    <n v="0"/>
    <n v="5"/>
    <n v="2.2000000000000002"/>
    <n v="20"/>
    <n v="0"/>
    <n v="20"/>
    <n v="0"/>
    <n v="0"/>
    <n v="0"/>
    <n v="0"/>
    <n v="0"/>
    <n v="0"/>
    <n v="0"/>
    <n v="0"/>
    <n v="0"/>
    <n v="20"/>
    <n v="0"/>
    <n v="91"/>
    <n v="760"/>
    <n v="1610"/>
    <s v="00-40 laag tot onder midden"/>
    <n v="5"/>
    <n v="0.3"/>
    <n v="3"/>
    <n v="10"/>
    <n v="19"/>
    <n v="0.4"/>
    <n v="6"/>
    <n v="75"/>
    <n v="103"/>
    <n v="1.7"/>
    <n v="2"/>
    <n v="4"/>
    <n v="19"/>
    <n v="1.1000000000000001"/>
    <n v="0"/>
    <n v="29"/>
    <n v="36"/>
    <n v="1"/>
    <n v="2"/>
    <n v="50"/>
    <n v="65"/>
    <n v="1.1000000000000001"/>
    <n v="5"/>
    <n v="7"/>
    <n v="26"/>
    <n v="0.4"/>
    <n v="2"/>
    <n v="63.6"/>
    <n v="75"/>
    <n v="0.5"/>
    <n v="1"/>
    <n v="19.399999999999999"/>
    <n v="24"/>
    <n v="0.2"/>
    <n v="3"/>
    <n v="19"/>
    <n v="22"/>
    <n v="3.5"/>
    <n v="1.1000000000000001"/>
    <n v="1.7"/>
    <n v="1.2"/>
    <n v="3.8"/>
    <n v="2"/>
    <n v="8"/>
    <n v="53"/>
    <n v="2.2999999999999998"/>
    <n v="2"/>
    <n v="3"/>
    <n v="5"/>
    <n v="1.7"/>
    <n v="3"/>
    <n v="4"/>
    <n v="12"/>
    <n v="1.3"/>
    <n v="2"/>
    <n v="3"/>
    <n v="9"/>
    <n v="0.1"/>
    <n v="18.3"/>
    <n v="1.2"/>
    <n v="1.9"/>
    <n v="3.6"/>
    <n v="0.1"/>
    <n v="3"/>
    <n v="18.399999999999999"/>
    <n v="21"/>
    <n v="0.4"/>
    <n v="5"/>
    <n v="5"/>
    <n v="6.6"/>
    <n v="1.8"/>
    <n v="6"/>
    <n v="6"/>
    <n v="7.6"/>
    <n v="0.4"/>
    <n v="9"/>
    <n v="9"/>
    <n v="10.6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1"/>
    <s v="Vreewijk"/>
    <x v="18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1"/>
    <s v="Vreewijk"/>
    <x v="18"/>
    <x v="15"/>
    <n v="40"/>
    <n v="50"/>
    <n v="25"/>
    <n v="10"/>
    <n v="35"/>
    <n v="10"/>
    <n v="10"/>
    <n v="0"/>
    <n v="60"/>
    <n v="10"/>
    <n v="30"/>
    <n v="40"/>
    <n v="15"/>
    <n v="5"/>
    <n v="5"/>
    <n v="10"/>
    <n v="2.2000000000000002"/>
    <n v="40"/>
    <n v="0"/>
    <n v="40"/>
    <n v="0"/>
    <n v="0"/>
    <n v="0"/>
    <n v="0"/>
    <n v="0"/>
    <n v="0"/>
    <n v="70"/>
    <n v="30"/>
    <n v="30"/>
    <n v="25"/>
    <n v="0"/>
    <n v="115"/>
    <n v="1240"/>
    <n v="1900"/>
    <s v="00-40 laag tot onder midden"/>
    <n v="15"/>
    <n v="0.4"/>
    <n v="3"/>
    <n v="10.1"/>
    <n v="19"/>
    <n v="0.6"/>
    <n v="13.7"/>
    <n v="75.099999999999994"/>
    <n v="103"/>
    <n v="1.5"/>
    <n v="2"/>
    <n v="4"/>
    <n v="19"/>
    <n v="0.9"/>
    <n v="1.4"/>
    <n v="29"/>
    <n v="36"/>
    <n v="0.8"/>
    <n v="4.8"/>
    <n v="50"/>
    <n v="65"/>
    <n v="0.9"/>
    <n v="5"/>
    <n v="7"/>
    <n v="26"/>
    <n v="0.6"/>
    <n v="7.5"/>
    <n v="63.8"/>
    <n v="75"/>
    <n v="0.4"/>
    <n v="1"/>
    <n v="20"/>
    <n v="24"/>
    <n v="0.4"/>
    <n v="3"/>
    <n v="19"/>
    <n v="22.6"/>
    <n v="3.3"/>
    <n v="1.1000000000000001"/>
    <n v="1.6"/>
    <n v="1.3"/>
    <n v="3.7"/>
    <n v="2"/>
    <n v="8"/>
    <n v="53"/>
    <n v="2.1"/>
    <n v="2"/>
    <n v="3"/>
    <n v="5"/>
    <n v="1.5"/>
    <n v="3"/>
    <n v="4"/>
    <n v="12"/>
    <n v="1.1000000000000001"/>
    <n v="2"/>
    <n v="3"/>
    <n v="9"/>
    <n v="0.3"/>
    <n v="18.100000000000001"/>
    <n v="1.1000000000000001"/>
    <n v="1.8"/>
    <n v="3.4"/>
    <n v="0.3"/>
    <n v="3.1"/>
    <n v="19"/>
    <n v="21.6"/>
    <n v="0.4"/>
    <n v="5"/>
    <n v="5"/>
    <n v="6.8"/>
    <n v="1.6"/>
    <n v="6"/>
    <n v="6"/>
    <n v="7.8"/>
    <n v="0.4"/>
    <n v="9"/>
    <n v="9"/>
    <n v="10.8"/>
    <n v="0.4"/>
    <n v="4"/>
    <n v="12.2"/>
    <n v="18"/>
    <n v="2"/>
    <n v="1"/>
    <n v="1"/>
    <n v="4"/>
    <n v="2"/>
    <n v="1"/>
    <n v="1"/>
    <n v="9"/>
    <n v="0.5"/>
    <n v="2"/>
  </r>
  <r>
    <s v="BU05130600"/>
    <s v="Oosterwei"/>
    <x v="18"/>
    <x v="15"/>
    <n v="40"/>
    <n v="50"/>
    <n v="25"/>
    <n v="15"/>
    <n v="20"/>
    <n v="20"/>
    <n v="5"/>
    <n v="0"/>
    <n v="10"/>
    <n v="10"/>
    <n v="80"/>
    <n v="30"/>
    <n v="10"/>
    <n v="5"/>
    <n v="5"/>
    <n v="10"/>
    <n v="2.9"/>
    <n v="30"/>
    <n v="0"/>
    <n v="25"/>
    <n v="0"/>
    <n v="0"/>
    <n v="0"/>
    <n v="0"/>
    <n v="0"/>
    <n v="0"/>
    <n v="0"/>
    <n v="0"/>
    <n v="0"/>
    <n v="25"/>
    <n v="0"/>
    <n v="125"/>
    <n v="1060"/>
    <n v="1780"/>
    <s v="00-40 laag tot onder midden"/>
    <n v="15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2"/>
    <n v="0.2"/>
    <n v="49.9"/>
    <n v="65"/>
    <n v="1.5"/>
    <n v="4"/>
    <n v="7"/>
    <n v="24"/>
    <n v="0.4"/>
    <n v="1.1000000000000001"/>
    <n v="61.1"/>
    <n v="75"/>
    <n v="1"/>
    <n v="1.1000000000000001"/>
    <n v="15.1"/>
    <n v="25"/>
    <n v="0.6"/>
    <n v="1.9"/>
    <n v="17"/>
    <n v="24"/>
    <n v="3.9"/>
    <n v="1.4"/>
    <n v="2.2000000000000002"/>
    <n v="1.1000000000000001"/>
    <n v="4.2"/>
    <n v="2"/>
    <n v="8"/>
    <n v="53"/>
    <n v="2.7"/>
    <n v="2"/>
    <n v="3"/>
    <n v="5"/>
    <n v="2.1"/>
    <n v="3"/>
    <n v="3"/>
    <n v="12"/>
    <n v="1.8"/>
    <n v="2"/>
    <n v="3"/>
    <n v="9"/>
    <n v="0.6"/>
    <n v="18.7"/>
    <n v="1.6"/>
    <n v="2.2999999999999998"/>
    <n v="4"/>
    <n v="0.7"/>
    <n v="1"/>
    <n v="14"/>
    <n v="24"/>
    <n v="0.7"/>
    <n v="5"/>
    <n v="5"/>
    <n v="6"/>
    <n v="2.2000000000000002"/>
    <n v="5"/>
    <n v="6"/>
    <n v="7"/>
    <n v="0.7"/>
    <n v="8"/>
    <n v="9"/>
    <n v="10"/>
    <n v="0.4"/>
    <n v="2"/>
    <n v="11.9"/>
    <n v="18"/>
    <n v="2.6"/>
    <n v="1"/>
    <n v="1"/>
    <n v="4"/>
    <n v="2.6"/>
    <n v="1"/>
    <n v="1"/>
    <n v="9"/>
    <n v="0.4"/>
    <n v="2.6"/>
  </r>
  <r>
    <s v="BU05130600"/>
    <s v="Oosterwei"/>
    <x v="18"/>
    <x v="29"/>
    <n v="15"/>
    <n v="5"/>
    <n v="10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"/>
    <n v="19"/>
    <n v="0.6"/>
    <n v="5"/>
    <n v="71.7"/>
    <n v="103"/>
    <n v="2.1"/>
    <n v="2"/>
    <n v="3.9"/>
    <n v="19"/>
    <n v="1.5"/>
    <n v="0"/>
    <n v="28"/>
    <n v="35.9"/>
    <n v="0.7"/>
    <n v="3"/>
    <n v="49"/>
    <n v="65"/>
    <n v="1.6"/>
    <n v="4"/>
    <n v="7"/>
    <n v="24"/>
    <n v="0.6"/>
    <n v="2"/>
    <n v="59.6"/>
    <n v="75"/>
    <n v="0.7"/>
    <n v="2.9"/>
    <n v="15.1"/>
    <n v="25"/>
    <n v="0.8"/>
    <n v="1.1000000000000001"/>
    <n v="16.5"/>
    <n v="24"/>
    <n v="3.9"/>
    <n v="1.6"/>
    <n v="2.2000000000000002"/>
    <n v="0.6"/>
    <n v="4.2"/>
    <n v="2"/>
    <n v="8"/>
    <n v="53"/>
    <n v="2.7"/>
    <n v="2"/>
    <n v="3"/>
    <n v="5"/>
    <n v="2.1"/>
    <n v="3"/>
    <n v="3"/>
    <n v="12"/>
    <n v="1.8"/>
    <n v="2"/>
    <n v="3"/>
    <n v="9"/>
    <n v="0.7"/>
    <n v="18.7"/>
    <n v="1.6"/>
    <n v="2.2999999999999998"/>
    <n v="4"/>
    <n v="0.7"/>
    <n v="1.1000000000000001"/>
    <n v="14.1"/>
    <n v="24"/>
    <n v="1"/>
    <n v="4.9000000000000004"/>
    <n v="5"/>
    <n v="6"/>
    <n v="2.2000000000000002"/>
    <n v="4.8"/>
    <n v="6"/>
    <n v="7"/>
    <n v="1"/>
    <n v="7.8"/>
    <n v="9"/>
    <n v="10"/>
    <n v="0.6"/>
    <n v="2"/>
    <n v="11"/>
    <n v="18"/>
    <n v="2.6"/>
    <n v="1"/>
    <n v="1"/>
    <n v="4"/>
    <n v="2.6"/>
    <n v="1"/>
    <n v="1"/>
    <n v="9"/>
    <n v="0.6"/>
    <n v="2.6"/>
  </r>
  <r>
    <s v="BU05130600"/>
    <s v="Oosterwei"/>
    <x v="18"/>
    <x v="14"/>
    <n v="20"/>
    <n v="15"/>
    <n v="0"/>
    <n v="0"/>
    <n v="0"/>
    <n v="10"/>
    <n v="15"/>
    <n v="0"/>
    <n v="100"/>
    <n v="0"/>
    <n v="0"/>
    <n v="15"/>
    <n v="0"/>
    <n v="10"/>
    <n v="0"/>
    <n v="0"/>
    <n v="2.1"/>
    <n v="15"/>
    <n v="0"/>
    <n v="5"/>
    <n v="10"/>
    <n v="0"/>
    <n v="0"/>
    <n v="0"/>
    <n v="0"/>
    <n v="0"/>
    <n v="0"/>
    <n v="100"/>
    <n v="0"/>
    <n v="0"/>
    <n v="0"/>
    <n v="333"/>
    <n v="2260"/>
    <n v="3180"/>
    <s v="80-100 hoog"/>
    <n v="0"/>
    <n v="0.5"/>
    <n v="3"/>
    <n v="10"/>
    <n v="19"/>
    <n v="0.3"/>
    <n v="4"/>
    <n v="75"/>
    <n v="103"/>
    <n v="1.9"/>
    <n v="2"/>
    <n v="4"/>
    <n v="19"/>
    <n v="1.4"/>
    <n v="0"/>
    <n v="29"/>
    <n v="36"/>
    <n v="1"/>
    <n v="0.4"/>
    <n v="50"/>
    <n v="65"/>
    <n v="1.4"/>
    <n v="5"/>
    <n v="7"/>
    <n v="25.6"/>
    <n v="0.3"/>
    <n v="1"/>
    <n v="62"/>
    <n v="75"/>
    <n v="0.8"/>
    <n v="1.1000000000000001"/>
    <n v="16.8"/>
    <n v="25"/>
    <n v="0.5"/>
    <n v="2"/>
    <n v="17.7"/>
    <n v="24"/>
    <n v="3.8"/>
    <n v="1.3"/>
    <n v="2"/>
    <n v="1"/>
    <n v="4.0999999999999996"/>
    <n v="2"/>
    <n v="8"/>
    <n v="53"/>
    <n v="2.5"/>
    <n v="2"/>
    <n v="3"/>
    <n v="5"/>
    <n v="1.9"/>
    <n v="3"/>
    <n v="3.3"/>
    <n v="12"/>
    <n v="1.6"/>
    <n v="2"/>
    <n v="3"/>
    <n v="9"/>
    <n v="0.5"/>
    <n v="18.5"/>
    <n v="1.4"/>
    <n v="2.2000000000000002"/>
    <n v="3.8"/>
    <n v="0.5"/>
    <n v="2.8"/>
    <n v="15"/>
    <n v="24"/>
    <n v="0.7"/>
    <n v="5"/>
    <n v="5"/>
    <n v="6"/>
    <n v="2"/>
    <n v="5.8"/>
    <n v="6"/>
    <n v="7"/>
    <n v="0.7"/>
    <n v="8.8000000000000007"/>
    <n v="9"/>
    <n v="10"/>
    <n v="0.3"/>
    <n v="2.5"/>
    <n v="12"/>
    <n v="18"/>
    <n v="2.4"/>
    <n v="1"/>
    <n v="1"/>
    <n v="4"/>
    <n v="2.4"/>
    <n v="1"/>
    <n v="1"/>
    <n v="9"/>
    <n v="0.3"/>
    <n v="2.4"/>
  </r>
  <r>
    <s v="BU05130600"/>
    <s v="Oosterwei"/>
    <x v="18"/>
    <x v="4"/>
    <n v="35"/>
    <n v="30"/>
    <n v="15"/>
    <n v="10"/>
    <n v="20"/>
    <n v="15"/>
    <n v="0"/>
    <n v="0"/>
    <n v="20"/>
    <n v="10"/>
    <n v="70"/>
    <n v="25"/>
    <n v="5"/>
    <n v="0"/>
    <n v="0"/>
    <n v="10"/>
    <n v="2.8"/>
    <n v="25"/>
    <n v="0"/>
    <n v="25"/>
    <n v="0"/>
    <n v="0"/>
    <n v="0"/>
    <n v="0"/>
    <n v="0"/>
    <n v="0"/>
    <n v="80"/>
    <n v="20"/>
    <n v="15"/>
    <n v="25"/>
    <n v="0"/>
    <n v="113"/>
    <n v="1330"/>
    <n v="1990"/>
    <s v="00-40 laag tot onder midden"/>
    <n v="10"/>
    <n v="0.6"/>
    <n v="3.1"/>
    <n v="9.9"/>
    <n v="19"/>
    <n v="0.4"/>
    <n v="4"/>
    <n v="74.900000000000006"/>
    <n v="103"/>
    <n v="2.1"/>
    <n v="2"/>
    <n v="4"/>
    <n v="19"/>
    <n v="1.5"/>
    <n v="0"/>
    <n v="28.9"/>
    <n v="36"/>
    <n v="1.1000000000000001"/>
    <n v="0.2"/>
    <n v="49.9"/>
    <n v="65"/>
    <n v="1.5"/>
    <n v="4.0999999999999996"/>
    <n v="7"/>
    <n v="24.2"/>
    <n v="0.4"/>
    <n v="1.1000000000000001"/>
    <n v="61.9"/>
    <n v="75"/>
    <n v="0.9"/>
    <n v="1.1000000000000001"/>
    <n v="16"/>
    <n v="25"/>
    <n v="0.6"/>
    <n v="1.9"/>
    <n v="17"/>
    <n v="24"/>
    <n v="3.9"/>
    <n v="1.4"/>
    <n v="2.1"/>
    <n v="1.1000000000000001"/>
    <n v="4.2"/>
    <n v="2"/>
    <n v="8"/>
    <n v="53"/>
    <n v="2.6"/>
    <n v="2"/>
    <n v="3"/>
    <n v="5"/>
    <n v="2.1"/>
    <n v="3"/>
    <n v="3"/>
    <n v="12"/>
    <n v="1.7"/>
    <n v="2"/>
    <n v="3"/>
    <n v="9"/>
    <n v="0.6"/>
    <n v="18.600000000000001"/>
    <n v="1.6"/>
    <n v="2.2999999999999998"/>
    <n v="3.9"/>
    <n v="0.7"/>
    <n v="1.1000000000000001"/>
    <n v="14.9"/>
    <n v="24"/>
    <n v="0.7"/>
    <n v="5"/>
    <n v="5"/>
    <n v="6"/>
    <n v="2.1"/>
    <n v="5"/>
    <n v="6"/>
    <n v="7"/>
    <n v="0.7"/>
    <n v="8"/>
    <n v="9"/>
    <n v="10"/>
    <n v="0.4"/>
    <n v="2"/>
    <n v="11.9"/>
    <n v="18"/>
    <n v="2.5"/>
    <n v="1"/>
    <n v="1"/>
    <n v="4"/>
    <n v="2.5"/>
    <n v="1"/>
    <n v="1"/>
    <n v="9"/>
    <n v="0.4"/>
    <n v="2.5"/>
  </r>
  <r>
    <s v="BU05130505"/>
    <s v="Middenwillens"/>
    <x v="18"/>
    <x v="28"/>
    <n v="0"/>
    <n v="5"/>
    <n v="0"/>
    <n v="0"/>
    <n v="0"/>
    <n v="0"/>
    <n v="5"/>
    <n v="0"/>
    <n v="0"/>
    <n v="0"/>
    <n v="0"/>
    <n v="5"/>
    <n v="0"/>
    <n v="0"/>
    <n v="0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.1999999999999993"/>
    <n v="19"/>
    <n v="0.5"/>
    <n v="4"/>
    <n v="74.2"/>
    <n v="103"/>
    <n v="2"/>
    <n v="2"/>
    <n v="4"/>
    <n v="19"/>
    <n v="1.4"/>
    <n v="0"/>
    <n v="28.2"/>
    <n v="36"/>
    <n v="0.8"/>
    <n v="3"/>
    <n v="49.2"/>
    <n v="65"/>
    <n v="1.4"/>
    <n v="5"/>
    <n v="7"/>
    <n v="25"/>
    <n v="0.5"/>
    <n v="1.8"/>
    <n v="61.2"/>
    <n v="75"/>
    <n v="0.8"/>
    <n v="2"/>
    <n v="16.2"/>
    <n v="25"/>
    <n v="0.6"/>
    <n v="1"/>
    <n v="17.2"/>
    <n v="24"/>
    <n v="3.8"/>
    <n v="1.5"/>
    <n v="2"/>
    <n v="0.8"/>
    <n v="4.0999999999999996"/>
    <n v="2"/>
    <n v="8"/>
    <n v="53"/>
    <n v="2.5"/>
    <n v="2"/>
    <n v="3"/>
    <n v="5"/>
    <n v="2"/>
    <n v="3"/>
    <n v="3"/>
    <n v="12"/>
    <n v="1.6"/>
    <n v="2"/>
    <n v="3"/>
    <n v="9"/>
    <n v="0.6"/>
    <n v="18.5"/>
    <n v="1.5"/>
    <n v="2.2000000000000002"/>
    <n v="3.8"/>
    <n v="0.6"/>
    <n v="2.2000000000000002"/>
    <n v="15"/>
    <n v="24"/>
    <n v="0.8"/>
    <n v="5"/>
    <n v="5"/>
    <n v="6"/>
    <n v="2"/>
    <n v="5.2"/>
    <n v="6"/>
    <n v="7"/>
    <n v="0.8"/>
    <n v="8.1999999999999993"/>
    <n v="9"/>
    <n v="10"/>
    <n v="0.5"/>
    <n v="2.2000000000000002"/>
    <n v="11.2"/>
    <n v="18"/>
    <n v="2.4"/>
    <n v="1"/>
    <n v="1"/>
    <n v="4"/>
    <n v="2.4"/>
    <n v="1"/>
    <n v="1"/>
    <n v="9"/>
    <n v="0.5"/>
    <n v="2.4"/>
  </r>
  <r>
    <s v="BU05130600"/>
    <s v="Oosterwei"/>
    <x v="18"/>
    <x v="5"/>
    <n v="20"/>
    <n v="25"/>
    <n v="5"/>
    <n v="10"/>
    <n v="0"/>
    <n v="15"/>
    <n v="15"/>
    <n v="0"/>
    <n v="100"/>
    <n v="0"/>
    <n v="0"/>
    <n v="15"/>
    <n v="0"/>
    <n v="5"/>
    <n v="0"/>
    <n v="5"/>
    <n v="2.6"/>
    <n v="20"/>
    <n v="0"/>
    <n v="15"/>
    <n v="0"/>
    <n v="0"/>
    <n v="0"/>
    <n v="0"/>
    <n v="0"/>
    <n v="0"/>
    <n v="0"/>
    <n v="90"/>
    <n v="0"/>
    <n v="0"/>
    <n v="0"/>
    <n v="328"/>
    <n v="2250"/>
    <n v="3420"/>
    <s v="60-100 boven midden-hoog"/>
    <n v="0"/>
    <n v="0.7"/>
    <n v="3"/>
    <n v="9.6"/>
    <n v="19"/>
    <n v="0.4"/>
    <n v="4"/>
    <n v="74.599999999999994"/>
    <n v="103"/>
    <n v="2"/>
    <n v="2"/>
    <n v="4"/>
    <n v="19"/>
    <n v="1.4"/>
    <n v="0"/>
    <n v="29"/>
    <n v="36"/>
    <n v="1.1000000000000001"/>
    <n v="0"/>
    <n v="50"/>
    <n v="65"/>
    <n v="1.4"/>
    <n v="5"/>
    <n v="7"/>
    <n v="24.6"/>
    <n v="0.4"/>
    <n v="1"/>
    <n v="61.1"/>
    <n v="75"/>
    <n v="0.9"/>
    <n v="1"/>
    <n v="16"/>
    <n v="24.6"/>
    <n v="0.6"/>
    <n v="1.2"/>
    <n v="17"/>
    <n v="23.2"/>
    <n v="3.8"/>
    <n v="1.4"/>
    <n v="2.1"/>
    <n v="1"/>
    <n v="4.0999999999999996"/>
    <n v="2"/>
    <n v="8"/>
    <n v="53"/>
    <n v="2.6"/>
    <n v="2"/>
    <n v="3"/>
    <n v="5"/>
    <n v="2"/>
    <n v="3"/>
    <n v="3"/>
    <n v="12"/>
    <n v="1.6"/>
    <n v="2"/>
    <n v="3"/>
    <n v="9"/>
    <n v="0.6"/>
    <n v="18.600000000000001"/>
    <n v="1.5"/>
    <n v="2.2000000000000002"/>
    <n v="3.9"/>
    <n v="0.6"/>
    <n v="1.6"/>
    <n v="15"/>
    <n v="22.9"/>
    <n v="0.8"/>
    <n v="5"/>
    <n v="5"/>
    <n v="6"/>
    <n v="2.1"/>
    <n v="5.2"/>
    <n v="6"/>
    <n v="7"/>
    <n v="0.8"/>
    <n v="8.1999999999999993"/>
    <n v="9"/>
    <n v="10"/>
    <n v="0.5"/>
    <n v="2"/>
    <n v="11.1"/>
    <n v="18"/>
    <n v="2.5"/>
    <n v="1"/>
    <n v="1"/>
    <n v="4"/>
    <n v="2.5"/>
    <n v="1"/>
    <n v="1"/>
    <n v="9"/>
    <n v="0.5"/>
    <n v="2.5"/>
  </r>
  <r>
    <s v="BU05130505"/>
    <s v="Middenwillens"/>
    <x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10"/>
    <n v="19"/>
    <n v="0.4"/>
    <n v="4"/>
    <n v="75"/>
    <n v="103"/>
    <n v="1.8"/>
    <n v="2"/>
    <n v="4"/>
    <n v="19"/>
    <n v="1.2"/>
    <n v="0"/>
    <n v="29"/>
    <n v="36"/>
    <n v="1"/>
    <n v="0.8"/>
    <n v="50"/>
    <n v="65"/>
    <n v="1.2"/>
    <n v="5"/>
    <n v="7"/>
    <n v="25.2"/>
    <n v="0.4"/>
    <n v="1"/>
    <n v="62"/>
    <n v="75"/>
    <n v="0.6"/>
    <n v="1"/>
    <n v="18"/>
    <n v="25"/>
    <n v="0.4"/>
    <n v="2"/>
    <n v="18.2"/>
    <n v="24"/>
    <n v="3.6"/>
    <n v="1.4"/>
    <n v="1.8"/>
    <n v="0.9"/>
    <n v="3.9"/>
    <n v="2"/>
    <n v="8"/>
    <n v="53"/>
    <n v="2.4"/>
    <n v="2"/>
    <n v="3"/>
    <n v="5"/>
    <n v="1.8"/>
    <n v="3"/>
    <n v="4"/>
    <n v="12"/>
    <n v="1.4"/>
    <n v="2"/>
    <n v="3"/>
    <n v="9"/>
    <n v="0.4"/>
    <n v="18.399999999999999"/>
    <n v="1.3"/>
    <n v="2"/>
    <n v="3.7"/>
    <n v="0.4"/>
    <n v="3"/>
    <n v="15.4"/>
    <n v="24"/>
    <n v="0.7"/>
    <n v="5"/>
    <n v="5"/>
    <n v="6"/>
    <n v="1.9"/>
    <n v="6"/>
    <n v="6"/>
    <n v="7"/>
    <n v="0.7"/>
    <n v="9"/>
    <n v="9"/>
    <n v="10"/>
    <n v="0.5"/>
    <n v="2.2000000000000002"/>
    <n v="12"/>
    <n v="18"/>
    <n v="2.2000000000000002"/>
    <n v="1"/>
    <n v="1"/>
    <n v="4"/>
    <n v="2.2000000000000002"/>
    <n v="1"/>
    <n v="1"/>
    <n v="9"/>
    <n v="0.5"/>
    <n v="2.2000000000000002"/>
  </r>
  <r>
    <s v="BU05130505"/>
    <s v="Middenwillens"/>
    <x v="18"/>
    <x v="26"/>
    <n v="20"/>
    <n v="20"/>
    <n v="15"/>
    <n v="0"/>
    <n v="15"/>
    <n v="10"/>
    <n v="0"/>
    <n v="0"/>
    <n v="90"/>
    <n v="0"/>
    <n v="0"/>
    <n v="15"/>
    <n v="0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98"/>
    <n v="1940"/>
    <n v="3360"/>
    <s v="60-100 boven midden-hoog"/>
    <n v="0"/>
    <n v="0.6"/>
    <n v="3.6"/>
    <n v="10"/>
    <n v="19"/>
    <n v="0.4"/>
    <n v="4"/>
    <n v="75"/>
    <n v="103"/>
    <n v="1.9"/>
    <n v="2"/>
    <n v="4"/>
    <n v="19"/>
    <n v="1.3"/>
    <n v="0"/>
    <n v="29"/>
    <n v="36"/>
    <n v="0.9"/>
    <n v="2.6"/>
    <n v="50"/>
    <n v="65"/>
    <n v="1.3"/>
    <n v="5"/>
    <n v="7"/>
    <n v="25"/>
    <n v="0.4"/>
    <n v="1"/>
    <n v="62"/>
    <n v="75"/>
    <n v="0.7"/>
    <n v="2"/>
    <n v="18"/>
    <n v="25"/>
    <n v="0.5"/>
    <n v="2"/>
    <n v="18"/>
    <n v="24"/>
    <n v="3.7"/>
    <n v="1.4"/>
    <n v="1.9"/>
    <n v="0.9"/>
    <n v="4"/>
    <n v="2"/>
    <n v="8"/>
    <n v="53"/>
    <n v="2.4"/>
    <n v="2"/>
    <n v="3"/>
    <n v="5"/>
    <n v="1.9"/>
    <n v="3"/>
    <n v="4"/>
    <n v="12"/>
    <n v="1.5"/>
    <n v="2"/>
    <n v="3"/>
    <n v="9"/>
    <n v="0.5"/>
    <n v="18.399999999999999"/>
    <n v="1.4"/>
    <n v="2.1"/>
    <n v="3.7"/>
    <n v="0.5"/>
    <n v="3"/>
    <n v="15"/>
    <n v="24"/>
    <n v="0.7"/>
    <n v="5"/>
    <n v="5"/>
    <n v="6"/>
    <n v="1.9"/>
    <n v="6"/>
    <n v="6"/>
    <n v="7"/>
    <n v="0.7"/>
    <n v="9"/>
    <n v="9"/>
    <n v="10"/>
    <n v="0.4"/>
    <n v="2.6"/>
    <n v="12"/>
    <n v="18"/>
    <n v="2.2999999999999998"/>
    <n v="1"/>
    <n v="1"/>
    <n v="4"/>
    <n v="2.2999999999999998"/>
    <n v="1"/>
    <n v="1"/>
    <n v="9"/>
    <n v="0.4"/>
    <n v="2.2999999999999998"/>
  </r>
  <r>
    <s v="BU05130602"/>
    <s v="Voorwillenseweg"/>
    <x v="18"/>
    <x v="5"/>
    <n v="20"/>
    <n v="25"/>
    <n v="5"/>
    <n v="10"/>
    <n v="0"/>
    <n v="15"/>
    <n v="15"/>
    <n v="0"/>
    <n v="100"/>
    <n v="0"/>
    <n v="0"/>
    <n v="15"/>
    <n v="0"/>
    <n v="5"/>
    <n v="0"/>
    <n v="5"/>
    <n v="2.6"/>
    <n v="20"/>
    <n v="0"/>
    <n v="15"/>
    <n v="0"/>
    <n v="0"/>
    <n v="0"/>
    <n v="0"/>
    <n v="0"/>
    <n v="0"/>
    <n v="0"/>
    <n v="90"/>
    <n v="0"/>
    <n v="0"/>
    <n v="0"/>
    <n v="328"/>
    <n v="2250"/>
    <n v="3420"/>
    <s v="60-100 boven midden-hoog"/>
    <n v="0"/>
    <n v="0.7"/>
    <n v="3"/>
    <n v="9.6"/>
    <n v="19"/>
    <n v="0.4"/>
    <n v="4"/>
    <n v="74.599999999999994"/>
    <n v="103"/>
    <n v="2"/>
    <n v="2"/>
    <n v="4"/>
    <n v="19"/>
    <n v="1.4"/>
    <n v="0"/>
    <n v="29"/>
    <n v="36"/>
    <n v="1.1000000000000001"/>
    <n v="0"/>
    <n v="50"/>
    <n v="65"/>
    <n v="1.4"/>
    <n v="5"/>
    <n v="7"/>
    <n v="24.6"/>
    <n v="0.4"/>
    <n v="1"/>
    <n v="61.1"/>
    <n v="75"/>
    <n v="0.9"/>
    <n v="1"/>
    <n v="16"/>
    <n v="24.6"/>
    <n v="0.6"/>
    <n v="1.2"/>
    <n v="17"/>
    <n v="23.2"/>
    <n v="3.8"/>
    <n v="1.4"/>
    <n v="2.1"/>
    <n v="1"/>
    <n v="4.0999999999999996"/>
    <n v="2"/>
    <n v="8"/>
    <n v="53"/>
    <n v="2.6"/>
    <n v="2"/>
    <n v="3"/>
    <n v="5"/>
    <n v="2"/>
    <n v="3"/>
    <n v="3"/>
    <n v="12"/>
    <n v="1.6"/>
    <n v="2"/>
    <n v="3"/>
    <n v="9"/>
    <n v="0.6"/>
    <n v="18.600000000000001"/>
    <n v="1.5"/>
    <n v="2.2000000000000002"/>
    <n v="3.9"/>
    <n v="0.6"/>
    <n v="1.6"/>
    <n v="15"/>
    <n v="22.9"/>
    <n v="0.8"/>
    <n v="5"/>
    <n v="5"/>
    <n v="6"/>
    <n v="2.1"/>
    <n v="5.2"/>
    <n v="6"/>
    <n v="7"/>
    <n v="0.8"/>
    <n v="8.1999999999999993"/>
    <n v="9"/>
    <n v="10"/>
    <n v="0.5"/>
    <n v="2"/>
    <n v="11.1"/>
    <n v="18"/>
    <n v="2.5"/>
    <n v="1"/>
    <n v="1"/>
    <n v="4"/>
    <n v="2.5"/>
    <n v="1"/>
    <n v="1"/>
    <n v="9"/>
    <n v="0.5"/>
    <n v="2.5"/>
  </r>
  <r>
    <s v="BU05130602"/>
    <s v="Voorwillenseweg"/>
    <x v="18"/>
    <x v="14"/>
    <n v="20"/>
    <n v="15"/>
    <n v="0"/>
    <n v="0"/>
    <n v="0"/>
    <n v="10"/>
    <n v="15"/>
    <n v="0"/>
    <n v="100"/>
    <n v="0"/>
    <n v="0"/>
    <n v="15"/>
    <n v="0"/>
    <n v="10"/>
    <n v="0"/>
    <n v="0"/>
    <n v="2.1"/>
    <n v="15"/>
    <n v="0"/>
    <n v="5"/>
    <n v="10"/>
    <n v="0"/>
    <n v="0"/>
    <n v="0"/>
    <n v="0"/>
    <n v="0"/>
    <n v="0"/>
    <n v="100"/>
    <n v="0"/>
    <n v="0"/>
    <n v="0"/>
    <n v="333"/>
    <n v="2260"/>
    <n v="3180"/>
    <s v="80-100 hoog"/>
    <n v="0"/>
    <n v="0.5"/>
    <n v="3"/>
    <n v="10"/>
    <n v="19"/>
    <n v="0.3"/>
    <n v="4"/>
    <n v="75"/>
    <n v="103"/>
    <n v="1.9"/>
    <n v="2"/>
    <n v="4"/>
    <n v="19"/>
    <n v="1.4"/>
    <n v="0"/>
    <n v="29"/>
    <n v="36"/>
    <n v="1"/>
    <n v="0.4"/>
    <n v="50"/>
    <n v="65"/>
    <n v="1.4"/>
    <n v="5"/>
    <n v="7"/>
    <n v="25.6"/>
    <n v="0.3"/>
    <n v="1"/>
    <n v="62"/>
    <n v="75"/>
    <n v="0.8"/>
    <n v="1.1000000000000001"/>
    <n v="16.8"/>
    <n v="25"/>
    <n v="0.5"/>
    <n v="2"/>
    <n v="17.7"/>
    <n v="24"/>
    <n v="3.8"/>
    <n v="1.3"/>
    <n v="2"/>
    <n v="1"/>
    <n v="4.0999999999999996"/>
    <n v="2"/>
    <n v="8"/>
    <n v="53"/>
    <n v="2.5"/>
    <n v="2"/>
    <n v="3"/>
    <n v="5"/>
    <n v="1.9"/>
    <n v="3"/>
    <n v="3.3"/>
    <n v="12"/>
    <n v="1.6"/>
    <n v="2"/>
    <n v="3"/>
    <n v="9"/>
    <n v="0.5"/>
    <n v="18.5"/>
    <n v="1.4"/>
    <n v="2.2000000000000002"/>
    <n v="3.8"/>
    <n v="0.5"/>
    <n v="2.8"/>
    <n v="15"/>
    <n v="24"/>
    <n v="0.7"/>
    <n v="5"/>
    <n v="5"/>
    <n v="6"/>
    <n v="2"/>
    <n v="5.8"/>
    <n v="6"/>
    <n v="7"/>
    <n v="0.7"/>
    <n v="8.8000000000000007"/>
    <n v="9"/>
    <n v="10"/>
    <n v="0.3"/>
    <n v="2.5"/>
    <n v="12"/>
    <n v="18"/>
    <n v="2.4"/>
    <n v="1"/>
    <n v="1"/>
    <n v="4"/>
    <n v="2.4"/>
    <n v="1"/>
    <n v="1"/>
    <n v="9"/>
    <n v="0.3"/>
    <n v="2.4"/>
  </r>
  <r>
    <s v="BU05130602"/>
    <s v="Voorwillenseweg"/>
    <x v="18"/>
    <x v="9"/>
    <n v="40"/>
    <n v="35"/>
    <n v="20"/>
    <n v="10"/>
    <n v="20"/>
    <n v="25"/>
    <n v="5"/>
    <n v="0"/>
    <n v="40"/>
    <n v="10"/>
    <n v="50"/>
    <n v="35"/>
    <n v="15"/>
    <n v="5"/>
    <n v="0"/>
    <n v="10"/>
    <n v="2.2999999999999998"/>
    <n v="35"/>
    <n v="0"/>
    <n v="35"/>
    <n v="0"/>
    <n v="0"/>
    <n v="0"/>
    <n v="0"/>
    <n v="0"/>
    <n v="0"/>
    <n v="60"/>
    <n v="40"/>
    <n v="20"/>
    <n v="20"/>
    <n v="0"/>
    <n v="117"/>
    <n v="1250"/>
    <n v="1940"/>
    <s v="00-40 laag tot onder midden"/>
    <n v="15"/>
    <n v="0.4"/>
    <n v="3"/>
    <n v="10"/>
    <n v="19"/>
    <n v="0.5"/>
    <n v="8.6"/>
    <n v="75"/>
    <n v="103"/>
    <n v="1.6"/>
    <n v="2"/>
    <n v="4"/>
    <n v="19"/>
    <n v="1"/>
    <n v="0.5"/>
    <n v="29"/>
    <n v="36"/>
    <n v="0.9"/>
    <n v="2.9"/>
    <n v="50"/>
    <n v="65"/>
    <n v="1"/>
    <n v="5"/>
    <n v="7"/>
    <n v="26"/>
    <n v="0.5"/>
    <n v="3.8"/>
    <n v="63.1"/>
    <n v="75"/>
    <n v="0.5"/>
    <n v="1"/>
    <n v="19.899999999999999"/>
    <n v="24"/>
    <n v="0.2"/>
    <n v="3"/>
    <n v="19"/>
    <n v="22"/>
    <n v="3.4"/>
    <n v="1.2"/>
    <n v="1.7"/>
    <n v="1.2"/>
    <n v="3.7"/>
    <n v="2"/>
    <n v="8"/>
    <n v="53"/>
    <n v="2.2000000000000002"/>
    <n v="2"/>
    <n v="3"/>
    <n v="5"/>
    <n v="1.6"/>
    <n v="3"/>
    <n v="4"/>
    <n v="12"/>
    <n v="1.3"/>
    <n v="2"/>
    <n v="3"/>
    <n v="9"/>
    <n v="0.2"/>
    <n v="18.2"/>
    <n v="1.1000000000000001"/>
    <n v="1.9"/>
    <n v="3.5"/>
    <n v="0.2"/>
    <n v="3"/>
    <n v="18.899999999999999"/>
    <n v="21"/>
    <n v="0.5"/>
    <n v="5"/>
    <n v="5"/>
    <n v="6.1"/>
    <n v="1.7"/>
    <n v="6"/>
    <n v="6"/>
    <n v="7.1"/>
    <n v="0.5"/>
    <n v="9"/>
    <n v="9"/>
    <n v="10.1"/>
    <n v="0.4"/>
    <n v="3.3"/>
    <n v="12"/>
    <n v="18"/>
    <n v="2.1"/>
    <n v="1"/>
    <n v="1"/>
    <n v="4"/>
    <n v="2.1"/>
    <n v="1"/>
    <n v="1"/>
    <n v="9"/>
    <n v="0.4"/>
    <n v="2.1"/>
  </r>
  <r>
    <s v="BU05130602"/>
    <s v="Voorwillenseweg"/>
    <x v="18"/>
    <x v="26"/>
    <n v="25"/>
    <n v="20"/>
    <n v="5"/>
    <n v="5"/>
    <n v="10"/>
    <n v="10"/>
    <n v="10"/>
    <n v="0"/>
    <n v="20"/>
    <n v="0"/>
    <n v="70"/>
    <n v="20"/>
    <n v="5"/>
    <n v="0"/>
    <n v="0"/>
    <n v="5"/>
    <n v="2.2000000000000002"/>
    <n v="20"/>
    <n v="0"/>
    <n v="20"/>
    <n v="0"/>
    <n v="0"/>
    <n v="0"/>
    <n v="0"/>
    <n v="0"/>
    <n v="0"/>
    <n v="0"/>
    <n v="0"/>
    <n v="0"/>
    <n v="20"/>
    <n v="0"/>
    <n v="91"/>
    <n v="760"/>
    <n v="1610"/>
    <s v="00-40 laag tot onder midden"/>
    <n v="5"/>
    <n v="0.3"/>
    <n v="3"/>
    <n v="10"/>
    <n v="19"/>
    <n v="0.4"/>
    <n v="6"/>
    <n v="75"/>
    <n v="103"/>
    <n v="1.7"/>
    <n v="2"/>
    <n v="4"/>
    <n v="19"/>
    <n v="1.1000000000000001"/>
    <n v="0"/>
    <n v="29"/>
    <n v="36"/>
    <n v="1"/>
    <n v="2"/>
    <n v="50"/>
    <n v="65"/>
    <n v="1.1000000000000001"/>
    <n v="5"/>
    <n v="7"/>
    <n v="26"/>
    <n v="0.4"/>
    <n v="2"/>
    <n v="63.6"/>
    <n v="75"/>
    <n v="0.5"/>
    <n v="1"/>
    <n v="19.399999999999999"/>
    <n v="24"/>
    <n v="0.2"/>
    <n v="3"/>
    <n v="19"/>
    <n v="22"/>
    <n v="3.5"/>
    <n v="1.1000000000000001"/>
    <n v="1.7"/>
    <n v="1.2"/>
    <n v="3.8"/>
    <n v="2"/>
    <n v="8"/>
    <n v="53"/>
    <n v="2.2999999999999998"/>
    <n v="2"/>
    <n v="3"/>
    <n v="5"/>
    <n v="1.7"/>
    <n v="3"/>
    <n v="4"/>
    <n v="12"/>
    <n v="1.3"/>
    <n v="2"/>
    <n v="3"/>
    <n v="9"/>
    <n v="0.1"/>
    <n v="18.3"/>
    <n v="1.2"/>
    <n v="1.9"/>
    <n v="3.6"/>
    <n v="0.1"/>
    <n v="3"/>
    <n v="18.399999999999999"/>
    <n v="21"/>
    <n v="0.4"/>
    <n v="5"/>
    <n v="5"/>
    <n v="6.6"/>
    <n v="1.8"/>
    <n v="6"/>
    <n v="6"/>
    <n v="7.6"/>
    <n v="0.4"/>
    <n v="9"/>
    <n v="9"/>
    <n v="10.6"/>
    <n v="0.3"/>
    <n v="3"/>
    <n v="12"/>
    <n v="18"/>
    <n v="2.2000000000000002"/>
    <n v="1"/>
    <n v="1"/>
    <n v="4"/>
    <n v="2.2000000000000002"/>
    <n v="1"/>
    <n v="1"/>
    <n v="9"/>
    <n v="0.3"/>
    <n v="2.2000000000000002"/>
  </r>
  <r>
    <s v="BU05130602"/>
    <s v="Voorwillenseweg"/>
    <x v="18"/>
    <x v="1"/>
    <n v="35"/>
    <n v="30"/>
    <n v="20"/>
    <n v="10"/>
    <n v="10"/>
    <n v="15"/>
    <n v="10"/>
    <n v="0"/>
    <n v="90"/>
    <n v="0"/>
    <n v="0"/>
    <n v="20"/>
    <n v="10"/>
    <n v="5"/>
    <n v="0"/>
    <n v="5"/>
    <n v="3"/>
    <n v="20"/>
    <n v="0"/>
    <n v="15"/>
    <n v="0"/>
    <n v="0"/>
    <n v="0"/>
    <n v="0"/>
    <n v="0"/>
    <n v="0"/>
    <n v="30"/>
    <n v="70"/>
    <n v="0"/>
    <n v="5"/>
    <n v="0"/>
    <n v="219"/>
    <n v="1790"/>
    <n v="3020"/>
    <s v="60-80 boven midden"/>
    <n v="0"/>
    <n v="0.5"/>
    <n v="3.3"/>
    <n v="10.9"/>
    <n v="19"/>
    <n v="0.7"/>
    <n v="26"/>
    <n v="78.3"/>
    <n v="103"/>
    <n v="1.4"/>
    <n v="2"/>
    <n v="4"/>
    <n v="19.100000000000001"/>
    <n v="0.8"/>
    <n v="6"/>
    <n v="29"/>
    <n v="36"/>
    <n v="0.7"/>
    <n v="6.9"/>
    <n v="50.8"/>
    <n v="65"/>
    <n v="0.8"/>
    <n v="5"/>
    <n v="7"/>
    <n v="26"/>
    <n v="0.7"/>
    <n v="11.4"/>
    <n v="64"/>
    <n v="75.8"/>
    <n v="0.3"/>
    <n v="1.5"/>
    <n v="20.8"/>
    <n v="24.9"/>
    <n v="0.5"/>
    <n v="3"/>
    <n v="19.8"/>
    <n v="23"/>
    <n v="3.2"/>
    <n v="1"/>
    <n v="1.5"/>
    <n v="1.4"/>
    <n v="3.5"/>
    <n v="2"/>
    <n v="8"/>
    <n v="53"/>
    <n v="2"/>
    <n v="2"/>
    <n v="3"/>
    <n v="5"/>
    <n v="1.4"/>
    <n v="3"/>
    <n v="4"/>
    <n v="12"/>
    <n v="1"/>
    <n v="2"/>
    <n v="3"/>
    <n v="9"/>
    <n v="0.4"/>
    <n v="18"/>
    <n v="0.9"/>
    <n v="1.6"/>
    <n v="3.3"/>
    <n v="0.4"/>
    <n v="3.9"/>
    <n v="19"/>
    <n v="23.7"/>
    <n v="0.5"/>
    <n v="5"/>
    <n v="5"/>
    <n v="7"/>
    <n v="1.5"/>
    <n v="6"/>
    <n v="6"/>
    <n v="8"/>
    <n v="0.5"/>
    <n v="9"/>
    <n v="9"/>
    <n v="11"/>
    <n v="0.4"/>
    <n v="6.8"/>
    <n v="14.3"/>
    <n v="18"/>
    <n v="1.9"/>
    <n v="1"/>
    <n v="1"/>
    <n v="4"/>
    <n v="1.9"/>
    <n v="1"/>
    <n v="1"/>
    <n v="9"/>
    <n v="0.6"/>
    <n v="1.9"/>
  </r>
  <r>
    <s v="BU05130602"/>
    <s v="Voorwillenseweg"/>
    <x v="18"/>
    <x v="15"/>
    <n v="40"/>
    <n v="50"/>
    <n v="25"/>
    <n v="10"/>
    <n v="35"/>
    <n v="10"/>
    <n v="10"/>
    <n v="0"/>
    <n v="60"/>
    <n v="10"/>
    <n v="30"/>
    <n v="40"/>
    <n v="15"/>
    <n v="5"/>
    <n v="5"/>
    <n v="10"/>
    <n v="2.2000000000000002"/>
    <n v="40"/>
    <n v="0"/>
    <n v="40"/>
    <n v="0"/>
    <n v="0"/>
    <n v="0"/>
    <n v="0"/>
    <n v="0"/>
    <n v="0"/>
    <n v="70"/>
    <n v="30"/>
    <n v="30"/>
    <n v="25"/>
    <n v="0"/>
    <n v="115"/>
    <n v="1240"/>
    <n v="1900"/>
    <s v="00-40 laag tot onder midden"/>
    <n v="15"/>
    <n v="0.4"/>
    <n v="3"/>
    <n v="10.1"/>
    <n v="19"/>
    <n v="0.6"/>
    <n v="13.7"/>
    <n v="75.099999999999994"/>
    <n v="103"/>
    <n v="1.5"/>
    <n v="2"/>
    <n v="4"/>
    <n v="19"/>
    <n v="0.9"/>
    <n v="1.4"/>
    <n v="29"/>
    <n v="36"/>
    <n v="0.8"/>
    <n v="4.8"/>
    <n v="50"/>
    <n v="65"/>
    <n v="0.9"/>
    <n v="5"/>
    <n v="7"/>
    <n v="26"/>
    <n v="0.6"/>
    <n v="7.5"/>
    <n v="63.8"/>
    <n v="75"/>
    <n v="0.4"/>
    <n v="1"/>
    <n v="20"/>
    <n v="24"/>
    <n v="0.4"/>
    <n v="3"/>
    <n v="19"/>
    <n v="22.6"/>
    <n v="3.3"/>
    <n v="1.1000000000000001"/>
    <n v="1.6"/>
    <n v="1.3"/>
    <n v="3.7"/>
    <n v="2"/>
    <n v="8"/>
    <n v="53"/>
    <n v="2.1"/>
    <n v="2"/>
    <n v="3"/>
    <n v="5"/>
    <n v="1.5"/>
    <n v="3"/>
    <n v="4"/>
    <n v="12"/>
    <n v="1.1000000000000001"/>
    <n v="2"/>
    <n v="3"/>
    <n v="9"/>
    <n v="0.3"/>
    <n v="18.100000000000001"/>
    <n v="1.1000000000000001"/>
    <n v="1.8"/>
    <n v="3.4"/>
    <n v="0.3"/>
    <n v="3.1"/>
    <n v="19"/>
    <n v="21.6"/>
    <n v="0.4"/>
    <n v="5"/>
    <n v="5"/>
    <n v="6.8"/>
    <n v="1.6"/>
    <n v="6"/>
    <n v="6"/>
    <n v="7.8"/>
    <n v="0.4"/>
    <n v="9"/>
    <n v="9"/>
    <n v="10.8"/>
    <n v="0.4"/>
    <n v="4"/>
    <n v="12.2"/>
    <n v="18"/>
    <n v="2"/>
    <n v="1"/>
    <n v="1"/>
    <n v="4"/>
    <n v="2"/>
    <n v="1"/>
    <n v="1"/>
    <n v="9"/>
    <n v="0.5"/>
    <n v="2"/>
  </r>
  <r>
    <s v="BU05130602"/>
    <s v="Voorwillenseweg"/>
    <x v="18"/>
    <x v="26"/>
    <n v="20"/>
    <n v="20"/>
    <n v="15"/>
    <n v="0"/>
    <n v="15"/>
    <n v="10"/>
    <n v="0"/>
    <n v="0"/>
    <n v="90"/>
    <n v="0"/>
    <n v="0"/>
    <n v="15"/>
    <n v="0"/>
    <n v="0"/>
    <n v="0"/>
    <n v="5"/>
    <n v="3.1"/>
    <n v="15"/>
    <n v="10"/>
    <n v="0"/>
    <n v="0"/>
    <n v="0"/>
    <n v="0"/>
    <n v="0"/>
    <n v="0"/>
    <n v="0"/>
    <n v="0"/>
    <n v="80"/>
    <n v="0"/>
    <n v="0"/>
    <n v="0"/>
    <n v="298"/>
    <n v="1940"/>
    <n v="3360"/>
    <s v="60-100 boven midden-hoog"/>
    <n v="0"/>
    <n v="0.6"/>
    <n v="3.6"/>
    <n v="10"/>
    <n v="19"/>
    <n v="0.4"/>
    <n v="4"/>
    <n v="75"/>
    <n v="103"/>
    <n v="1.9"/>
    <n v="2"/>
    <n v="4"/>
    <n v="19"/>
    <n v="1.3"/>
    <n v="0"/>
    <n v="29"/>
    <n v="36"/>
    <n v="0.9"/>
    <n v="2.6"/>
    <n v="50"/>
    <n v="65"/>
    <n v="1.3"/>
    <n v="5"/>
    <n v="7"/>
    <n v="25"/>
    <n v="0.4"/>
    <n v="1"/>
    <n v="62"/>
    <n v="75"/>
    <n v="0.7"/>
    <n v="2"/>
    <n v="18"/>
    <n v="25"/>
    <n v="0.5"/>
    <n v="2"/>
    <n v="18"/>
    <n v="24"/>
    <n v="3.7"/>
    <n v="1.4"/>
    <n v="1.9"/>
    <n v="0.9"/>
    <n v="4"/>
    <n v="2"/>
    <n v="8"/>
    <n v="53"/>
    <n v="2.4"/>
    <n v="2"/>
    <n v="3"/>
    <n v="5"/>
    <n v="1.9"/>
    <n v="3"/>
    <n v="4"/>
    <n v="12"/>
    <n v="1.5"/>
    <n v="2"/>
    <n v="3"/>
    <n v="9"/>
    <n v="0.5"/>
    <n v="18.399999999999999"/>
    <n v="1.4"/>
    <n v="2.1"/>
    <n v="3.7"/>
    <n v="0.5"/>
    <n v="3"/>
    <n v="15"/>
    <n v="24"/>
    <n v="0.7"/>
    <n v="5"/>
    <n v="5"/>
    <n v="6"/>
    <n v="1.9"/>
    <n v="6"/>
    <n v="6"/>
    <n v="7"/>
    <n v="0.7"/>
    <n v="9"/>
    <n v="9"/>
    <n v="10"/>
    <n v="0.4"/>
    <n v="2.6"/>
    <n v="12"/>
    <n v="18"/>
    <n v="2.2999999999999998"/>
    <n v="1"/>
    <n v="1"/>
    <n v="4"/>
    <n v="2.2999999999999998"/>
    <n v="1"/>
    <n v="1"/>
    <n v="9"/>
    <n v="0.4"/>
    <n v="2.2999999999999998"/>
  </r>
  <r>
    <s v="BU05130602"/>
    <s v="Voorwillenseweg"/>
    <x v="18"/>
    <x v="28"/>
    <n v="0"/>
    <n v="5"/>
    <n v="0"/>
    <n v="0"/>
    <n v="0"/>
    <n v="0"/>
    <n v="5"/>
    <n v="0"/>
    <n v="0"/>
    <n v="0"/>
    <n v="0"/>
    <n v="5"/>
    <n v="0"/>
    <n v="0"/>
    <n v="0"/>
    <n v="0"/>
    <n v="1.5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4"/>
    <n v="9.1999999999999993"/>
    <n v="19"/>
    <n v="0.5"/>
    <n v="4"/>
    <n v="74.2"/>
    <n v="103"/>
    <n v="2"/>
    <n v="2"/>
    <n v="4"/>
    <n v="19"/>
    <n v="1.4"/>
    <n v="0"/>
    <n v="28.2"/>
    <n v="36"/>
    <n v="0.8"/>
    <n v="3"/>
    <n v="49.2"/>
    <n v="65"/>
    <n v="1.4"/>
    <n v="5"/>
    <n v="7"/>
    <n v="25"/>
    <n v="0.5"/>
    <n v="1.8"/>
    <n v="61.2"/>
    <n v="75"/>
    <n v="0.8"/>
    <n v="2"/>
    <n v="16.2"/>
    <n v="25"/>
    <n v="0.6"/>
    <n v="1"/>
    <n v="17.2"/>
    <n v="24"/>
    <n v="3.8"/>
    <n v="1.5"/>
    <n v="2"/>
    <n v="0.8"/>
    <n v="4.0999999999999996"/>
    <n v="2"/>
    <n v="8"/>
    <n v="53"/>
    <n v="2.5"/>
    <n v="2"/>
    <n v="3"/>
    <n v="5"/>
    <n v="2"/>
    <n v="3"/>
    <n v="3"/>
    <n v="12"/>
    <n v="1.6"/>
    <n v="2"/>
    <n v="3"/>
    <n v="9"/>
    <n v="0.6"/>
    <n v="18.5"/>
    <n v="1.5"/>
    <n v="2.2000000000000002"/>
    <n v="3.8"/>
    <n v="0.6"/>
    <n v="2.2000000000000002"/>
    <n v="15"/>
    <n v="24"/>
    <n v="0.8"/>
    <n v="5"/>
    <n v="5"/>
    <n v="6"/>
    <n v="2"/>
    <n v="5.2"/>
    <n v="6"/>
    <n v="7"/>
    <n v="0.8"/>
    <n v="8.1999999999999993"/>
    <n v="9"/>
    <n v="10"/>
    <n v="0.5"/>
    <n v="2.2000000000000002"/>
    <n v="11.2"/>
    <n v="18"/>
    <n v="2.4"/>
    <n v="1"/>
    <n v="1"/>
    <n v="4"/>
    <n v="2.4"/>
    <n v="1"/>
    <n v="1"/>
    <n v="9"/>
    <n v="0.5"/>
    <n v="2.4"/>
  </r>
  <r>
    <s v="BU05130602"/>
    <s v="Voorwillenseweg"/>
    <x v="18"/>
    <x v="0"/>
    <n v="10"/>
    <n v="10"/>
    <n v="0"/>
    <n v="0"/>
    <n v="0"/>
    <n v="5"/>
    <n v="5"/>
    <n v="0"/>
    <n v="80"/>
    <n v="0"/>
    <n v="0"/>
    <n v="5"/>
    <n v="0"/>
    <n v="0"/>
    <n v="0"/>
    <n v="0"/>
    <n v="2.4"/>
    <n v="5"/>
    <n v="5"/>
    <n v="0"/>
    <n v="0"/>
    <n v="0"/>
    <n v="0"/>
    <n v="0"/>
    <n v="0"/>
    <n v="0"/>
    <n v="0"/>
    <n v="0"/>
    <n v="0"/>
    <n v="0"/>
    <n v="0"/>
    <n v="249"/>
    <n v="1790"/>
    <n v="3950"/>
    <s v="onclassificeerbaar"/>
    <n v="0"/>
    <n v="0.4"/>
    <n v="3"/>
    <n v="10"/>
    <n v="19"/>
    <n v="0.5"/>
    <n v="4.8"/>
    <n v="75"/>
    <n v="103"/>
    <n v="1.6"/>
    <n v="2"/>
    <n v="4"/>
    <n v="19"/>
    <n v="1.1000000000000001"/>
    <n v="0"/>
    <n v="29"/>
    <n v="36"/>
    <n v="0.9"/>
    <n v="2"/>
    <n v="50"/>
    <n v="65"/>
    <n v="1.1000000000000001"/>
    <n v="5"/>
    <n v="7"/>
    <n v="26"/>
    <n v="0.5"/>
    <n v="1.9"/>
    <n v="63"/>
    <n v="75"/>
    <n v="0.5"/>
    <n v="1"/>
    <n v="19.600000000000001"/>
    <n v="24"/>
    <n v="0.3"/>
    <n v="2"/>
    <n v="19"/>
    <n v="22"/>
    <n v="3.4"/>
    <n v="1.2"/>
    <n v="1.7"/>
    <n v="1.1000000000000001"/>
    <n v="3.8"/>
    <n v="2"/>
    <n v="8"/>
    <n v="53"/>
    <n v="2.2000000000000002"/>
    <n v="2"/>
    <n v="3"/>
    <n v="5"/>
    <n v="1.6"/>
    <n v="3"/>
    <n v="4"/>
    <n v="12"/>
    <n v="1.3"/>
    <n v="2"/>
    <n v="3"/>
    <n v="9"/>
    <n v="0.3"/>
    <n v="18.2"/>
    <n v="1.1000000000000001"/>
    <n v="1.9"/>
    <n v="3.5"/>
    <n v="0.3"/>
    <n v="3"/>
    <n v="18.600000000000001"/>
    <n v="21"/>
    <n v="0.5"/>
    <n v="5"/>
    <n v="5"/>
    <n v="6"/>
    <n v="1.7"/>
    <n v="6"/>
    <n v="6"/>
    <n v="7"/>
    <n v="0.5"/>
    <n v="9"/>
    <n v="9"/>
    <n v="10"/>
    <n v="0.4"/>
    <n v="3.2"/>
    <n v="12"/>
    <n v="18"/>
    <n v="2.1"/>
    <n v="1"/>
    <n v="1"/>
    <n v="4"/>
    <n v="2.1"/>
    <n v="1"/>
    <n v="1"/>
    <n v="9"/>
    <n v="0.4"/>
    <n v="2.1"/>
  </r>
  <r>
    <s v="BU05130602"/>
    <s v="Voorwillenseweg"/>
    <x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10"/>
    <n v="19"/>
    <n v="0.4"/>
    <n v="4"/>
    <n v="75"/>
    <n v="103"/>
    <n v="1.8"/>
    <n v="2"/>
    <n v="4"/>
    <n v="19"/>
    <n v="1.2"/>
    <n v="0"/>
    <n v="29"/>
    <n v="36"/>
    <n v="1"/>
    <n v="0.8"/>
    <n v="50"/>
    <n v="65"/>
    <n v="1.2"/>
    <n v="5"/>
    <n v="7"/>
    <n v="25.2"/>
    <n v="0.4"/>
    <n v="1"/>
    <n v="62"/>
    <n v="75"/>
    <n v="0.6"/>
    <n v="1"/>
    <n v="18"/>
    <n v="25"/>
    <n v="0.4"/>
    <n v="2"/>
    <n v="18.2"/>
    <n v="24"/>
    <n v="3.6"/>
    <n v="1.4"/>
    <n v="1.8"/>
    <n v="0.9"/>
    <n v="3.9"/>
    <n v="2"/>
    <n v="8"/>
    <n v="53"/>
    <n v="2.4"/>
    <n v="2"/>
    <n v="3"/>
    <n v="5"/>
    <n v="1.8"/>
    <n v="3"/>
    <n v="4"/>
    <n v="12"/>
    <n v="1.4"/>
    <n v="2"/>
    <n v="3"/>
    <n v="9"/>
    <n v="0.4"/>
    <n v="18.399999999999999"/>
    <n v="1.3"/>
    <n v="2"/>
    <n v="3.7"/>
    <n v="0.4"/>
    <n v="3"/>
    <n v="15.4"/>
    <n v="24"/>
    <n v="0.7"/>
    <n v="5"/>
    <n v="5"/>
    <n v="6"/>
    <n v="1.9"/>
    <n v="6"/>
    <n v="6"/>
    <n v="7"/>
    <n v="0.7"/>
    <n v="9"/>
    <n v="9"/>
    <n v="10"/>
    <n v="0.5"/>
    <n v="2.2000000000000002"/>
    <n v="12"/>
    <n v="18"/>
    <n v="2.2000000000000002"/>
    <n v="1"/>
    <n v="1"/>
    <n v="4"/>
    <n v="2.2000000000000002"/>
    <n v="1"/>
    <n v="1"/>
    <n v="9"/>
    <n v="0.5"/>
    <n v="2.2000000000000002"/>
  </r>
  <r>
    <s v="BU05130602"/>
    <s v="Voorwillenseweg"/>
    <x v="18"/>
    <x v="8"/>
    <n v="15"/>
    <n v="15"/>
    <n v="0"/>
    <n v="0"/>
    <n v="5"/>
    <n v="15"/>
    <n v="0"/>
    <n v="0"/>
    <n v="80"/>
    <n v="0"/>
    <n v="0"/>
    <n v="15"/>
    <n v="5"/>
    <n v="5"/>
    <n v="0"/>
    <n v="0"/>
    <n v="2.1"/>
    <n v="15"/>
    <n v="15"/>
    <n v="0"/>
    <n v="0"/>
    <n v="0"/>
    <n v="0"/>
    <n v="0"/>
    <n v="0"/>
    <n v="0"/>
    <n v="0"/>
    <n v="90"/>
    <n v="0"/>
    <n v="0"/>
    <n v="0"/>
    <n v="187"/>
    <n v="1430"/>
    <n v="2890"/>
    <s v="40-80 midden tot boven midden"/>
    <n v="0"/>
    <n v="0.5"/>
    <n v="3"/>
    <n v="10.4"/>
    <n v="19"/>
    <n v="0.6"/>
    <n v="19.399999999999999"/>
    <n v="76.400000000000006"/>
    <n v="103"/>
    <n v="1.5"/>
    <n v="2"/>
    <n v="4"/>
    <n v="19"/>
    <n v="0.9"/>
    <n v="2.6"/>
    <n v="29"/>
    <n v="36"/>
    <n v="0.8"/>
    <n v="5.5"/>
    <n v="50.4"/>
    <n v="65"/>
    <n v="0.9"/>
    <n v="5"/>
    <n v="7"/>
    <n v="26"/>
    <n v="0.6"/>
    <n v="9.5"/>
    <n v="64"/>
    <n v="75.400000000000006"/>
    <n v="0.3"/>
    <n v="1"/>
    <n v="20.399999999999999"/>
    <n v="24.5"/>
    <n v="0.4"/>
    <n v="3"/>
    <n v="19"/>
    <n v="23"/>
    <n v="3.3"/>
    <n v="1.2"/>
    <n v="1.5"/>
    <n v="1.3"/>
    <n v="3.6"/>
    <n v="2"/>
    <n v="8"/>
    <n v="53"/>
    <n v="2"/>
    <n v="2"/>
    <n v="3"/>
    <n v="5"/>
    <n v="1.5"/>
    <n v="3"/>
    <n v="4"/>
    <n v="12"/>
    <n v="1.1000000000000001"/>
    <n v="2"/>
    <n v="3"/>
    <n v="9"/>
    <n v="0.4"/>
    <n v="18"/>
    <n v="1"/>
    <n v="1.7"/>
    <n v="3.3"/>
    <n v="0.4"/>
    <n v="3.5"/>
    <n v="19"/>
    <n v="22.5"/>
    <n v="0.6"/>
    <n v="5"/>
    <n v="5"/>
    <n v="7"/>
    <n v="1.5"/>
    <n v="6"/>
    <n v="6"/>
    <n v="8"/>
    <n v="0.6"/>
    <n v="9"/>
    <n v="9"/>
    <n v="11"/>
    <n v="0.5"/>
    <n v="5.9"/>
    <n v="13"/>
    <n v="18"/>
    <n v="1.9"/>
    <n v="1"/>
    <n v="1"/>
    <n v="4"/>
    <n v="1.9"/>
    <n v="1"/>
    <n v="1"/>
    <n v="9"/>
    <n v="0.6"/>
    <n v="1.9"/>
  </r>
  <r>
    <s v="BU05130602"/>
    <s v="Voorwillenseweg"/>
    <x v="18"/>
    <x v="14"/>
    <n v="15"/>
    <n v="20"/>
    <n v="10"/>
    <n v="0"/>
    <n v="10"/>
    <n v="15"/>
    <n v="0"/>
    <n v="0"/>
    <n v="100"/>
    <n v="0"/>
    <n v="0"/>
    <n v="15"/>
    <n v="0"/>
    <n v="5"/>
    <n v="0"/>
    <n v="5"/>
    <n v="2.6"/>
    <n v="15"/>
    <n v="15"/>
    <n v="0"/>
    <n v="0"/>
    <n v="0"/>
    <n v="0"/>
    <n v="0"/>
    <n v="0"/>
    <n v="0"/>
    <n v="0"/>
    <n v="100"/>
    <n v="0"/>
    <n v="0"/>
    <n v="0"/>
    <n v="206"/>
    <n v="1420"/>
    <n v="2540"/>
    <s v="40-80 midden tot boven midden"/>
    <n v="0"/>
    <n v="0.4"/>
    <n v="3"/>
    <n v="10"/>
    <n v="19"/>
    <n v="0.5"/>
    <n v="9.6999999999999993"/>
    <n v="75"/>
    <n v="103"/>
    <n v="1.6"/>
    <n v="2"/>
    <n v="4"/>
    <n v="19"/>
    <n v="1"/>
    <n v="0.8"/>
    <n v="29"/>
    <n v="36"/>
    <n v="0.9"/>
    <n v="2.9"/>
    <n v="50"/>
    <n v="65"/>
    <n v="1"/>
    <n v="5"/>
    <n v="7"/>
    <n v="26"/>
    <n v="0.5"/>
    <n v="5.8"/>
    <n v="63.5"/>
    <n v="75"/>
    <n v="0.4"/>
    <n v="1"/>
    <n v="20"/>
    <n v="24"/>
    <n v="0.3"/>
    <n v="2.8"/>
    <n v="19"/>
    <n v="22.3"/>
    <n v="3.4"/>
    <n v="1.2"/>
    <n v="1.6"/>
    <n v="1.2"/>
    <n v="3.7"/>
    <n v="2"/>
    <n v="8"/>
    <n v="53"/>
    <n v="2.1"/>
    <n v="2"/>
    <n v="3"/>
    <n v="5"/>
    <n v="1.6"/>
    <n v="3"/>
    <n v="4"/>
    <n v="12"/>
    <n v="1.2"/>
    <n v="2"/>
    <n v="3"/>
    <n v="9"/>
    <n v="0.3"/>
    <n v="18.100000000000001"/>
    <n v="1.1000000000000001"/>
    <n v="1.8"/>
    <n v="3.4"/>
    <n v="0.3"/>
    <n v="3"/>
    <n v="19"/>
    <n v="21.3"/>
    <n v="0.6"/>
    <n v="5"/>
    <n v="5"/>
    <n v="6.5"/>
    <n v="1.6"/>
    <n v="6"/>
    <n v="6"/>
    <n v="7.5"/>
    <n v="0.6"/>
    <n v="9"/>
    <n v="9"/>
    <n v="10.5"/>
    <n v="0.5"/>
    <n v="4.2"/>
    <n v="12.2"/>
    <n v="18"/>
    <n v="2"/>
    <n v="1"/>
    <n v="1"/>
    <n v="4"/>
    <n v="2"/>
    <n v="1"/>
    <n v="1"/>
    <n v="9"/>
    <n v="0.5"/>
    <n v="2"/>
  </r>
  <r>
    <s v="BU05130602"/>
    <s v="Voorwillenseweg"/>
    <x v="18"/>
    <x v="5"/>
    <n v="20"/>
    <n v="25"/>
    <n v="10"/>
    <n v="0"/>
    <n v="15"/>
    <n v="10"/>
    <n v="5"/>
    <n v="0"/>
    <n v="40"/>
    <n v="10"/>
    <n v="50"/>
    <n v="25"/>
    <n v="15"/>
    <n v="0"/>
    <n v="0"/>
    <n v="5"/>
    <n v="1.9"/>
    <n v="25"/>
    <n v="0"/>
    <n v="10"/>
    <n v="10"/>
    <n v="0"/>
    <n v="0"/>
    <n v="0"/>
    <n v="0"/>
    <n v="0"/>
    <n v="0"/>
    <n v="0"/>
    <n v="0"/>
    <n v="25"/>
    <n v="0"/>
    <n v="100"/>
    <n v="760"/>
    <n v="2040"/>
    <s v="00-40 laag tot onder midden"/>
    <n v="15"/>
    <n v="0.9"/>
    <n v="1"/>
    <n v="9"/>
    <n v="18.399999999999999"/>
    <n v="0.8"/>
    <n v="2.2999999999999998"/>
    <n v="71.2"/>
    <n v="100.5"/>
    <n v="2.1"/>
    <n v="2"/>
    <n v="4"/>
    <n v="19"/>
    <n v="1.5"/>
    <n v="0"/>
    <n v="28"/>
    <n v="34.1"/>
    <n v="1.4"/>
    <n v="0"/>
    <n v="48.5"/>
    <n v="64"/>
    <n v="1.6"/>
    <n v="5"/>
    <n v="7"/>
    <n v="25"/>
    <n v="0.9"/>
    <n v="1.4"/>
    <n v="60.4"/>
    <n v="73.099999999999994"/>
    <n v="0.9"/>
    <n v="1.5"/>
    <n v="17.7"/>
    <n v="24.5"/>
    <n v="1.3"/>
    <n v="0"/>
    <n v="16.5"/>
    <n v="22.9"/>
    <n v="3.6"/>
    <n v="1.9"/>
    <n v="1.9"/>
    <n v="1.9"/>
    <n v="3.6"/>
    <n v="2"/>
    <n v="8"/>
    <n v="53"/>
    <n v="2.1"/>
    <n v="2"/>
    <n v="3"/>
    <n v="5"/>
    <n v="2.1"/>
    <n v="2.4"/>
    <n v="4"/>
    <n v="12"/>
    <n v="1.7"/>
    <n v="2"/>
    <n v="3"/>
    <n v="9"/>
    <n v="1.3"/>
    <n v="18.100000000000001"/>
    <n v="1"/>
    <n v="1.7"/>
    <n v="3.4"/>
    <n v="0.5"/>
    <n v="1"/>
    <n v="16"/>
    <n v="22.4"/>
    <n v="1.1000000000000001"/>
    <n v="5"/>
    <n v="5"/>
    <n v="6"/>
    <n v="1.6"/>
    <n v="6"/>
    <n v="6"/>
    <n v="7"/>
    <n v="1.1000000000000001"/>
    <n v="9"/>
    <n v="9"/>
    <n v="10"/>
    <n v="0.9"/>
    <n v="2.1"/>
    <n v="11.8"/>
    <n v="17"/>
    <n v="2"/>
    <n v="1"/>
    <n v="1"/>
    <n v="4"/>
    <n v="2"/>
    <n v="1"/>
    <n v="1"/>
    <n v="9"/>
    <n v="1"/>
    <n v="2"/>
  </r>
  <r>
    <s v="BU05130602"/>
    <s v="Voorwillenseweg"/>
    <x v="18"/>
    <x v="13"/>
    <n v="25"/>
    <n v="25"/>
    <n v="15"/>
    <n v="0"/>
    <n v="20"/>
    <n v="10"/>
    <n v="0"/>
    <n v="0"/>
    <n v="60"/>
    <n v="0"/>
    <n v="40"/>
    <n v="20"/>
    <n v="5"/>
    <n v="5"/>
    <n v="0"/>
    <n v="5"/>
    <n v="2.5"/>
    <n v="20"/>
    <n v="0"/>
    <n v="0"/>
    <n v="15"/>
    <n v="0"/>
    <n v="0"/>
    <n v="0"/>
    <n v="5"/>
    <n v="0"/>
    <n v="70"/>
    <n v="30"/>
    <n v="15"/>
    <n v="15"/>
    <n v="0"/>
    <n v="195"/>
    <n v="910"/>
    <n v="2280"/>
    <s v="00-40 laag tot onder midden"/>
    <n v="10"/>
    <n v="1"/>
    <n v="0.7"/>
    <n v="9"/>
    <n v="18.399999999999999"/>
    <n v="0.9"/>
    <n v="1"/>
    <n v="70"/>
    <n v="102.3"/>
    <n v="2.2000000000000002"/>
    <n v="2"/>
    <n v="4"/>
    <n v="19"/>
    <n v="1.5"/>
    <n v="0"/>
    <n v="28"/>
    <n v="35"/>
    <n v="1.4"/>
    <n v="0"/>
    <n v="48"/>
    <n v="64.400000000000006"/>
    <n v="1.7"/>
    <n v="5"/>
    <n v="7"/>
    <n v="25"/>
    <n v="1"/>
    <n v="0.1"/>
    <n v="59"/>
    <n v="74.3"/>
    <n v="1"/>
    <n v="0.7"/>
    <n v="17"/>
    <n v="24"/>
    <n v="1.4"/>
    <n v="0"/>
    <n v="16"/>
    <n v="22.1"/>
    <n v="3.7"/>
    <n v="2"/>
    <n v="2"/>
    <n v="1.9"/>
    <n v="3.7"/>
    <n v="2"/>
    <n v="8"/>
    <n v="53"/>
    <n v="2.1"/>
    <n v="2"/>
    <n v="3"/>
    <n v="5"/>
    <n v="2.2999999999999998"/>
    <n v="2.2999999999999998"/>
    <n v="4"/>
    <n v="12"/>
    <n v="1.8"/>
    <n v="2"/>
    <n v="3"/>
    <n v="9"/>
    <n v="1.5"/>
    <n v="18.100000000000001"/>
    <n v="1.1000000000000001"/>
    <n v="1.8"/>
    <n v="3.5"/>
    <n v="0.7"/>
    <n v="1"/>
    <n v="16"/>
    <n v="21.1"/>
    <n v="1.2"/>
    <n v="5"/>
    <n v="5"/>
    <n v="6"/>
    <n v="1.6"/>
    <n v="6"/>
    <n v="6"/>
    <n v="7"/>
    <n v="1.2"/>
    <n v="9"/>
    <n v="9"/>
    <n v="10"/>
    <n v="0.9"/>
    <n v="1"/>
    <n v="11"/>
    <n v="17.3"/>
    <n v="2"/>
    <n v="1"/>
    <n v="1"/>
    <n v="4"/>
    <n v="2"/>
    <n v="1"/>
    <n v="1"/>
    <n v="9"/>
    <n v="1"/>
    <n v="2"/>
  </r>
  <r>
    <s v="BU05130602"/>
    <s v="Voorwillenseweg"/>
    <x v="18"/>
    <x v="25"/>
    <n v="10"/>
    <n v="15"/>
    <n v="5"/>
    <n v="0"/>
    <n v="10"/>
    <n v="10"/>
    <n v="0"/>
    <n v="0"/>
    <n v="40"/>
    <n v="0"/>
    <n v="60"/>
    <n v="10"/>
    <n v="0"/>
    <n v="0"/>
    <n v="0"/>
    <n v="0"/>
    <n v="2.5"/>
    <n v="10"/>
    <n v="0"/>
    <n v="5"/>
    <n v="0"/>
    <n v="0"/>
    <n v="0"/>
    <n v="0"/>
    <n v="0"/>
    <n v="0"/>
    <n v="60"/>
    <n v="0"/>
    <n v="5"/>
    <n v="0"/>
    <n v="0"/>
    <n v="128"/>
    <n v="840"/>
    <n v="2550"/>
    <s v="00-40 laag tot onder midden"/>
    <n v="10"/>
    <n v="0.8"/>
    <n v="1"/>
    <n v="10"/>
    <n v="18"/>
    <n v="0.6"/>
    <n v="8"/>
    <n v="78"/>
    <n v="98"/>
    <n v="1.9"/>
    <n v="2"/>
    <n v="5"/>
    <n v="19"/>
    <n v="1.3"/>
    <n v="0"/>
    <n v="29"/>
    <n v="33"/>
    <n v="1.2"/>
    <n v="0"/>
    <n v="51"/>
    <n v="63"/>
    <n v="1.3"/>
    <n v="5"/>
    <n v="7"/>
    <n v="25"/>
    <n v="0.8"/>
    <n v="2"/>
    <n v="63.3"/>
    <n v="72"/>
    <n v="0.7"/>
    <n v="2"/>
    <n v="20"/>
    <n v="25"/>
    <n v="1.1000000000000001"/>
    <n v="0"/>
    <n v="19"/>
    <n v="23"/>
    <n v="3.5"/>
    <n v="1.6"/>
    <n v="1.7"/>
    <n v="1.7"/>
    <n v="3.4"/>
    <n v="2"/>
    <n v="8"/>
    <n v="53"/>
    <n v="1.9"/>
    <n v="2"/>
    <n v="3"/>
    <n v="5"/>
    <n v="1.9"/>
    <n v="2"/>
    <n v="4"/>
    <n v="12"/>
    <n v="1.5"/>
    <n v="2"/>
    <n v="3"/>
    <n v="9"/>
    <n v="1.1000000000000001"/>
    <n v="17.899999999999999"/>
    <n v="0.8"/>
    <n v="1.6"/>
    <n v="3.2"/>
    <n v="0.3"/>
    <n v="2"/>
    <n v="16.3"/>
    <n v="24"/>
    <n v="0.9"/>
    <n v="5"/>
    <n v="5"/>
    <n v="6"/>
    <n v="1.4"/>
    <n v="6"/>
    <n v="6"/>
    <n v="7"/>
    <n v="0.9"/>
    <n v="9"/>
    <n v="9"/>
    <n v="10"/>
    <n v="0.7"/>
    <n v="4"/>
    <n v="16"/>
    <n v="17"/>
    <n v="1.8"/>
    <n v="1"/>
    <n v="1"/>
    <n v="4"/>
    <n v="1.8"/>
    <n v="1"/>
    <n v="1"/>
    <n v="9"/>
    <n v="0.8"/>
    <n v="1.8"/>
  </r>
  <r>
    <s v="BU05130602"/>
    <s v="Voorwillenseweg"/>
    <x v="18"/>
    <x v="26"/>
    <n v="20"/>
    <n v="20"/>
    <n v="10"/>
    <n v="0"/>
    <n v="15"/>
    <n v="10"/>
    <n v="0"/>
    <n v="0"/>
    <n v="40"/>
    <n v="10"/>
    <n v="50"/>
    <n v="15"/>
    <n v="0"/>
    <n v="0"/>
    <n v="0"/>
    <n v="5"/>
    <n v="2.5"/>
    <n v="15"/>
    <n v="0"/>
    <n v="15"/>
    <n v="0"/>
    <n v="0"/>
    <n v="0"/>
    <n v="0"/>
    <n v="0"/>
    <n v="0"/>
    <n v="0"/>
    <n v="0"/>
    <n v="0"/>
    <n v="10"/>
    <n v="0"/>
    <n v="101"/>
    <n v="790"/>
    <n v="2180"/>
    <s v="00-40 laag tot onder midden"/>
    <n v="15"/>
    <n v="0.9"/>
    <n v="1"/>
    <n v="9"/>
    <n v="18"/>
    <n v="0.7"/>
    <n v="7"/>
    <n v="75"/>
    <n v="98.5"/>
    <n v="2"/>
    <n v="2"/>
    <n v="4"/>
    <n v="19"/>
    <n v="1.4"/>
    <n v="0"/>
    <n v="28"/>
    <n v="33.700000000000003"/>
    <n v="1.3"/>
    <n v="0"/>
    <n v="49.7"/>
    <n v="63.2"/>
    <n v="1.5"/>
    <n v="5"/>
    <n v="7"/>
    <n v="25"/>
    <n v="0.9"/>
    <n v="2"/>
    <n v="62"/>
    <n v="72.900000000000006"/>
    <n v="0.9"/>
    <n v="2"/>
    <n v="19"/>
    <n v="25"/>
    <n v="1.2"/>
    <n v="0"/>
    <n v="17"/>
    <n v="23"/>
    <n v="3.6"/>
    <n v="1.8"/>
    <n v="1.8"/>
    <n v="1.8"/>
    <n v="3.6"/>
    <n v="2"/>
    <n v="8"/>
    <n v="53"/>
    <n v="2"/>
    <n v="2"/>
    <n v="3"/>
    <n v="5"/>
    <n v="2"/>
    <n v="2"/>
    <n v="4"/>
    <n v="12"/>
    <n v="1.7"/>
    <n v="2"/>
    <n v="3"/>
    <n v="9"/>
    <n v="1.2"/>
    <n v="18"/>
    <n v="0.9"/>
    <n v="1.7"/>
    <n v="3.3"/>
    <n v="0.4"/>
    <n v="1"/>
    <n v="16"/>
    <n v="23.2"/>
    <n v="1"/>
    <n v="5"/>
    <n v="5"/>
    <n v="6"/>
    <n v="1.5"/>
    <n v="6"/>
    <n v="6"/>
    <n v="7"/>
    <n v="1"/>
    <n v="9"/>
    <n v="9"/>
    <n v="10"/>
    <n v="0.8"/>
    <n v="3"/>
    <n v="12"/>
    <n v="17"/>
    <n v="1.9"/>
    <n v="1"/>
    <n v="1"/>
    <n v="4"/>
    <n v="1.9"/>
    <n v="1"/>
    <n v="1"/>
    <n v="9"/>
    <n v="0.9"/>
    <n v="1.9"/>
  </r>
  <r>
    <s v="BU05130503"/>
    <s v="Achterwillenseweg"/>
    <x v="18"/>
    <x v="26"/>
    <n v="20"/>
    <n v="20"/>
    <n v="10"/>
    <n v="0"/>
    <n v="15"/>
    <n v="10"/>
    <n v="0"/>
    <n v="0"/>
    <n v="40"/>
    <n v="10"/>
    <n v="50"/>
    <n v="15"/>
    <n v="0"/>
    <n v="0"/>
    <n v="0"/>
    <n v="5"/>
    <n v="2.5"/>
    <n v="15"/>
    <n v="0"/>
    <n v="15"/>
    <n v="0"/>
    <n v="0"/>
    <n v="0"/>
    <n v="0"/>
    <n v="0"/>
    <n v="0"/>
    <n v="0"/>
    <n v="0"/>
    <n v="0"/>
    <n v="10"/>
    <n v="0"/>
    <n v="101"/>
    <n v="790"/>
    <n v="2180"/>
    <s v="00-40 laag tot onder midden"/>
    <n v="15"/>
    <n v="0.9"/>
    <n v="1"/>
    <n v="9"/>
    <n v="18"/>
    <n v="0.7"/>
    <n v="7"/>
    <n v="75"/>
    <n v="98.5"/>
    <n v="2"/>
    <n v="2"/>
    <n v="4"/>
    <n v="19"/>
    <n v="1.4"/>
    <n v="0"/>
    <n v="28"/>
    <n v="33.700000000000003"/>
    <n v="1.3"/>
    <n v="0"/>
    <n v="49.7"/>
    <n v="63.2"/>
    <n v="1.5"/>
    <n v="5"/>
    <n v="7"/>
    <n v="25"/>
    <n v="0.9"/>
    <n v="2"/>
    <n v="62"/>
    <n v="72.900000000000006"/>
    <n v="0.9"/>
    <n v="2"/>
    <n v="19"/>
    <n v="25"/>
    <n v="1.2"/>
    <n v="0"/>
    <n v="17"/>
    <n v="23"/>
    <n v="3.6"/>
    <n v="1.8"/>
    <n v="1.8"/>
    <n v="1.8"/>
    <n v="3.6"/>
    <n v="2"/>
    <n v="8"/>
    <n v="53"/>
    <n v="2"/>
    <n v="2"/>
    <n v="3"/>
    <n v="5"/>
    <n v="2"/>
    <n v="2"/>
    <n v="4"/>
    <n v="12"/>
    <n v="1.7"/>
    <n v="2"/>
    <n v="3"/>
    <n v="9"/>
    <n v="1.2"/>
    <n v="18"/>
    <n v="0.9"/>
    <n v="1.7"/>
    <n v="3.3"/>
    <n v="0.4"/>
    <n v="1"/>
    <n v="16"/>
    <n v="23.2"/>
    <n v="1"/>
    <n v="5"/>
    <n v="5"/>
    <n v="6"/>
    <n v="1.5"/>
    <n v="6"/>
    <n v="6"/>
    <n v="7"/>
    <n v="1"/>
    <n v="9"/>
    <n v="9"/>
    <n v="10"/>
    <n v="0.8"/>
    <n v="3"/>
    <n v="12"/>
    <n v="17"/>
    <n v="1.9"/>
    <n v="1"/>
    <n v="1"/>
    <n v="4"/>
    <n v="1.9"/>
    <n v="1"/>
    <n v="1"/>
    <n v="9"/>
    <n v="0.9"/>
    <n v="1.9"/>
  </r>
  <r>
    <s v="BU05130503"/>
    <s v="Achterwillenseweg"/>
    <x v="18"/>
    <x v="5"/>
    <n v="20"/>
    <n v="25"/>
    <n v="10"/>
    <n v="0"/>
    <n v="15"/>
    <n v="10"/>
    <n v="5"/>
    <n v="0"/>
    <n v="40"/>
    <n v="10"/>
    <n v="50"/>
    <n v="25"/>
    <n v="15"/>
    <n v="0"/>
    <n v="0"/>
    <n v="5"/>
    <n v="1.9"/>
    <n v="25"/>
    <n v="0"/>
    <n v="10"/>
    <n v="10"/>
    <n v="0"/>
    <n v="0"/>
    <n v="0"/>
    <n v="0"/>
    <n v="0"/>
    <n v="0"/>
    <n v="0"/>
    <n v="0"/>
    <n v="25"/>
    <n v="0"/>
    <n v="100"/>
    <n v="760"/>
    <n v="2040"/>
    <s v="00-40 laag tot onder midden"/>
    <n v="15"/>
    <n v="0.9"/>
    <n v="1"/>
    <n v="9"/>
    <n v="18.399999999999999"/>
    <n v="0.8"/>
    <n v="2.2999999999999998"/>
    <n v="71.2"/>
    <n v="100.5"/>
    <n v="2.1"/>
    <n v="2"/>
    <n v="4"/>
    <n v="19"/>
    <n v="1.5"/>
    <n v="0"/>
    <n v="28"/>
    <n v="34.1"/>
    <n v="1.4"/>
    <n v="0"/>
    <n v="48.5"/>
    <n v="64"/>
    <n v="1.6"/>
    <n v="5"/>
    <n v="7"/>
    <n v="25"/>
    <n v="0.9"/>
    <n v="1.4"/>
    <n v="60.4"/>
    <n v="73.099999999999994"/>
    <n v="0.9"/>
    <n v="1.5"/>
    <n v="17.7"/>
    <n v="24.5"/>
    <n v="1.3"/>
    <n v="0"/>
    <n v="16.5"/>
    <n v="22.9"/>
    <n v="3.6"/>
    <n v="1.9"/>
    <n v="1.9"/>
    <n v="1.9"/>
    <n v="3.6"/>
    <n v="2"/>
    <n v="8"/>
    <n v="53"/>
    <n v="2.1"/>
    <n v="2"/>
    <n v="3"/>
    <n v="5"/>
    <n v="2.1"/>
    <n v="2.4"/>
    <n v="4"/>
    <n v="12"/>
    <n v="1.7"/>
    <n v="2"/>
    <n v="3"/>
    <n v="9"/>
    <n v="1.3"/>
    <n v="18.100000000000001"/>
    <n v="1"/>
    <n v="1.7"/>
    <n v="3.4"/>
    <n v="0.5"/>
    <n v="1"/>
    <n v="16"/>
    <n v="22.4"/>
    <n v="1.1000000000000001"/>
    <n v="5"/>
    <n v="5"/>
    <n v="6"/>
    <n v="1.6"/>
    <n v="6"/>
    <n v="6"/>
    <n v="7"/>
    <n v="1.1000000000000001"/>
    <n v="9"/>
    <n v="9"/>
    <n v="10"/>
    <n v="0.9"/>
    <n v="2.1"/>
    <n v="11.8"/>
    <n v="17"/>
    <n v="2"/>
    <n v="1"/>
    <n v="1"/>
    <n v="4"/>
    <n v="2"/>
    <n v="1"/>
    <n v="1"/>
    <n v="9"/>
    <n v="1"/>
    <n v="2"/>
  </r>
  <r>
    <s v="BU05130503"/>
    <s v="Achterwillenseweg"/>
    <x v="18"/>
    <x v="28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2"/>
    <n v="12.9"/>
    <n v="19"/>
    <n v="0.5"/>
    <n v="18.399999999999999"/>
    <n v="87.6"/>
    <n v="103"/>
    <n v="1.5"/>
    <n v="2"/>
    <n v="5"/>
    <n v="19"/>
    <n v="0.9"/>
    <n v="1"/>
    <n v="29"/>
    <n v="36"/>
    <n v="0.8"/>
    <n v="4"/>
    <n v="54"/>
    <n v="65"/>
    <n v="1"/>
    <n v="5"/>
    <n v="7"/>
    <n v="26"/>
    <n v="0.6"/>
    <n v="9"/>
    <n v="68"/>
    <n v="75"/>
    <n v="0.4"/>
    <n v="3"/>
    <n v="22"/>
    <n v="25"/>
    <n v="0.7"/>
    <n v="4"/>
    <n v="22"/>
    <n v="23.6"/>
    <n v="3.3"/>
    <n v="1.3"/>
    <n v="1.5"/>
    <n v="1.5"/>
    <n v="3.3"/>
    <n v="2"/>
    <n v="8"/>
    <n v="54"/>
    <n v="1.7"/>
    <n v="2"/>
    <n v="3"/>
    <n v="5"/>
    <n v="1.5"/>
    <n v="3"/>
    <n v="4"/>
    <n v="13"/>
    <n v="1.2"/>
    <n v="2"/>
    <n v="3"/>
    <n v="9"/>
    <n v="0.7"/>
    <n v="17.7"/>
    <n v="0.6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3"/>
    <s v="Achterwillenseweg"/>
    <x v="18"/>
    <x v="25"/>
    <n v="10"/>
    <n v="15"/>
    <n v="5"/>
    <n v="0"/>
    <n v="10"/>
    <n v="10"/>
    <n v="0"/>
    <n v="0"/>
    <n v="40"/>
    <n v="0"/>
    <n v="60"/>
    <n v="10"/>
    <n v="0"/>
    <n v="0"/>
    <n v="0"/>
    <n v="0"/>
    <n v="2.5"/>
    <n v="10"/>
    <n v="0"/>
    <n v="5"/>
    <n v="0"/>
    <n v="0"/>
    <n v="0"/>
    <n v="0"/>
    <n v="0"/>
    <n v="0"/>
    <n v="60"/>
    <n v="0"/>
    <n v="5"/>
    <n v="0"/>
    <n v="0"/>
    <n v="128"/>
    <n v="840"/>
    <n v="2550"/>
    <s v="00-40 laag tot onder midden"/>
    <n v="10"/>
    <n v="0.8"/>
    <n v="1"/>
    <n v="10"/>
    <n v="18"/>
    <n v="0.6"/>
    <n v="8"/>
    <n v="78"/>
    <n v="98"/>
    <n v="1.9"/>
    <n v="2"/>
    <n v="5"/>
    <n v="19"/>
    <n v="1.3"/>
    <n v="0"/>
    <n v="29"/>
    <n v="33"/>
    <n v="1.2"/>
    <n v="0"/>
    <n v="51"/>
    <n v="63"/>
    <n v="1.3"/>
    <n v="5"/>
    <n v="7"/>
    <n v="25"/>
    <n v="0.8"/>
    <n v="2"/>
    <n v="63.3"/>
    <n v="72"/>
    <n v="0.7"/>
    <n v="2"/>
    <n v="20"/>
    <n v="25"/>
    <n v="1.1000000000000001"/>
    <n v="0"/>
    <n v="19"/>
    <n v="23"/>
    <n v="3.5"/>
    <n v="1.6"/>
    <n v="1.7"/>
    <n v="1.7"/>
    <n v="3.4"/>
    <n v="2"/>
    <n v="8"/>
    <n v="53"/>
    <n v="1.9"/>
    <n v="2"/>
    <n v="3"/>
    <n v="5"/>
    <n v="1.9"/>
    <n v="2"/>
    <n v="4"/>
    <n v="12"/>
    <n v="1.5"/>
    <n v="2"/>
    <n v="3"/>
    <n v="9"/>
    <n v="1.1000000000000001"/>
    <n v="17.899999999999999"/>
    <n v="0.8"/>
    <n v="1.6"/>
    <n v="3.2"/>
    <n v="0.3"/>
    <n v="2"/>
    <n v="16.3"/>
    <n v="24"/>
    <n v="0.9"/>
    <n v="5"/>
    <n v="5"/>
    <n v="6"/>
    <n v="1.4"/>
    <n v="6"/>
    <n v="6"/>
    <n v="7"/>
    <n v="0.9"/>
    <n v="9"/>
    <n v="9"/>
    <n v="10"/>
    <n v="0.7"/>
    <n v="4"/>
    <n v="16"/>
    <n v="17"/>
    <n v="1.8"/>
    <n v="1"/>
    <n v="1"/>
    <n v="4"/>
    <n v="1.8"/>
    <n v="1"/>
    <n v="1"/>
    <n v="9"/>
    <n v="0.8"/>
    <n v="1.8"/>
  </r>
  <r>
    <s v="BU05130503"/>
    <s v="Achterwillenseweg"/>
    <x v="18"/>
    <x v="2"/>
    <n v="55"/>
    <n v="55"/>
    <n v="30"/>
    <n v="15"/>
    <n v="40"/>
    <n v="20"/>
    <n v="10"/>
    <n v="0"/>
    <n v="40"/>
    <n v="10"/>
    <n v="60"/>
    <n v="50"/>
    <n v="20"/>
    <n v="5"/>
    <n v="10"/>
    <n v="15"/>
    <n v="2.2000000000000002"/>
    <n v="50"/>
    <n v="0"/>
    <n v="50"/>
    <n v="0"/>
    <n v="0"/>
    <n v="0"/>
    <n v="0"/>
    <n v="0"/>
    <n v="0"/>
    <n v="80"/>
    <n v="20"/>
    <n v="35"/>
    <n v="45"/>
    <n v="0"/>
    <n v="111"/>
    <n v="950"/>
    <n v="1830"/>
    <s v="20-40 onder midden"/>
    <n v="20"/>
    <n v="0.7"/>
    <n v="1.2"/>
    <n v="10.5"/>
    <n v="18"/>
    <n v="0.6"/>
    <n v="8"/>
    <n v="81.3"/>
    <n v="98.6"/>
    <n v="1.8"/>
    <n v="2"/>
    <n v="5"/>
    <n v="19"/>
    <n v="1.2"/>
    <n v="0"/>
    <n v="29"/>
    <n v="33.4"/>
    <n v="1.1000000000000001"/>
    <n v="0"/>
    <n v="52.6"/>
    <n v="63.3"/>
    <n v="1.3"/>
    <n v="4.9000000000000004"/>
    <n v="7"/>
    <n v="25.1"/>
    <n v="0.7"/>
    <n v="2"/>
    <n v="64.2"/>
    <n v="73"/>
    <n v="0.7"/>
    <n v="2.8"/>
    <n v="20.100000000000001"/>
    <n v="25"/>
    <n v="1"/>
    <n v="0.6"/>
    <n v="20.6"/>
    <n v="23"/>
    <n v="3.4"/>
    <n v="1.6"/>
    <n v="1.6"/>
    <n v="1.6"/>
    <n v="3.4"/>
    <n v="2"/>
    <n v="8"/>
    <n v="53.1"/>
    <n v="1.8"/>
    <n v="2"/>
    <n v="3"/>
    <n v="5"/>
    <n v="1.8"/>
    <n v="2"/>
    <n v="4"/>
    <n v="12.1"/>
    <n v="1.5"/>
    <n v="2"/>
    <n v="3"/>
    <n v="9"/>
    <n v="1"/>
    <n v="17.8"/>
    <n v="0.8"/>
    <n v="1.5"/>
    <n v="3.1"/>
    <n v="0.2"/>
    <n v="3.1"/>
    <n v="17.3"/>
    <n v="24"/>
    <n v="0.8"/>
    <n v="5"/>
    <n v="5"/>
    <n v="6"/>
    <n v="1.3"/>
    <n v="6"/>
    <n v="6"/>
    <n v="7"/>
    <n v="0.8"/>
    <n v="9"/>
    <n v="9"/>
    <n v="10"/>
    <n v="0.6"/>
    <n v="4"/>
    <n v="16"/>
    <n v="17"/>
    <n v="1.7"/>
    <n v="1"/>
    <n v="1"/>
    <n v="4"/>
    <n v="1.7"/>
    <n v="1"/>
    <n v="1"/>
    <n v="9"/>
    <n v="0.7"/>
    <n v="1.7"/>
  </r>
  <r>
    <s v="BU05130503"/>
    <s v="Achterwillenseweg"/>
    <x v="18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503"/>
    <s v="Achterwillenseweg"/>
    <x v="18"/>
    <x v="0"/>
    <n v="10"/>
    <n v="5"/>
    <n v="0"/>
    <n v="0"/>
    <n v="0"/>
    <n v="0"/>
    <n v="0"/>
    <n v="0"/>
    <n v="90"/>
    <n v="0"/>
    <n v="0"/>
    <n v="5"/>
    <n v="0"/>
    <n v="0"/>
    <n v="0"/>
    <n v="0"/>
    <n v="2.6"/>
    <n v="5"/>
    <n v="0"/>
    <n v="0"/>
    <n v="0"/>
    <n v="0"/>
    <n v="0"/>
    <n v="0"/>
    <n v="0"/>
    <n v="0"/>
    <n v="0"/>
    <n v="0"/>
    <n v="0"/>
    <n v="0"/>
    <n v="0"/>
    <n v="261"/>
    <n v="1430"/>
    <n v="3180"/>
    <s v="onclassificeerbaar"/>
    <n v="0"/>
    <n v="0.8"/>
    <n v="2"/>
    <n v="11.7"/>
    <n v="18"/>
    <n v="0.5"/>
    <n v="15.5"/>
    <n v="87.2"/>
    <n v="100"/>
    <n v="1.5"/>
    <n v="2"/>
    <n v="5"/>
    <n v="19"/>
    <n v="0.9"/>
    <n v="1"/>
    <n v="29"/>
    <n v="34.799999999999997"/>
    <n v="0.8"/>
    <n v="4.8"/>
    <n v="54"/>
    <n v="64"/>
    <n v="0.9"/>
    <n v="5"/>
    <n v="7"/>
    <n v="26"/>
    <n v="0.6"/>
    <n v="7.8"/>
    <n v="68"/>
    <n v="74"/>
    <n v="0.4"/>
    <n v="3"/>
    <n v="22"/>
    <n v="25"/>
    <n v="0.7"/>
    <n v="4"/>
    <n v="22"/>
    <n v="23.2"/>
    <n v="3.3"/>
    <n v="1.2"/>
    <n v="1.5"/>
    <n v="1.5"/>
    <n v="3.3"/>
    <n v="2"/>
    <n v="8"/>
    <n v="54.2"/>
    <n v="1.7"/>
    <n v="2"/>
    <n v="3"/>
    <n v="5"/>
    <n v="1.5"/>
    <n v="3"/>
    <n v="4"/>
    <n v="13"/>
    <n v="1.2"/>
    <n v="2"/>
    <n v="3"/>
    <n v="9"/>
    <n v="0.8"/>
    <n v="17.7"/>
    <n v="0.7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3"/>
    <s v="Achterwillenseweg"/>
    <x v="18"/>
    <x v="32"/>
    <n v="60"/>
    <n v="55"/>
    <n v="35"/>
    <n v="15"/>
    <n v="30"/>
    <n v="25"/>
    <n v="15"/>
    <n v="0"/>
    <n v="50"/>
    <n v="0"/>
    <n v="50"/>
    <n v="45"/>
    <n v="15"/>
    <n v="10"/>
    <n v="10"/>
    <n v="15"/>
    <n v="2.4"/>
    <n v="45"/>
    <n v="10"/>
    <n v="30"/>
    <n v="0"/>
    <n v="0"/>
    <n v="0"/>
    <n v="0"/>
    <n v="0"/>
    <n v="0"/>
    <n v="70"/>
    <n v="30"/>
    <n v="30"/>
    <n v="30"/>
    <n v="0"/>
    <n v="158"/>
    <n v="1220"/>
    <n v="2490"/>
    <s v="20-40 onder midden"/>
    <n v="15"/>
    <n v="0.6"/>
    <n v="2"/>
    <n v="12.3"/>
    <n v="18.100000000000001"/>
    <n v="0.5"/>
    <n v="9"/>
    <n v="86.3"/>
    <n v="99"/>
    <n v="1.7"/>
    <n v="2"/>
    <n v="5"/>
    <n v="19"/>
    <n v="1.1000000000000001"/>
    <n v="0.1"/>
    <n v="29"/>
    <n v="33.799999999999997"/>
    <n v="1"/>
    <n v="1.2"/>
    <n v="53.7"/>
    <n v="63.4"/>
    <n v="1.1000000000000001"/>
    <n v="4.7"/>
    <n v="7"/>
    <n v="26"/>
    <n v="0.6"/>
    <n v="3.2"/>
    <n v="66.7"/>
    <n v="72.8"/>
    <n v="0.5"/>
    <n v="3.1"/>
    <n v="21.5"/>
    <n v="25"/>
    <n v="0.9"/>
    <n v="2.8"/>
    <n v="22"/>
    <n v="23.3"/>
    <n v="3.3"/>
    <n v="1.4"/>
    <n v="1.5"/>
    <n v="1.5"/>
    <n v="3.3"/>
    <n v="2"/>
    <n v="8"/>
    <n v="54.3"/>
    <n v="1.7"/>
    <n v="2"/>
    <n v="3"/>
    <n v="5"/>
    <n v="1.7"/>
    <n v="2.2999999999999998"/>
    <n v="4"/>
    <n v="13"/>
    <n v="1.3"/>
    <n v="2"/>
    <n v="3"/>
    <n v="9"/>
    <n v="0.9"/>
    <n v="17.7"/>
    <n v="0.6"/>
    <n v="1.4"/>
    <n v="3"/>
    <n v="0.1"/>
    <n v="4.0999999999999996"/>
    <n v="18.899999999999999"/>
    <n v="24"/>
    <n v="0.7"/>
    <n v="5"/>
    <n v="5"/>
    <n v="6"/>
    <n v="1.2"/>
    <n v="6"/>
    <n v="6"/>
    <n v="7"/>
    <n v="0.7"/>
    <n v="9"/>
    <n v="9"/>
    <n v="10"/>
    <n v="0.5"/>
    <n v="4.5999999999999996"/>
    <n v="16"/>
    <n v="17"/>
    <n v="1.6"/>
    <n v="1"/>
    <n v="1"/>
    <n v="4"/>
    <n v="1.6"/>
    <n v="1"/>
    <n v="1"/>
    <n v="9"/>
    <n v="0.6"/>
    <n v="1.6"/>
  </r>
  <r>
    <s v="BU05130503"/>
    <s v="Achterwillenseweg"/>
    <x v="18"/>
    <x v="24"/>
    <n v="25"/>
    <n v="25"/>
    <n v="15"/>
    <n v="0"/>
    <n v="15"/>
    <n v="15"/>
    <n v="0"/>
    <n v="0"/>
    <n v="100"/>
    <n v="0"/>
    <n v="0"/>
    <n v="20"/>
    <n v="5"/>
    <n v="5"/>
    <n v="0"/>
    <n v="10"/>
    <n v="2.5"/>
    <n v="20"/>
    <n v="5"/>
    <n v="15"/>
    <n v="0"/>
    <n v="0"/>
    <n v="0"/>
    <n v="0"/>
    <n v="0"/>
    <n v="0"/>
    <n v="0"/>
    <n v="100"/>
    <n v="0"/>
    <n v="0"/>
    <n v="0"/>
    <n v="161"/>
    <n v="1320"/>
    <n v="3060"/>
    <s v="40-80 midden tot boven midden"/>
    <n v="0"/>
    <n v="0.5"/>
    <n v="2"/>
    <n v="14.4"/>
    <n v="18"/>
    <n v="0.4"/>
    <n v="8"/>
    <n v="88.8"/>
    <n v="98"/>
    <n v="1.7"/>
    <n v="2"/>
    <n v="5"/>
    <n v="19"/>
    <n v="1"/>
    <n v="0.4"/>
    <n v="29"/>
    <n v="33"/>
    <n v="0.9"/>
    <n v="1.6"/>
    <n v="54.2"/>
    <n v="63"/>
    <n v="1.2"/>
    <n v="4.5999999999999996"/>
    <n v="7"/>
    <n v="25.8"/>
    <n v="0.5"/>
    <n v="2"/>
    <n v="67"/>
    <n v="72.400000000000006"/>
    <n v="0.5"/>
    <n v="3.4"/>
    <n v="21.6"/>
    <n v="25"/>
    <n v="0.9"/>
    <n v="2.8"/>
    <n v="22"/>
    <n v="23.9"/>
    <n v="3.2"/>
    <n v="1.5"/>
    <n v="1.5"/>
    <n v="1.5"/>
    <n v="3.2"/>
    <n v="2"/>
    <n v="8"/>
    <n v="54.9"/>
    <n v="1.7"/>
    <n v="2"/>
    <n v="3"/>
    <n v="5"/>
    <n v="1.8"/>
    <n v="2"/>
    <n v="4"/>
    <n v="13"/>
    <n v="1.3"/>
    <n v="2"/>
    <n v="3"/>
    <n v="9"/>
    <n v="0.9"/>
    <n v="17.600000000000001"/>
    <n v="0.6"/>
    <n v="1.3"/>
    <n v="3"/>
    <n v="0.1"/>
    <n v="4.4000000000000004"/>
    <n v="18.7"/>
    <n v="24"/>
    <n v="0.7"/>
    <n v="5"/>
    <n v="5"/>
    <n v="6"/>
    <n v="1.1000000000000001"/>
    <n v="6"/>
    <n v="6"/>
    <n v="7"/>
    <n v="0.7"/>
    <n v="9"/>
    <n v="9"/>
    <n v="10"/>
    <n v="0.5"/>
    <n v="4"/>
    <n v="16"/>
    <n v="17"/>
    <n v="1.5"/>
    <n v="1"/>
    <n v="1"/>
    <n v="4"/>
    <n v="1.5"/>
    <n v="1"/>
    <n v="1"/>
    <n v="9"/>
    <n v="0.5"/>
    <n v="1.5"/>
  </r>
  <r>
    <s v="BU05130503"/>
    <s v="Achterwillenseweg"/>
    <x v="18"/>
    <x v="1"/>
    <n v="30"/>
    <n v="35"/>
    <n v="10"/>
    <n v="5"/>
    <n v="15"/>
    <n v="10"/>
    <n v="20"/>
    <n v="0"/>
    <n v="70"/>
    <n v="10"/>
    <n v="20"/>
    <n v="30"/>
    <n v="15"/>
    <n v="10"/>
    <n v="0"/>
    <n v="5"/>
    <n v="2.1"/>
    <n v="30"/>
    <n v="0"/>
    <n v="10"/>
    <n v="15"/>
    <n v="0"/>
    <n v="0"/>
    <n v="0"/>
    <n v="0"/>
    <n v="0"/>
    <n v="50"/>
    <n v="50"/>
    <n v="15"/>
    <n v="10"/>
    <n v="0"/>
    <n v="167"/>
    <n v="1150"/>
    <n v="2270"/>
    <s v="20-60 onder midden tot midden"/>
    <n v="0"/>
    <n v="0.6"/>
    <n v="1.4"/>
    <n v="12.2"/>
    <n v="18"/>
    <n v="0.5"/>
    <n v="8"/>
    <n v="85.4"/>
    <n v="99.6"/>
    <n v="1.8"/>
    <n v="2"/>
    <n v="5"/>
    <n v="19"/>
    <n v="1.1000000000000001"/>
    <n v="0"/>
    <n v="29"/>
    <n v="34.1"/>
    <n v="1"/>
    <n v="0.1"/>
    <n v="53.5"/>
    <n v="63.7"/>
    <n v="1.3"/>
    <n v="5"/>
    <n v="7"/>
    <n v="25.3"/>
    <n v="0.6"/>
    <n v="2"/>
    <n v="66.099999999999994"/>
    <n v="73.7"/>
    <n v="0.6"/>
    <n v="3"/>
    <n v="20.9"/>
    <n v="25"/>
    <n v="1"/>
    <n v="1.4"/>
    <n v="22"/>
    <n v="23.3"/>
    <n v="3.3"/>
    <n v="1.6"/>
    <n v="1.6"/>
    <n v="1.6"/>
    <n v="3.3"/>
    <n v="2"/>
    <n v="8"/>
    <n v="53.9"/>
    <n v="1.8"/>
    <n v="2"/>
    <n v="3"/>
    <n v="5"/>
    <n v="1.8"/>
    <n v="2"/>
    <n v="4"/>
    <n v="12.7"/>
    <n v="1.4"/>
    <n v="2"/>
    <n v="3"/>
    <n v="9"/>
    <n v="1"/>
    <n v="17.7"/>
    <n v="0.7"/>
    <n v="1.4"/>
    <n v="3.1"/>
    <n v="0.2"/>
    <n v="3.6"/>
    <n v="18.2"/>
    <n v="24"/>
    <n v="0.8"/>
    <n v="5"/>
    <n v="5"/>
    <n v="6"/>
    <n v="1.2"/>
    <n v="6"/>
    <n v="6"/>
    <n v="7"/>
    <n v="0.8"/>
    <n v="9"/>
    <n v="9"/>
    <n v="10"/>
    <n v="0.6"/>
    <n v="4"/>
    <n v="16"/>
    <n v="17"/>
    <n v="1.6"/>
    <n v="1"/>
    <n v="1"/>
    <n v="4"/>
    <n v="1.6"/>
    <n v="1"/>
    <n v="1"/>
    <n v="9"/>
    <n v="0.6"/>
    <n v="1.6"/>
  </r>
  <r>
    <s v="BU05130503"/>
    <s v="Achterwillenseweg"/>
    <x v="18"/>
    <x v="27"/>
    <n v="50"/>
    <n v="50"/>
    <n v="15"/>
    <n v="0"/>
    <n v="35"/>
    <n v="40"/>
    <n v="10"/>
    <n v="0"/>
    <n v="70"/>
    <n v="10"/>
    <n v="20"/>
    <n v="70"/>
    <n v="45"/>
    <n v="10"/>
    <n v="5"/>
    <n v="5"/>
    <n v="1.5"/>
    <n v="70"/>
    <n v="25"/>
    <n v="0"/>
    <n v="0"/>
    <n v="40"/>
    <n v="0"/>
    <n v="0"/>
    <n v="0"/>
    <n v="0"/>
    <n v="60"/>
    <n v="40"/>
    <n v="40"/>
    <n v="45"/>
    <n v="0"/>
    <n v="119"/>
    <n v="930"/>
    <n v="1740"/>
    <s v="20-40 onder midden"/>
    <n v="25"/>
    <n v="0.6"/>
    <n v="1.9"/>
    <n v="15"/>
    <n v="18"/>
    <n v="0.2"/>
    <n v="8"/>
    <n v="90"/>
    <n v="98"/>
    <n v="1.6"/>
    <n v="2"/>
    <n v="5"/>
    <n v="19"/>
    <n v="0.9"/>
    <n v="0.9"/>
    <n v="29"/>
    <n v="33"/>
    <n v="0.8"/>
    <n v="2"/>
    <n v="54.7"/>
    <n v="63"/>
    <n v="1.2"/>
    <n v="4"/>
    <n v="7"/>
    <n v="25.7"/>
    <n v="0.4"/>
    <n v="2"/>
    <n v="67"/>
    <n v="72"/>
    <n v="0.6"/>
    <n v="4"/>
    <n v="22"/>
    <n v="25"/>
    <n v="0.8"/>
    <n v="2.7"/>
    <n v="22"/>
    <n v="24"/>
    <n v="3.1"/>
    <n v="1.5"/>
    <n v="1.4"/>
    <n v="1.4"/>
    <n v="3.1"/>
    <n v="2"/>
    <n v="8"/>
    <n v="55"/>
    <n v="1.5"/>
    <n v="2"/>
    <n v="3"/>
    <n v="5"/>
    <n v="1.8"/>
    <n v="2"/>
    <n v="4"/>
    <n v="13"/>
    <n v="1.2"/>
    <n v="2"/>
    <n v="3"/>
    <n v="9"/>
    <n v="1"/>
    <n v="17.5"/>
    <n v="0.5"/>
    <n v="1.2"/>
    <n v="2.8"/>
    <n v="0.1"/>
    <n v="4.9000000000000004"/>
    <n v="18.600000000000001"/>
    <n v="24"/>
    <n v="0.6"/>
    <n v="5"/>
    <n v="5"/>
    <n v="6"/>
    <n v="1"/>
    <n v="6"/>
    <n v="6"/>
    <n v="7"/>
    <n v="0.6"/>
    <n v="9"/>
    <n v="9"/>
    <n v="10"/>
    <n v="0.3"/>
    <n v="4"/>
    <n v="16"/>
    <n v="17"/>
    <n v="1.4"/>
    <n v="1"/>
    <n v="1"/>
    <n v="4"/>
    <n v="1.4"/>
    <n v="1"/>
    <n v="1"/>
    <n v="9"/>
    <n v="0.4"/>
    <n v="1.4"/>
  </r>
  <r>
    <s v="BU05130503"/>
    <s v="Achterwillenseweg"/>
    <x v="18"/>
    <x v="14"/>
    <n v="20"/>
    <n v="15"/>
    <n v="10"/>
    <n v="0"/>
    <n v="15"/>
    <n v="5"/>
    <n v="5"/>
    <n v="0"/>
    <n v="80"/>
    <n v="20"/>
    <n v="0"/>
    <n v="15"/>
    <n v="0"/>
    <n v="5"/>
    <n v="0"/>
    <n v="5"/>
    <n v="2.5"/>
    <n v="10"/>
    <n v="10"/>
    <n v="0"/>
    <n v="0"/>
    <n v="0"/>
    <n v="0"/>
    <n v="0"/>
    <n v="0"/>
    <n v="0"/>
    <n v="0"/>
    <n v="80"/>
    <n v="0"/>
    <n v="0"/>
    <n v="0"/>
    <n v="231"/>
    <n v="1860"/>
    <n v="2770"/>
    <s v="60-80 boven midden"/>
    <n v="0"/>
    <n v="0.6"/>
    <n v="2"/>
    <n v="15"/>
    <n v="18"/>
    <n v="0.3"/>
    <n v="8"/>
    <n v="90"/>
    <n v="98.8"/>
    <n v="1.6"/>
    <n v="2"/>
    <n v="5"/>
    <n v="19"/>
    <n v="1"/>
    <n v="0.8"/>
    <n v="29"/>
    <n v="33.4"/>
    <n v="0.9"/>
    <n v="3.5"/>
    <n v="54.6"/>
    <n v="63.4"/>
    <n v="1.1000000000000001"/>
    <n v="4.9000000000000004"/>
    <n v="7"/>
    <n v="26"/>
    <n v="0.4"/>
    <n v="2"/>
    <n v="67"/>
    <n v="73.3"/>
    <n v="0.5"/>
    <n v="4"/>
    <n v="22.4"/>
    <n v="25"/>
    <n v="0.8"/>
    <n v="3"/>
    <n v="22"/>
    <n v="24"/>
    <n v="3.2"/>
    <n v="1.4"/>
    <n v="1.4"/>
    <n v="1.4"/>
    <n v="3.1"/>
    <n v="2"/>
    <n v="8"/>
    <n v="55"/>
    <n v="1.6"/>
    <n v="2"/>
    <n v="3"/>
    <n v="5"/>
    <n v="1.7"/>
    <n v="2.4"/>
    <n v="4"/>
    <n v="13"/>
    <n v="1.2"/>
    <n v="2"/>
    <n v="3"/>
    <n v="9"/>
    <n v="0.9"/>
    <n v="17.600000000000001"/>
    <n v="0.5"/>
    <n v="1.2"/>
    <n v="2.9"/>
    <n v="0"/>
    <n v="5"/>
    <n v="19.399999999999999"/>
    <n v="24"/>
    <n v="0.6"/>
    <n v="5"/>
    <n v="5"/>
    <n v="6"/>
    <n v="1.1000000000000001"/>
    <n v="6"/>
    <n v="6"/>
    <n v="7"/>
    <n v="0.6"/>
    <n v="9"/>
    <n v="9"/>
    <n v="10"/>
    <n v="0.4"/>
    <n v="4.8"/>
    <n v="16"/>
    <n v="17"/>
    <n v="1.5"/>
    <n v="1"/>
    <n v="1"/>
    <n v="4"/>
    <n v="1.5"/>
    <n v="1"/>
    <n v="1"/>
    <n v="9"/>
    <n v="0.5"/>
    <n v="1.5"/>
  </r>
  <r>
    <s v="BU05130502"/>
    <s v="Wethouder Venteweg"/>
    <x v="18"/>
    <x v="0"/>
    <n v="10"/>
    <n v="5"/>
    <n v="0"/>
    <n v="0"/>
    <n v="0"/>
    <n v="0"/>
    <n v="5"/>
    <n v="0"/>
    <n v="70"/>
    <n v="0"/>
    <n v="0"/>
    <n v="5"/>
    <n v="0"/>
    <n v="0"/>
    <n v="0"/>
    <n v="0"/>
    <n v="2.2999999999999998"/>
    <n v="5"/>
    <n v="0"/>
    <n v="0"/>
    <n v="0"/>
    <n v="0"/>
    <n v="0"/>
    <n v="0"/>
    <n v="0"/>
    <n v="0"/>
    <n v="0"/>
    <n v="0"/>
    <n v="0"/>
    <n v="0"/>
    <n v="0"/>
    <n v="395"/>
    <n v="0"/>
    <n v="0"/>
    <s v="onclassificeerbaar"/>
    <n v="0"/>
    <n v="0.5"/>
    <n v="1.4"/>
    <n v="14.1"/>
    <n v="18"/>
    <n v="0.4"/>
    <n v="8"/>
    <n v="88.9"/>
    <n v="98"/>
    <n v="1.7"/>
    <n v="2"/>
    <n v="5"/>
    <n v="19"/>
    <n v="1"/>
    <n v="0.4"/>
    <n v="28.7"/>
    <n v="33"/>
    <n v="0.9"/>
    <n v="1.4"/>
    <n v="54.1"/>
    <n v="63"/>
    <n v="1.3"/>
    <n v="4.3"/>
    <n v="7"/>
    <n v="25.4"/>
    <n v="0.5"/>
    <n v="2"/>
    <n v="67"/>
    <n v="72"/>
    <n v="0.4"/>
    <n v="3.7"/>
    <n v="21.4"/>
    <n v="25"/>
    <n v="0.9"/>
    <n v="1.9"/>
    <n v="21.7"/>
    <n v="24"/>
    <n v="3.2"/>
    <n v="1.6"/>
    <n v="1.5"/>
    <n v="1.5"/>
    <n v="3.2"/>
    <n v="2"/>
    <n v="8"/>
    <n v="55"/>
    <n v="1.6"/>
    <n v="2"/>
    <n v="3"/>
    <n v="5"/>
    <n v="1.8"/>
    <n v="2"/>
    <n v="4"/>
    <n v="13"/>
    <n v="1.3"/>
    <n v="2"/>
    <n v="3"/>
    <n v="9"/>
    <n v="1"/>
    <n v="17.600000000000001"/>
    <n v="0.6"/>
    <n v="1.3"/>
    <n v="3"/>
    <n v="0.2"/>
    <n v="3.9"/>
    <n v="18"/>
    <n v="24"/>
    <n v="0.7"/>
    <n v="5"/>
    <n v="5"/>
    <n v="6"/>
    <n v="1.1000000000000001"/>
    <n v="6"/>
    <n v="6"/>
    <n v="7"/>
    <n v="0.7"/>
    <n v="9"/>
    <n v="9"/>
    <n v="10"/>
    <n v="0.4"/>
    <n v="4"/>
    <n v="15.7"/>
    <n v="17"/>
    <n v="1.5"/>
    <n v="1"/>
    <n v="1"/>
    <n v="4"/>
    <n v="1.5"/>
    <n v="1"/>
    <n v="1"/>
    <n v="9"/>
    <n v="0.5"/>
    <n v="1.5"/>
  </r>
  <r>
    <s v="BU05130502"/>
    <s v="Wethouder Venteweg"/>
    <x v="18"/>
    <x v="24"/>
    <n v="25"/>
    <n v="25"/>
    <n v="15"/>
    <n v="0"/>
    <n v="15"/>
    <n v="15"/>
    <n v="0"/>
    <n v="0"/>
    <n v="100"/>
    <n v="0"/>
    <n v="0"/>
    <n v="20"/>
    <n v="5"/>
    <n v="5"/>
    <n v="0"/>
    <n v="10"/>
    <n v="2.5"/>
    <n v="20"/>
    <n v="5"/>
    <n v="15"/>
    <n v="0"/>
    <n v="0"/>
    <n v="0"/>
    <n v="0"/>
    <n v="0"/>
    <n v="0"/>
    <n v="0"/>
    <n v="100"/>
    <n v="0"/>
    <n v="0"/>
    <n v="0"/>
    <n v="161"/>
    <n v="1320"/>
    <n v="3060"/>
    <s v="40-80 midden tot boven midden"/>
    <n v="0"/>
    <n v="0.5"/>
    <n v="2"/>
    <n v="14.4"/>
    <n v="18"/>
    <n v="0.4"/>
    <n v="8"/>
    <n v="88.8"/>
    <n v="98"/>
    <n v="1.7"/>
    <n v="2"/>
    <n v="5"/>
    <n v="19"/>
    <n v="1"/>
    <n v="0.4"/>
    <n v="29"/>
    <n v="33"/>
    <n v="0.9"/>
    <n v="1.6"/>
    <n v="54.2"/>
    <n v="63"/>
    <n v="1.2"/>
    <n v="4.5999999999999996"/>
    <n v="7"/>
    <n v="25.8"/>
    <n v="0.5"/>
    <n v="2"/>
    <n v="67"/>
    <n v="72.400000000000006"/>
    <n v="0.5"/>
    <n v="3.4"/>
    <n v="21.6"/>
    <n v="25"/>
    <n v="0.9"/>
    <n v="2.8"/>
    <n v="22"/>
    <n v="23.9"/>
    <n v="3.2"/>
    <n v="1.5"/>
    <n v="1.5"/>
    <n v="1.5"/>
    <n v="3.2"/>
    <n v="2"/>
    <n v="8"/>
    <n v="54.9"/>
    <n v="1.7"/>
    <n v="2"/>
    <n v="3"/>
    <n v="5"/>
    <n v="1.8"/>
    <n v="2"/>
    <n v="4"/>
    <n v="13"/>
    <n v="1.3"/>
    <n v="2"/>
    <n v="3"/>
    <n v="9"/>
    <n v="0.9"/>
    <n v="17.600000000000001"/>
    <n v="0.6"/>
    <n v="1.3"/>
    <n v="3"/>
    <n v="0.1"/>
    <n v="4.4000000000000004"/>
    <n v="18.7"/>
    <n v="24"/>
    <n v="0.7"/>
    <n v="5"/>
    <n v="5"/>
    <n v="6"/>
    <n v="1.1000000000000001"/>
    <n v="6"/>
    <n v="6"/>
    <n v="7"/>
    <n v="0.7"/>
    <n v="9"/>
    <n v="9"/>
    <n v="10"/>
    <n v="0.5"/>
    <n v="4"/>
    <n v="16"/>
    <n v="17"/>
    <n v="1.5"/>
    <n v="1"/>
    <n v="1"/>
    <n v="4"/>
    <n v="1.5"/>
    <n v="1"/>
    <n v="1"/>
    <n v="9"/>
    <n v="0.5"/>
    <n v="1.5"/>
  </r>
  <r>
    <s v="BU05130502"/>
    <s v="Wethouder Venteweg"/>
    <x v="18"/>
    <x v="14"/>
    <n v="20"/>
    <n v="15"/>
    <n v="10"/>
    <n v="0"/>
    <n v="15"/>
    <n v="5"/>
    <n v="5"/>
    <n v="0"/>
    <n v="80"/>
    <n v="20"/>
    <n v="0"/>
    <n v="15"/>
    <n v="0"/>
    <n v="5"/>
    <n v="0"/>
    <n v="5"/>
    <n v="2.5"/>
    <n v="10"/>
    <n v="10"/>
    <n v="0"/>
    <n v="0"/>
    <n v="0"/>
    <n v="0"/>
    <n v="0"/>
    <n v="0"/>
    <n v="0"/>
    <n v="0"/>
    <n v="80"/>
    <n v="0"/>
    <n v="0"/>
    <n v="0"/>
    <n v="231"/>
    <n v="1860"/>
    <n v="2770"/>
    <s v="60-80 boven midden"/>
    <n v="0"/>
    <n v="0.6"/>
    <n v="2"/>
    <n v="15"/>
    <n v="18"/>
    <n v="0.3"/>
    <n v="8"/>
    <n v="90"/>
    <n v="98.8"/>
    <n v="1.6"/>
    <n v="2"/>
    <n v="5"/>
    <n v="19"/>
    <n v="1"/>
    <n v="0.8"/>
    <n v="29"/>
    <n v="33.4"/>
    <n v="0.9"/>
    <n v="3.5"/>
    <n v="54.6"/>
    <n v="63.4"/>
    <n v="1.1000000000000001"/>
    <n v="4.9000000000000004"/>
    <n v="7"/>
    <n v="26"/>
    <n v="0.4"/>
    <n v="2"/>
    <n v="67"/>
    <n v="73.3"/>
    <n v="0.5"/>
    <n v="4"/>
    <n v="22.4"/>
    <n v="25"/>
    <n v="0.8"/>
    <n v="3"/>
    <n v="22"/>
    <n v="24"/>
    <n v="3.2"/>
    <n v="1.4"/>
    <n v="1.4"/>
    <n v="1.4"/>
    <n v="3.1"/>
    <n v="2"/>
    <n v="8"/>
    <n v="55"/>
    <n v="1.6"/>
    <n v="2"/>
    <n v="3"/>
    <n v="5"/>
    <n v="1.7"/>
    <n v="2.4"/>
    <n v="4"/>
    <n v="13"/>
    <n v="1.2"/>
    <n v="2"/>
    <n v="3"/>
    <n v="9"/>
    <n v="0.9"/>
    <n v="17.600000000000001"/>
    <n v="0.5"/>
    <n v="1.2"/>
    <n v="2.9"/>
    <n v="0"/>
    <n v="5"/>
    <n v="19.399999999999999"/>
    <n v="24"/>
    <n v="0.6"/>
    <n v="5"/>
    <n v="5"/>
    <n v="6"/>
    <n v="1.1000000000000001"/>
    <n v="6"/>
    <n v="6"/>
    <n v="7"/>
    <n v="0.6"/>
    <n v="9"/>
    <n v="9"/>
    <n v="10"/>
    <n v="0.4"/>
    <n v="4.8"/>
    <n v="16"/>
    <n v="17"/>
    <n v="1.5"/>
    <n v="1"/>
    <n v="1"/>
    <n v="4"/>
    <n v="1.5"/>
    <n v="1"/>
    <n v="1"/>
    <n v="9"/>
    <n v="0.5"/>
    <n v="1.5"/>
  </r>
  <r>
    <s v="BU05130502"/>
    <s v="Wethouder Venteweg"/>
    <x v="18"/>
    <x v="32"/>
    <n v="60"/>
    <n v="55"/>
    <n v="20"/>
    <n v="10"/>
    <n v="20"/>
    <n v="45"/>
    <n v="25"/>
    <n v="0"/>
    <n v="70"/>
    <n v="10"/>
    <n v="10"/>
    <n v="55"/>
    <n v="25"/>
    <n v="15"/>
    <n v="0"/>
    <n v="15"/>
    <n v="2"/>
    <n v="55"/>
    <n v="0"/>
    <n v="0"/>
    <n v="0"/>
    <n v="0"/>
    <n v="40"/>
    <n v="20"/>
    <n v="0"/>
    <n v="0"/>
    <n v="50"/>
    <n v="50"/>
    <n v="25"/>
    <n v="40"/>
    <n v="0"/>
    <n v="163"/>
    <n v="990"/>
    <n v="2500"/>
    <s v="40-60 midden"/>
    <n v="15"/>
    <n v="0.3"/>
    <n v="1"/>
    <n v="12.6"/>
    <n v="18"/>
    <n v="0.4"/>
    <n v="8"/>
    <n v="86.9"/>
    <n v="98"/>
    <n v="1.8"/>
    <n v="2"/>
    <n v="5"/>
    <n v="18.7"/>
    <n v="1.2"/>
    <n v="0"/>
    <n v="28"/>
    <n v="33"/>
    <n v="1.1000000000000001"/>
    <n v="0"/>
    <n v="53"/>
    <n v="63"/>
    <n v="1.4"/>
    <n v="4"/>
    <n v="7"/>
    <n v="25"/>
    <n v="0.6"/>
    <n v="2"/>
    <n v="66.599999999999994"/>
    <n v="72"/>
    <n v="0.3"/>
    <n v="3"/>
    <n v="20.7"/>
    <n v="25"/>
    <n v="1"/>
    <n v="0.1"/>
    <n v="20.7"/>
    <n v="24"/>
    <n v="3.1"/>
    <n v="1.7"/>
    <n v="1.6"/>
    <n v="1.6"/>
    <n v="3.3"/>
    <n v="2"/>
    <n v="8"/>
    <n v="55"/>
    <n v="1.8"/>
    <n v="2"/>
    <n v="3"/>
    <n v="5"/>
    <n v="2"/>
    <n v="2"/>
    <n v="4"/>
    <n v="13"/>
    <n v="1.4"/>
    <n v="2"/>
    <n v="3"/>
    <n v="9"/>
    <n v="1.2"/>
    <n v="17.600000000000001"/>
    <n v="0.7"/>
    <n v="1.4"/>
    <n v="3.1"/>
    <n v="0.3"/>
    <n v="2"/>
    <n v="17.7"/>
    <n v="24"/>
    <n v="0.8"/>
    <n v="5"/>
    <n v="5"/>
    <n v="6"/>
    <n v="1.3"/>
    <n v="6"/>
    <n v="6"/>
    <n v="7"/>
    <n v="0.8"/>
    <n v="9"/>
    <n v="9"/>
    <n v="10"/>
    <n v="0.6"/>
    <n v="3.4"/>
    <n v="15"/>
    <n v="17"/>
    <n v="1.7"/>
    <n v="1"/>
    <n v="1"/>
    <n v="4"/>
    <n v="1.7"/>
    <n v="1"/>
    <n v="1"/>
    <n v="9"/>
    <n v="0.7"/>
    <n v="1.7"/>
  </r>
  <r>
    <s v="BU05130504"/>
    <s v="Slagenbuurt"/>
    <x v="18"/>
    <x v="1"/>
    <n v="30"/>
    <n v="35"/>
    <n v="10"/>
    <n v="5"/>
    <n v="15"/>
    <n v="10"/>
    <n v="20"/>
    <n v="0"/>
    <n v="70"/>
    <n v="10"/>
    <n v="20"/>
    <n v="30"/>
    <n v="15"/>
    <n v="10"/>
    <n v="0"/>
    <n v="5"/>
    <n v="2.1"/>
    <n v="30"/>
    <n v="0"/>
    <n v="10"/>
    <n v="15"/>
    <n v="0"/>
    <n v="0"/>
    <n v="0"/>
    <n v="0"/>
    <n v="0"/>
    <n v="50"/>
    <n v="50"/>
    <n v="15"/>
    <n v="10"/>
    <n v="0"/>
    <n v="167"/>
    <n v="1150"/>
    <n v="2270"/>
    <s v="20-60 onder midden tot midden"/>
    <n v="0"/>
    <n v="0.6"/>
    <n v="1.4"/>
    <n v="12.2"/>
    <n v="18"/>
    <n v="0.5"/>
    <n v="8"/>
    <n v="85.4"/>
    <n v="99.6"/>
    <n v="1.8"/>
    <n v="2"/>
    <n v="5"/>
    <n v="19"/>
    <n v="1.1000000000000001"/>
    <n v="0"/>
    <n v="29"/>
    <n v="34.1"/>
    <n v="1"/>
    <n v="0.1"/>
    <n v="53.5"/>
    <n v="63.7"/>
    <n v="1.3"/>
    <n v="5"/>
    <n v="7"/>
    <n v="25.3"/>
    <n v="0.6"/>
    <n v="2"/>
    <n v="66.099999999999994"/>
    <n v="73.7"/>
    <n v="0.6"/>
    <n v="3"/>
    <n v="20.9"/>
    <n v="25"/>
    <n v="1"/>
    <n v="1.4"/>
    <n v="22"/>
    <n v="23.3"/>
    <n v="3.3"/>
    <n v="1.6"/>
    <n v="1.6"/>
    <n v="1.6"/>
    <n v="3.3"/>
    <n v="2"/>
    <n v="8"/>
    <n v="53.9"/>
    <n v="1.8"/>
    <n v="2"/>
    <n v="3"/>
    <n v="5"/>
    <n v="1.8"/>
    <n v="2"/>
    <n v="4"/>
    <n v="12.7"/>
    <n v="1.4"/>
    <n v="2"/>
    <n v="3"/>
    <n v="9"/>
    <n v="1"/>
    <n v="17.7"/>
    <n v="0.7"/>
    <n v="1.4"/>
    <n v="3.1"/>
    <n v="0.2"/>
    <n v="3.6"/>
    <n v="18.2"/>
    <n v="24"/>
    <n v="0.8"/>
    <n v="5"/>
    <n v="5"/>
    <n v="6"/>
    <n v="1.2"/>
    <n v="6"/>
    <n v="6"/>
    <n v="7"/>
    <n v="0.8"/>
    <n v="9"/>
    <n v="9"/>
    <n v="10"/>
    <n v="0.6"/>
    <n v="4"/>
    <n v="16"/>
    <n v="17"/>
    <n v="1.6"/>
    <n v="1"/>
    <n v="1"/>
    <n v="4"/>
    <n v="1.6"/>
    <n v="1"/>
    <n v="1"/>
    <n v="9"/>
    <n v="0.6"/>
    <n v="1.6"/>
  </r>
  <r>
    <s v="BU05130505"/>
    <s v="Middenwillens"/>
    <x v="18"/>
    <x v="13"/>
    <n v="25"/>
    <n v="25"/>
    <n v="15"/>
    <n v="0"/>
    <n v="20"/>
    <n v="10"/>
    <n v="0"/>
    <n v="0"/>
    <n v="60"/>
    <n v="0"/>
    <n v="40"/>
    <n v="20"/>
    <n v="5"/>
    <n v="5"/>
    <n v="0"/>
    <n v="5"/>
    <n v="2.5"/>
    <n v="20"/>
    <n v="0"/>
    <n v="0"/>
    <n v="15"/>
    <n v="0"/>
    <n v="0"/>
    <n v="0"/>
    <n v="5"/>
    <n v="0"/>
    <n v="70"/>
    <n v="30"/>
    <n v="15"/>
    <n v="15"/>
    <n v="0"/>
    <n v="195"/>
    <n v="910"/>
    <n v="2280"/>
    <s v="00-40 laag tot onder midden"/>
    <n v="10"/>
    <n v="1"/>
    <n v="0.7"/>
    <n v="9"/>
    <n v="18.399999999999999"/>
    <n v="0.9"/>
    <n v="1"/>
    <n v="70"/>
    <n v="102.3"/>
    <n v="2.2000000000000002"/>
    <n v="2"/>
    <n v="4"/>
    <n v="19"/>
    <n v="1.5"/>
    <n v="0"/>
    <n v="28"/>
    <n v="35"/>
    <n v="1.4"/>
    <n v="0"/>
    <n v="48"/>
    <n v="64.400000000000006"/>
    <n v="1.7"/>
    <n v="5"/>
    <n v="7"/>
    <n v="25"/>
    <n v="1"/>
    <n v="0.1"/>
    <n v="59"/>
    <n v="74.3"/>
    <n v="1"/>
    <n v="0.7"/>
    <n v="17"/>
    <n v="24"/>
    <n v="1.4"/>
    <n v="0"/>
    <n v="16"/>
    <n v="22.1"/>
    <n v="3.7"/>
    <n v="2"/>
    <n v="2"/>
    <n v="1.9"/>
    <n v="3.7"/>
    <n v="2"/>
    <n v="8"/>
    <n v="53"/>
    <n v="2.1"/>
    <n v="2"/>
    <n v="3"/>
    <n v="5"/>
    <n v="2.2999999999999998"/>
    <n v="2.2999999999999998"/>
    <n v="4"/>
    <n v="12"/>
    <n v="1.8"/>
    <n v="2"/>
    <n v="3"/>
    <n v="9"/>
    <n v="1.5"/>
    <n v="18.100000000000001"/>
    <n v="1.1000000000000001"/>
    <n v="1.8"/>
    <n v="3.5"/>
    <n v="0.7"/>
    <n v="1"/>
    <n v="16"/>
    <n v="21.1"/>
    <n v="1.2"/>
    <n v="5"/>
    <n v="5"/>
    <n v="6"/>
    <n v="1.6"/>
    <n v="6"/>
    <n v="6"/>
    <n v="7"/>
    <n v="1.2"/>
    <n v="9"/>
    <n v="9"/>
    <n v="10"/>
    <n v="0.9"/>
    <n v="1"/>
    <n v="11"/>
    <n v="17.3"/>
    <n v="2"/>
    <n v="1"/>
    <n v="1"/>
    <n v="4"/>
    <n v="2"/>
    <n v="1"/>
    <n v="1"/>
    <n v="9"/>
    <n v="1"/>
    <n v="2"/>
  </r>
  <r>
    <s v="BU05130504"/>
    <s v="Slagenbuurt"/>
    <x v="18"/>
    <x v="0"/>
    <n v="10"/>
    <n v="5"/>
    <n v="0"/>
    <n v="0"/>
    <n v="0"/>
    <n v="0"/>
    <n v="5"/>
    <n v="0"/>
    <n v="70"/>
    <n v="0"/>
    <n v="0"/>
    <n v="5"/>
    <n v="0"/>
    <n v="0"/>
    <n v="0"/>
    <n v="0"/>
    <n v="2.2999999999999998"/>
    <n v="5"/>
    <n v="0"/>
    <n v="0"/>
    <n v="0"/>
    <n v="0"/>
    <n v="0"/>
    <n v="0"/>
    <n v="0"/>
    <n v="0"/>
    <n v="0"/>
    <n v="0"/>
    <n v="0"/>
    <n v="0"/>
    <n v="0"/>
    <n v="395"/>
    <n v="0"/>
    <n v="0"/>
    <s v="onclassificeerbaar"/>
    <n v="0"/>
    <n v="0.5"/>
    <n v="1.4"/>
    <n v="14.1"/>
    <n v="18"/>
    <n v="0.4"/>
    <n v="8"/>
    <n v="88.9"/>
    <n v="98"/>
    <n v="1.7"/>
    <n v="2"/>
    <n v="5"/>
    <n v="19"/>
    <n v="1"/>
    <n v="0.4"/>
    <n v="28.7"/>
    <n v="33"/>
    <n v="0.9"/>
    <n v="1.4"/>
    <n v="54.1"/>
    <n v="63"/>
    <n v="1.3"/>
    <n v="4.3"/>
    <n v="7"/>
    <n v="25.4"/>
    <n v="0.5"/>
    <n v="2"/>
    <n v="67"/>
    <n v="72"/>
    <n v="0.4"/>
    <n v="3.7"/>
    <n v="21.4"/>
    <n v="25"/>
    <n v="0.9"/>
    <n v="1.9"/>
    <n v="21.7"/>
    <n v="24"/>
    <n v="3.2"/>
    <n v="1.6"/>
    <n v="1.5"/>
    <n v="1.5"/>
    <n v="3.2"/>
    <n v="2"/>
    <n v="8"/>
    <n v="55"/>
    <n v="1.6"/>
    <n v="2"/>
    <n v="3"/>
    <n v="5"/>
    <n v="1.8"/>
    <n v="2"/>
    <n v="4"/>
    <n v="13"/>
    <n v="1.3"/>
    <n v="2"/>
    <n v="3"/>
    <n v="9"/>
    <n v="1"/>
    <n v="17.600000000000001"/>
    <n v="0.6"/>
    <n v="1.3"/>
    <n v="3"/>
    <n v="0.2"/>
    <n v="3.9"/>
    <n v="18"/>
    <n v="24"/>
    <n v="0.7"/>
    <n v="5"/>
    <n v="5"/>
    <n v="6"/>
    <n v="1.1000000000000001"/>
    <n v="6"/>
    <n v="6"/>
    <n v="7"/>
    <n v="0.7"/>
    <n v="9"/>
    <n v="9"/>
    <n v="10"/>
    <n v="0.4"/>
    <n v="4"/>
    <n v="15.7"/>
    <n v="17"/>
    <n v="1.5"/>
    <n v="1"/>
    <n v="1"/>
    <n v="4"/>
    <n v="1.5"/>
    <n v="1"/>
    <n v="1"/>
    <n v="9"/>
    <n v="0.5"/>
    <n v="1.5"/>
  </r>
  <r>
    <s v="BU05130504"/>
    <s v="Slagenbuurt"/>
    <x v="18"/>
    <x v="24"/>
    <n v="25"/>
    <n v="25"/>
    <n v="15"/>
    <n v="0"/>
    <n v="15"/>
    <n v="15"/>
    <n v="0"/>
    <n v="0"/>
    <n v="100"/>
    <n v="0"/>
    <n v="0"/>
    <n v="20"/>
    <n v="5"/>
    <n v="5"/>
    <n v="0"/>
    <n v="10"/>
    <n v="2.5"/>
    <n v="20"/>
    <n v="5"/>
    <n v="15"/>
    <n v="0"/>
    <n v="0"/>
    <n v="0"/>
    <n v="0"/>
    <n v="0"/>
    <n v="0"/>
    <n v="0"/>
    <n v="100"/>
    <n v="0"/>
    <n v="0"/>
    <n v="0"/>
    <n v="161"/>
    <n v="1320"/>
    <n v="3060"/>
    <s v="40-80 midden tot boven midden"/>
    <n v="0"/>
    <n v="0.5"/>
    <n v="2"/>
    <n v="14.4"/>
    <n v="18"/>
    <n v="0.4"/>
    <n v="8"/>
    <n v="88.8"/>
    <n v="98"/>
    <n v="1.7"/>
    <n v="2"/>
    <n v="5"/>
    <n v="19"/>
    <n v="1"/>
    <n v="0.4"/>
    <n v="29"/>
    <n v="33"/>
    <n v="0.9"/>
    <n v="1.6"/>
    <n v="54.2"/>
    <n v="63"/>
    <n v="1.2"/>
    <n v="4.5999999999999996"/>
    <n v="7"/>
    <n v="25.8"/>
    <n v="0.5"/>
    <n v="2"/>
    <n v="67"/>
    <n v="72.400000000000006"/>
    <n v="0.5"/>
    <n v="3.4"/>
    <n v="21.6"/>
    <n v="25"/>
    <n v="0.9"/>
    <n v="2.8"/>
    <n v="22"/>
    <n v="23.9"/>
    <n v="3.2"/>
    <n v="1.5"/>
    <n v="1.5"/>
    <n v="1.5"/>
    <n v="3.2"/>
    <n v="2"/>
    <n v="8"/>
    <n v="54.9"/>
    <n v="1.7"/>
    <n v="2"/>
    <n v="3"/>
    <n v="5"/>
    <n v="1.8"/>
    <n v="2"/>
    <n v="4"/>
    <n v="13"/>
    <n v="1.3"/>
    <n v="2"/>
    <n v="3"/>
    <n v="9"/>
    <n v="0.9"/>
    <n v="17.600000000000001"/>
    <n v="0.6"/>
    <n v="1.3"/>
    <n v="3"/>
    <n v="0.1"/>
    <n v="4.4000000000000004"/>
    <n v="18.7"/>
    <n v="24"/>
    <n v="0.7"/>
    <n v="5"/>
    <n v="5"/>
    <n v="6"/>
    <n v="1.1000000000000001"/>
    <n v="6"/>
    <n v="6"/>
    <n v="7"/>
    <n v="0.7"/>
    <n v="9"/>
    <n v="9"/>
    <n v="10"/>
    <n v="0.5"/>
    <n v="4"/>
    <n v="16"/>
    <n v="17"/>
    <n v="1.5"/>
    <n v="1"/>
    <n v="1"/>
    <n v="4"/>
    <n v="1.5"/>
    <n v="1"/>
    <n v="1"/>
    <n v="9"/>
    <n v="0.5"/>
    <n v="1.5"/>
  </r>
  <r>
    <s v="BU05130504"/>
    <s v="Slagenbuurt"/>
    <x v="18"/>
    <x v="10"/>
    <n v="40"/>
    <n v="40"/>
    <n v="20"/>
    <n v="10"/>
    <n v="15"/>
    <n v="30"/>
    <n v="10"/>
    <n v="0"/>
    <n v="90"/>
    <n v="10"/>
    <n v="0"/>
    <n v="25"/>
    <n v="0"/>
    <n v="10"/>
    <n v="0"/>
    <n v="15"/>
    <n v="3"/>
    <n v="25"/>
    <n v="20"/>
    <n v="0"/>
    <n v="0"/>
    <n v="0"/>
    <n v="0"/>
    <n v="0"/>
    <n v="0"/>
    <n v="0"/>
    <n v="0"/>
    <n v="100"/>
    <n v="0"/>
    <n v="0"/>
    <n v="0"/>
    <n v="269"/>
    <n v="1550"/>
    <n v="3080"/>
    <s v="40-60 midden"/>
    <n v="0"/>
    <n v="0.7"/>
    <n v="1"/>
    <n v="14.1"/>
    <n v="18"/>
    <n v="0.1"/>
    <n v="8"/>
    <n v="89.1"/>
    <n v="98"/>
    <n v="1.7"/>
    <n v="2"/>
    <n v="5"/>
    <n v="18.2"/>
    <n v="1.1000000000000001"/>
    <n v="0"/>
    <n v="28.9"/>
    <n v="33"/>
    <n v="1"/>
    <n v="1.4"/>
    <n v="54.2"/>
    <n v="63"/>
    <n v="1.3"/>
    <n v="4"/>
    <n v="7.6"/>
    <n v="25.8"/>
    <n v="0.5"/>
    <n v="2"/>
    <n v="67"/>
    <n v="72.8"/>
    <n v="0.7"/>
    <n v="3.2"/>
    <n v="21.9"/>
    <n v="25"/>
    <n v="0.9"/>
    <n v="1.1000000000000001"/>
    <n v="22"/>
    <n v="24"/>
    <n v="2.9"/>
    <n v="1.6"/>
    <n v="1.5"/>
    <n v="1.5"/>
    <n v="3.2"/>
    <n v="2"/>
    <n v="8"/>
    <n v="55"/>
    <n v="1.7"/>
    <n v="2"/>
    <n v="3"/>
    <n v="5"/>
    <n v="1.9"/>
    <n v="2"/>
    <n v="4"/>
    <n v="13"/>
    <n v="1.3"/>
    <n v="2"/>
    <n v="3"/>
    <n v="9"/>
    <n v="1.1000000000000001"/>
    <n v="17.5"/>
    <n v="0.6"/>
    <n v="1.3"/>
    <n v="3"/>
    <n v="0.2"/>
    <n v="3.1"/>
    <n v="18"/>
    <n v="24"/>
    <n v="0.7"/>
    <n v="5"/>
    <n v="5"/>
    <n v="6"/>
    <n v="1.2"/>
    <n v="6"/>
    <n v="6"/>
    <n v="7"/>
    <n v="0.7"/>
    <n v="9"/>
    <n v="9"/>
    <n v="10"/>
    <n v="0.5"/>
    <n v="4"/>
    <n v="15.9"/>
    <n v="17"/>
    <n v="1.6"/>
    <n v="1"/>
    <n v="1"/>
    <n v="4"/>
    <n v="1.6"/>
    <n v="1"/>
    <n v="1"/>
    <n v="9"/>
    <n v="0.6"/>
    <n v="1.6"/>
  </r>
  <r>
    <s v="BU05130504"/>
    <s v="Slagenbuurt"/>
    <x v="18"/>
    <x v="32"/>
    <n v="60"/>
    <n v="55"/>
    <n v="20"/>
    <n v="10"/>
    <n v="20"/>
    <n v="45"/>
    <n v="25"/>
    <n v="0"/>
    <n v="70"/>
    <n v="10"/>
    <n v="10"/>
    <n v="55"/>
    <n v="25"/>
    <n v="15"/>
    <n v="0"/>
    <n v="15"/>
    <n v="2"/>
    <n v="55"/>
    <n v="0"/>
    <n v="0"/>
    <n v="0"/>
    <n v="0"/>
    <n v="40"/>
    <n v="20"/>
    <n v="0"/>
    <n v="0"/>
    <n v="50"/>
    <n v="50"/>
    <n v="25"/>
    <n v="40"/>
    <n v="0"/>
    <n v="163"/>
    <n v="990"/>
    <n v="2500"/>
    <s v="40-60 midden"/>
    <n v="15"/>
    <n v="0.3"/>
    <n v="1"/>
    <n v="12.6"/>
    <n v="18"/>
    <n v="0.4"/>
    <n v="8"/>
    <n v="86.9"/>
    <n v="98"/>
    <n v="1.8"/>
    <n v="2"/>
    <n v="5"/>
    <n v="18.7"/>
    <n v="1.2"/>
    <n v="0"/>
    <n v="28"/>
    <n v="33"/>
    <n v="1.1000000000000001"/>
    <n v="0"/>
    <n v="53"/>
    <n v="63"/>
    <n v="1.4"/>
    <n v="4"/>
    <n v="7"/>
    <n v="25"/>
    <n v="0.6"/>
    <n v="2"/>
    <n v="66.599999999999994"/>
    <n v="72"/>
    <n v="0.3"/>
    <n v="3"/>
    <n v="20.7"/>
    <n v="25"/>
    <n v="1"/>
    <n v="0.1"/>
    <n v="20.7"/>
    <n v="24"/>
    <n v="3.1"/>
    <n v="1.7"/>
    <n v="1.6"/>
    <n v="1.6"/>
    <n v="3.3"/>
    <n v="2"/>
    <n v="8"/>
    <n v="55"/>
    <n v="1.8"/>
    <n v="2"/>
    <n v="3"/>
    <n v="5"/>
    <n v="2"/>
    <n v="2"/>
    <n v="4"/>
    <n v="13"/>
    <n v="1.4"/>
    <n v="2"/>
    <n v="3"/>
    <n v="9"/>
    <n v="1.2"/>
    <n v="17.600000000000001"/>
    <n v="0.7"/>
    <n v="1.4"/>
    <n v="3.1"/>
    <n v="0.3"/>
    <n v="2"/>
    <n v="17.7"/>
    <n v="24"/>
    <n v="0.8"/>
    <n v="5"/>
    <n v="5"/>
    <n v="6"/>
    <n v="1.3"/>
    <n v="6"/>
    <n v="6"/>
    <n v="7"/>
    <n v="0.8"/>
    <n v="9"/>
    <n v="9"/>
    <n v="10"/>
    <n v="0.6"/>
    <n v="3.4"/>
    <n v="15"/>
    <n v="17"/>
    <n v="1.7"/>
    <n v="1"/>
    <n v="1"/>
    <n v="4"/>
    <n v="1.7"/>
    <n v="1"/>
    <n v="1"/>
    <n v="9"/>
    <n v="0.7"/>
    <n v="1.7"/>
  </r>
  <r>
    <s v="BU05130504"/>
    <s v="Slagenbuurt"/>
    <x v="18"/>
    <x v="4"/>
    <n v="40"/>
    <n v="35"/>
    <n v="10"/>
    <n v="15"/>
    <n v="15"/>
    <n v="25"/>
    <n v="10"/>
    <n v="0"/>
    <n v="80"/>
    <n v="10"/>
    <n v="10"/>
    <n v="25"/>
    <n v="0"/>
    <n v="10"/>
    <n v="0"/>
    <n v="10"/>
    <n v="2.9"/>
    <n v="25"/>
    <n v="0"/>
    <n v="0"/>
    <n v="0"/>
    <n v="0"/>
    <n v="25"/>
    <n v="0"/>
    <n v="0"/>
    <n v="0"/>
    <n v="0"/>
    <n v="90"/>
    <n v="0"/>
    <n v="0"/>
    <n v="0"/>
    <n v="194"/>
    <n v="1110"/>
    <n v="2910"/>
    <s v="40-80 midden tot boven midden"/>
    <n v="0"/>
    <n v="0.4"/>
    <n v="1"/>
    <n v="13.4"/>
    <n v="19"/>
    <n v="0.2"/>
    <n v="2"/>
    <n v="88.4"/>
    <n v="98"/>
    <n v="2.1"/>
    <n v="2"/>
    <n v="5"/>
    <n v="18.399999999999999"/>
    <n v="1.3"/>
    <n v="0"/>
    <n v="28.5"/>
    <n v="32"/>
    <n v="0.9"/>
    <n v="0.9"/>
    <n v="56"/>
    <n v="63"/>
    <n v="2"/>
    <n v="4"/>
    <n v="8"/>
    <n v="26"/>
    <n v="1.2"/>
    <n v="0"/>
    <n v="59.1"/>
    <n v="74"/>
    <n v="0.3"/>
    <n v="1"/>
    <n v="18.600000000000001"/>
    <n v="26"/>
    <n v="1"/>
    <n v="0.4"/>
    <n v="16.600000000000001"/>
    <n v="24"/>
    <n v="2.5"/>
    <n v="2.2999999999999998"/>
    <n v="2.2000000000000002"/>
    <n v="2.2000000000000002"/>
    <n v="3.1"/>
    <n v="2"/>
    <n v="8"/>
    <n v="54"/>
    <n v="2.4"/>
    <n v="2"/>
    <n v="3"/>
    <n v="6"/>
    <n v="2.5"/>
    <n v="2"/>
    <n v="4"/>
    <n v="13"/>
    <n v="2"/>
    <n v="2"/>
    <n v="3"/>
    <n v="10"/>
    <n v="1.3"/>
    <n v="17"/>
    <n v="1.3"/>
    <n v="1.6"/>
    <n v="2.9"/>
    <n v="0.9"/>
    <n v="1"/>
    <n v="16"/>
    <n v="25"/>
    <n v="1.3"/>
    <n v="5"/>
    <n v="5"/>
    <n v="6.4"/>
    <n v="1.2"/>
    <n v="5"/>
    <n v="6"/>
    <n v="8"/>
    <n v="1.2"/>
    <n v="8"/>
    <n v="9"/>
    <n v="11.4"/>
    <n v="1.2"/>
    <n v="0"/>
    <n v="15"/>
    <n v="17"/>
    <n v="1.9"/>
    <n v="1"/>
    <n v="1"/>
    <n v="4.9000000000000004"/>
    <n v="1.9"/>
    <n v="1"/>
    <n v="1"/>
    <n v="9.9"/>
    <n v="1.2"/>
    <n v="1.9"/>
  </r>
  <r>
    <s v="BU05130504"/>
    <s v="Slagenbuurt"/>
    <x v="18"/>
    <x v="13"/>
    <n v="25"/>
    <n v="25"/>
    <n v="5"/>
    <n v="5"/>
    <n v="5"/>
    <n v="20"/>
    <n v="10"/>
    <n v="0"/>
    <n v="80"/>
    <n v="10"/>
    <n v="0"/>
    <n v="20"/>
    <n v="0"/>
    <n v="10"/>
    <n v="0"/>
    <n v="5"/>
    <n v="2.2999999999999998"/>
    <n v="25"/>
    <n v="15"/>
    <n v="5"/>
    <n v="0"/>
    <n v="0"/>
    <n v="0"/>
    <n v="0"/>
    <n v="0"/>
    <n v="0"/>
    <n v="0"/>
    <n v="100"/>
    <n v="0"/>
    <n v="0"/>
    <n v="0"/>
    <n v="304"/>
    <n v="1620"/>
    <n v="2830"/>
    <s v="60-80 boven midden"/>
    <n v="0"/>
    <n v="0.8"/>
    <n v="1"/>
    <n v="13.1"/>
    <n v="18"/>
    <n v="0"/>
    <n v="8"/>
    <n v="90"/>
    <n v="98"/>
    <n v="1.8"/>
    <n v="2"/>
    <n v="5"/>
    <n v="18"/>
    <n v="1.2"/>
    <n v="0"/>
    <n v="28.1"/>
    <n v="33"/>
    <n v="1.1000000000000001"/>
    <n v="0"/>
    <n v="55.1"/>
    <n v="63"/>
    <n v="1.4"/>
    <n v="4"/>
    <n v="8"/>
    <n v="25.9"/>
    <n v="0.6"/>
    <n v="2"/>
    <n v="66.7"/>
    <n v="73.099999999999994"/>
    <n v="0.8"/>
    <n v="3"/>
    <n v="20.6"/>
    <n v="25"/>
    <n v="1"/>
    <n v="0.3"/>
    <n v="21.2"/>
    <n v="24"/>
    <n v="2.8"/>
    <n v="1.7"/>
    <n v="1.6"/>
    <n v="1.6"/>
    <n v="3.3"/>
    <n v="2"/>
    <n v="8"/>
    <n v="55"/>
    <n v="1.8"/>
    <n v="2"/>
    <n v="3"/>
    <n v="5.7"/>
    <n v="2"/>
    <n v="2"/>
    <n v="4"/>
    <n v="13"/>
    <n v="1.4"/>
    <n v="2"/>
    <n v="3"/>
    <n v="9"/>
    <n v="1.2"/>
    <n v="17.399999999999999"/>
    <n v="0.7"/>
    <n v="1.4"/>
    <n v="3.1"/>
    <n v="0.3"/>
    <n v="2"/>
    <n v="17.8"/>
    <n v="24"/>
    <n v="0.8"/>
    <n v="5"/>
    <n v="5"/>
    <n v="6"/>
    <n v="1.3"/>
    <n v="6"/>
    <n v="6"/>
    <n v="7"/>
    <n v="0.8"/>
    <n v="9"/>
    <n v="9"/>
    <n v="10"/>
    <n v="0.6"/>
    <n v="3.3"/>
    <n v="15"/>
    <n v="17"/>
    <n v="1.7"/>
    <n v="1"/>
    <n v="1"/>
    <n v="4"/>
    <n v="1.7"/>
    <n v="1"/>
    <n v="1"/>
    <n v="9"/>
    <n v="0.7"/>
    <n v="1.7"/>
  </r>
  <r>
    <s v="BU05130504"/>
    <s v="Slagenbuurt"/>
    <x v="18"/>
    <x v="8"/>
    <n v="15"/>
    <n v="15"/>
    <n v="0"/>
    <n v="0"/>
    <n v="0"/>
    <n v="10"/>
    <n v="10"/>
    <n v="0"/>
    <n v="90"/>
    <n v="0"/>
    <n v="0"/>
    <n v="10"/>
    <n v="0"/>
    <n v="5"/>
    <n v="0"/>
    <n v="0"/>
    <n v="2.4"/>
    <n v="15"/>
    <n v="10"/>
    <n v="0"/>
    <n v="0"/>
    <n v="0"/>
    <n v="0"/>
    <n v="0"/>
    <n v="0"/>
    <n v="0"/>
    <n v="0"/>
    <n v="100"/>
    <n v="0"/>
    <n v="0"/>
    <n v="0"/>
    <n v="345"/>
    <n v="2170"/>
    <n v="3330"/>
    <s v="60-100 boven midden-hoog"/>
    <n v="0"/>
    <n v="0.9"/>
    <n v="1"/>
    <n v="14.7"/>
    <n v="18.100000000000001"/>
    <n v="0.1"/>
    <n v="8"/>
    <n v="92.2"/>
    <n v="98"/>
    <n v="1.9"/>
    <n v="2"/>
    <n v="5"/>
    <n v="18"/>
    <n v="1.2"/>
    <n v="0"/>
    <n v="29.4"/>
    <n v="33.5"/>
    <n v="1.1000000000000001"/>
    <n v="0"/>
    <n v="57"/>
    <n v="63"/>
    <n v="1.5"/>
    <n v="4"/>
    <n v="8"/>
    <n v="25"/>
    <n v="0.7"/>
    <n v="2"/>
    <n v="65.900000000000006"/>
    <n v="74"/>
    <n v="0.9"/>
    <n v="2.6"/>
    <n v="20"/>
    <n v="25.7"/>
    <n v="1.1000000000000001"/>
    <n v="0"/>
    <n v="20"/>
    <n v="24"/>
    <n v="2.7"/>
    <n v="1.8"/>
    <n v="1.7"/>
    <n v="1.7"/>
    <n v="3.4"/>
    <n v="2"/>
    <n v="8"/>
    <n v="55"/>
    <n v="1.9"/>
    <n v="2"/>
    <n v="3"/>
    <n v="6"/>
    <n v="2.1"/>
    <n v="2"/>
    <n v="4"/>
    <n v="13"/>
    <n v="1.5"/>
    <n v="2"/>
    <n v="3"/>
    <n v="9.4"/>
    <n v="1.2"/>
    <n v="17.3"/>
    <n v="0.8"/>
    <n v="1.5"/>
    <n v="3.1"/>
    <n v="0.4"/>
    <n v="1.6"/>
    <n v="16"/>
    <n v="24.7"/>
    <n v="0.9"/>
    <n v="5"/>
    <n v="5"/>
    <n v="6"/>
    <n v="1.3"/>
    <n v="6"/>
    <n v="6"/>
    <n v="7"/>
    <n v="0.9"/>
    <n v="9"/>
    <n v="9"/>
    <n v="10"/>
    <n v="0.7"/>
    <n v="3"/>
    <n v="15"/>
    <n v="17"/>
    <n v="1.8"/>
    <n v="1"/>
    <n v="1"/>
    <n v="4"/>
    <n v="1.8"/>
    <n v="1"/>
    <n v="1"/>
    <n v="9"/>
    <n v="0.8"/>
    <n v="1.8"/>
  </r>
  <r>
    <s v="BU05130504"/>
    <s v="Slagenbuurt"/>
    <x v="18"/>
    <x v="4"/>
    <n v="35"/>
    <n v="35"/>
    <n v="15"/>
    <n v="5"/>
    <n v="15"/>
    <n v="25"/>
    <n v="10"/>
    <n v="0"/>
    <n v="90"/>
    <n v="0"/>
    <n v="10"/>
    <n v="25"/>
    <n v="0"/>
    <n v="10"/>
    <n v="0"/>
    <n v="10"/>
    <n v="2.6"/>
    <n v="25"/>
    <n v="10"/>
    <n v="0"/>
    <n v="0"/>
    <n v="0"/>
    <n v="20"/>
    <n v="0"/>
    <n v="0"/>
    <n v="0"/>
    <n v="0"/>
    <n v="100"/>
    <n v="0"/>
    <n v="0"/>
    <n v="0"/>
    <n v="195"/>
    <n v="1280"/>
    <n v="2960"/>
    <s v="60-80 boven midden"/>
    <n v="0"/>
    <n v="0.4"/>
    <n v="1"/>
    <n v="14"/>
    <n v="19"/>
    <n v="0.2"/>
    <n v="2.5"/>
    <n v="90.8"/>
    <n v="98"/>
    <n v="2.2000000000000002"/>
    <n v="2"/>
    <n v="5"/>
    <n v="18"/>
    <n v="1.4"/>
    <n v="0"/>
    <n v="29.4"/>
    <n v="32.799999999999997"/>
    <n v="1"/>
    <n v="0"/>
    <n v="56.8"/>
    <n v="63"/>
    <n v="1.8"/>
    <n v="4"/>
    <n v="8"/>
    <n v="25.3"/>
    <n v="1.1000000000000001"/>
    <n v="0.5"/>
    <n v="62.3"/>
    <n v="74"/>
    <n v="0.3"/>
    <n v="1"/>
    <n v="19.5"/>
    <n v="26"/>
    <n v="1.1000000000000001"/>
    <n v="0"/>
    <n v="18.3"/>
    <n v="24"/>
    <n v="2.6"/>
    <n v="2.1"/>
    <n v="2"/>
    <n v="2"/>
    <n v="3.2"/>
    <n v="2"/>
    <n v="8"/>
    <n v="54.6"/>
    <n v="2.2000000000000002"/>
    <n v="2"/>
    <n v="3"/>
    <n v="6"/>
    <n v="2.4"/>
    <n v="2"/>
    <n v="4"/>
    <n v="13"/>
    <n v="1.8"/>
    <n v="2"/>
    <n v="3"/>
    <n v="10"/>
    <n v="1.4"/>
    <n v="17.100000000000001"/>
    <n v="1.1000000000000001"/>
    <n v="1.7"/>
    <n v="3"/>
    <n v="0.8"/>
    <n v="1"/>
    <n v="16.5"/>
    <n v="25"/>
    <n v="1.2"/>
    <n v="5"/>
    <n v="5"/>
    <n v="6"/>
    <n v="1.3"/>
    <n v="5.3"/>
    <n v="6"/>
    <n v="7.4"/>
    <n v="1.2"/>
    <n v="8.3000000000000007"/>
    <n v="9"/>
    <n v="10.4"/>
    <n v="1"/>
    <n v="0.7"/>
    <n v="15"/>
    <n v="17"/>
    <n v="2"/>
    <n v="1"/>
    <n v="1"/>
    <n v="4"/>
    <n v="2"/>
    <n v="1"/>
    <n v="1"/>
    <n v="9"/>
    <n v="1.1000000000000001"/>
    <n v="2"/>
  </r>
  <r>
    <s v="BU05130504"/>
    <s v="Slagenbuurt"/>
    <x v="18"/>
    <x v="22"/>
    <n v="30"/>
    <n v="30"/>
    <n v="5"/>
    <n v="10"/>
    <n v="20"/>
    <n v="15"/>
    <n v="10"/>
    <n v="0"/>
    <n v="90"/>
    <n v="0"/>
    <n v="0"/>
    <n v="20"/>
    <n v="0"/>
    <n v="10"/>
    <n v="0"/>
    <n v="5"/>
    <n v="2.7"/>
    <n v="25"/>
    <n v="15"/>
    <n v="0"/>
    <n v="0"/>
    <n v="0"/>
    <n v="0"/>
    <n v="0"/>
    <n v="0"/>
    <n v="0"/>
    <n v="0"/>
    <n v="90"/>
    <n v="0"/>
    <n v="0"/>
    <n v="0"/>
    <n v="256"/>
    <n v="1490"/>
    <n v="2530"/>
    <s v="60-100 boven midden-hoog"/>
    <n v="5"/>
    <n v="0.7"/>
    <n v="1"/>
    <n v="14.2"/>
    <n v="19"/>
    <n v="0.5"/>
    <n v="2"/>
    <n v="90.7"/>
    <n v="98"/>
    <n v="2"/>
    <n v="2"/>
    <n v="5"/>
    <n v="19.8"/>
    <n v="1.2"/>
    <n v="0"/>
    <n v="28.7"/>
    <n v="32.4"/>
    <n v="0.8"/>
    <n v="1"/>
    <n v="56.4"/>
    <n v="63"/>
    <n v="1.9"/>
    <n v="4"/>
    <n v="8"/>
    <n v="26"/>
    <n v="1.2"/>
    <n v="0"/>
    <n v="60.9"/>
    <n v="74"/>
    <n v="0.6"/>
    <n v="1"/>
    <n v="18.899999999999999"/>
    <n v="26"/>
    <n v="0.8"/>
    <n v="1"/>
    <n v="16.8"/>
    <n v="24"/>
    <n v="2.2999999999999998"/>
    <n v="2.2000000000000002"/>
    <n v="2.1"/>
    <n v="2.1"/>
    <n v="3"/>
    <n v="2"/>
    <n v="8"/>
    <n v="54.2"/>
    <n v="2.2999999999999998"/>
    <n v="2"/>
    <n v="3"/>
    <n v="6"/>
    <n v="2.5"/>
    <n v="2"/>
    <n v="4"/>
    <n v="13"/>
    <n v="1.9"/>
    <n v="2"/>
    <n v="4"/>
    <n v="10"/>
    <n v="1.1000000000000001"/>
    <n v="16.899999999999999"/>
    <n v="1.2"/>
    <n v="1.4"/>
    <n v="2.7"/>
    <n v="0.9"/>
    <n v="1"/>
    <n v="16"/>
    <n v="25"/>
    <n v="1.1000000000000001"/>
    <n v="5"/>
    <n v="5"/>
    <n v="7"/>
    <n v="1"/>
    <n v="5"/>
    <n v="6"/>
    <n v="8"/>
    <n v="1"/>
    <n v="8"/>
    <n v="9"/>
    <n v="12"/>
    <n v="1.1000000000000001"/>
    <n v="0"/>
    <n v="16"/>
    <n v="17"/>
    <n v="1.7"/>
    <n v="1"/>
    <n v="1"/>
    <n v="5"/>
    <n v="1.7"/>
    <n v="1"/>
    <n v="1"/>
    <n v="10"/>
    <n v="1.2"/>
    <n v="1.7"/>
  </r>
  <r>
    <s v="BU05130504"/>
    <s v="Slagenbuurt"/>
    <x v="18"/>
    <x v="22"/>
    <n v="25"/>
    <n v="30"/>
    <n v="10"/>
    <n v="5"/>
    <n v="5"/>
    <n v="20"/>
    <n v="15"/>
    <n v="0"/>
    <n v="90"/>
    <n v="0"/>
    <n v="0"/>
    <n v="25"/>
    <n v="5"/>
    <n v="10"/>
    <n v="0"/>
    <n v="10"/>
    <n v="2.5"/>
    <n v="20"/>
    <n v="0"/>
    <n v="0"/>
    <n v="0"/>
    <n v="0"/>
    <n v="20"/>
    <n v="0"/>
    <n v="0"/>
    <n v="0"/>
    <n v="0"/>
    <n v="100"/>
    <n v="0"/>
    <n v="0"/>
    <n v="0"/>
    <n v="227"/>
    <n v="1200"/>
    <n v="3290"/>
    <s v="60-80 boven midden"/>
    <n v="0"/>
    <n v="0.4"/>
    <n v="1"/>
    <n v="14"/>
    <n v="19"/>
    <n v="0.3"/>
    <n v="2"/>
    <n v="86.4"/>
    <n v="98"/>
    <n v="2"/>
    <n v="2"/>
    <n v="5"/>
    <n v="19"/>
    <n v="1.2"/>
    <n v="0"/>
    <n v="27"/>
    <n v="32"/>
    <n v="0.9"/>
    <n v="1"/>
    <n v="56"/>
    <n v="63"/>
    <n v="2.1"/>
    <n v="4"/>
    <n v="8"/>
    <n v="26"/>
    <n v="1.3"/>
    <n v="0"/>
    <n v="59"/>
    <n v="74"/>
    <n v="0.4"/>
    <n v="1"/>
    <n v="18"/>
    <n v="26"/>
    <n v="0.9"/>
    <n v="1"/>
    <n v="16"/>
    <n v="24"/>
    <n v="2.4"/>
    <n v="2.4"/>
    <n v="2.2999999999999998"/>
    <n v="2.2999999999999998"/>
    <n v="3"/>
    <n v="2"/>
    <n v="8"/>
    <n v="54"/>
    <n v="2.4"/>
    <n v="2"/>
    <n v="3"/>
    <n v="6"/>
    <n v="2.6"/>
    <n v="2"/>
    <n v="4"/>
    <n v="13"/>
    <n v="2.1"/>
    <n v="2"/>
    <n v="3.8"/>
    <n v="10"/>
    <n v="1.2"/>
    <n v="17"/>
    <n v="1.4"/>
    <n v="1.5"/>
    <n v="2.8"/>
    <n v="1"/>
    <n v="0.4"/>
    <n v="16"/>
    <n v="25"/>
    <n v="1.2"/>
    <n v="5"/>
    <n v="5"/>
    <n v="7"/>
    <n v="1.1000000000000001"/>
    <n v="4"/>
    <n v="6"/>
    <n v="8"/>
    <n v="1.1000000000000001"/>
    <n v="7"/>
    <n v="9"/>
    <n v="12"/>
    <n v="1.2"/>
    <n v="0"/>
    <n v="15.5"/>
    <n v="17"/>
    <n v="1.8"/>
    <n v="1"/>
    <n v="1"/>
    <n v="5"/>
    <n v="1.8"/>
    <n v="1"/>
    <n v="1"/>
    <n v="10"/>
    <n v="1.3"/>
    <n v="1.8"/>
  </r>
  <r>
    <s v="BU05130504"/>
    <s v="Slagenbuurt"/>
    <x v="18"/>
    <x v="5"/>
    <n v="20"/>
    <n v="25"/>
    <n v="5"/>
    <n v="5"/>
    <n v="5"/>
    <n v="15"/>
    <n v="10"/>
    <n v="0"/>
    <n v="100"/>
    <n v="0"/>
    <n v="0"/>
    <n v="15"/>
    <n v="0"/>
    <n v="10"/>
    <n v="0"/>
    <n v="0"/>
    <n v="2.5"/>
    <n v="15"/>
    <n v="10"/>
    <n v="0"/>
    <n v="0"/>
    <n v="0"/>
    <n v="5"/>
    <n v="0"/>
    <n v="0"/>
    <n v="0"/>
    <n v="0"/>
    <n v="90"/>
    <n v="0"/>
    <n v="0"/>
    <n v="0"/>
    <n v="229"/>
    <n v="1390"/>
    <n v="2310"/>
    <s v="80-100 hoog"/>
    <n v="0"/>
    <n v="0.8"/>
    <n v="1"/>
    <n v="15"/>
    <n v="18.899999999999999"/>
    <n v="0.2"/>
    <n v="6.9"/>
    <n v="91"/>
    <n v="98"/>
    <n v="2"/>
    <n v="2"/>
    <n v="5"/>
    <n v="18"/>
    <n v="1.4"/>
    <n v="0"/>
    <n v="30"/>
    <n v="33"/>
    <n v="1.1000000000000001"/>
    <n v="0"/>
    <n v="57.1"/>
    <n v="63"/>
    <n v="1.6"/>
    <n v="4"/>
    <n v="8"/>
    <n v="25"/>
    <n v="0.9"/>
    <n v="1.6"/>
    <n v="63.8"/>
    <n v="74"/>
    <n v="0.8"/>
    <n v="1.1000000000000001"/>
    <n v="19.8"/>
    <n v="26"/>
    <n v="1.2"/>
    <n v="0"/>
    <n v="19.8"/>
    <n v="24"/>
    <n v="2.7"/>
    <n v="1.9"/>
    <n v="1.8"/>
    <n v="1.8"/>
    <n v="3.3"/>
    <n v="2"/>
    <n v="8"/>
    <n v="55"/>
    <n v="2"/>
    <n v="2"/>
    <n v="3"/>
    <n v="6"/>
    <n v="2.2000000000000002"/>
    <n v="2"/>
    <n v="4"/>
    <n v="13"/>
    <n v="1.6"/>
    <n v="2"/>
    <n v="3"/>
    <n v="10"/>
    <n v="1.4"/>
    <n v="17.2"/>
    <n v="0.9"/>
    <n v="1.6"/>
    <n v="3.1"/>
    <n v="0.6"/>
    <n v="1"/>
    <n v="16"/>
    <n v="25"/>
    <n v="1"/>
    <n v="5"/>
    <n v="5"/>
    <n v="6"/>
    <n v="1.3"/>
    <n v="6"/>
    <n v="6"/>
    <n v="7"/>
    <n v="1"/>
    <n v="9"/>
    <n v="9"/>
    <n v="10"/>
    <n v="0.8"/>
    <n v="2.6"/>
    <n v="15"/>
    <n v="17"/>
    <n v="1.9"/>
    <n v="1"/>
    <n v="1"/>
    <n v="4"/>
    <n v="1.9"/>
    <n v="1"/>
    <n v="1"/>
    <n v="9"/>
    <n v="0.9"/>
    <n v="1.9"/>
  </r>
  <r>
    <s v="BU05130504"/>
    <s v="Slagenbuurt"/>
    <x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1"/>
    <n v="14"/>
    <n v="19"/>
    <n v="0.5"/>
    <n v="2"/>
    <n v="86"/>
    <n v="98"/>
    <n v="1.9"/>
    <n v="2"/>
    <n v="5"/>
    <n v="19.7"/>
    <n v="1.1000000000000001"/>
    <n v="0"/>
    <n v="27"/>
    <n v="32"/>
    <n v="0.8"/>
    <n v="1"/>
    <n v="56"/>
    <n v="63"/>
    <n v="2.1"/>
    <n v="4"/>
    <n v="8"/>
    <n v="26"/>
    <n v="1.3"/>
    <n v="0"/>
    <n v="59.5"/>
    <n v="74"/>
    <n v="0.6"/>
    <n v="1"/>
    <n v="18"/>
    <n v="26"/>
    <n v="0.8"/>
    <n v="1"/>
    <n v="16"/>
    <n v="24"/>
    <n v="2.2999999999999998"/>
    <n v="2.4"/>
    <n v="2.2000000000000002"/>
    <n v="2.2000000000000002"/>
    <n v="2.9"/>
    <n v="2"/>
    <n v="8"/>
    <n v="54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.5"/>
    <n v="16"/>
    <n v="25"/>
    <n v="1.1000000000000001"/>
    <n v="5"/>
    <n v="5"/>
    <n v="7"/>
    <n v="1"/>
    <n v="4.5"/>
    <n v="6"/>
    <n v="8"/>
    <n v="1"/>
    <n v="7.5"/>
    <n v="9"/>
    <n v="12"/>
    <n v="1.3"/>
    <n v="0"/>
    <n v="16"/>
    <n v="17"/>
    <n v="1.7"/>
    <n v="1"/>
    <n v="1"/>
    <n v="5"/>
    <n v="1.7"/>
    <n v="1"/>
    <n v="1"/>
    <n v="10"/>
    <n v="1.4"/>
    <n v="1.7"/>
  </r>
  <r>
    <s v="BU05130503"/>
    <s v="Achterwillenseweg"/>
    <x v="18"/>
    <x v="13"/>
    <n v="25"/>
    <n v="25"/>
    <n v="15"/>
    <n v="0"/>
    <n v="20"/>
    <n v="10"/>
    <n v="0"/>
    <n v="0"/>
    <n v="60"/>
    <n v="0"/>
    <n v="40"/>
    <n v="20"/>
    <n v="5"/>
    <n v="5"/>
    <n v="0"/>
    <n v="5"/>
    <n v="2.5"/>
    <n v="20"/>
    <n v="0"/>
    <n v="0"/>
    <n v="15"/>
    <n v="0"/>
    <n v="0"/>
    <n v="0"/>
    <n v="5"/>
    <n v="0"/>
    <n v="70"/>
    <n v="30"/>
    <n v="15"/>
    <n v="15"/>
    <n v="0"/>
    <n v="195"/>
    <n v="910"/>
    <n v="2280"/>
    <s v="00-40 laag tot onder midden"/>
    <n v="10"/>
    <n v="1"/>
    <n v="0.7"/>
    <n v="9"/>
    <n v="18.399999999999999"/>
    <n v="0.9"/>
    <n v="1"/>
    <n v="70"/>
    <n v="102.3"/>
    <n v="2.2000000000000002"/>
    <n v="2"/>
    <n v="4"/>
    <n v="19"/>
    <n v="1.5"/>
    <n v="0"/>
    <n v="28"/>
    <n v="35"/>
    <n v="1.4"/>
    <n v="0"/>
    <n v="48"/>
    <n v="64.400000000000006"/>
    <n v="1.7"/>
    <n v="5"/>
    <n v="7"/>
    <n v="25"/>
    <n v="1"/>
    <n v="0.1"/>
    <n v="59"/>
    <n v="74.3"/>
    <n v="1"/>
    <n v="0.7"/>
    <n v="17"/>
    <n v="24"/>
    <n v="1.4"/>
    <n v="0"/>
    <n v="16"/>
    <n v="22.1"/>
    <n v="3.7"/>
    <n v="2"/>
    <n v="2"/>
    <n v="1.9"/>
    <n v="3.7"/>
    <n v="2"/>
    <n v="8"/>
    <n v="53"/>
    <n v="2.1"/>
    <n v="2"/>
    <n v="3"/>
    <n v="5"/>
    <n v="2.2999999999999998"/>
    <n v="2.2999999999999998"/>
    <n v="4"/>
    <n v="12"/>
    <n v="1.8"/>
    <n v="2"/>
    <n v="3"/>
    <n v="9"/>
    <n v="1.5"/>
    <n v="18.100000000000001"/>
    <n v="1.1000000000000001"/>
    <n v="1.8"/>
    <n v="3.5"/>
    <n v="0.7"/>
    <n v="1"/>
    <n v="16"/>
    <n v="21.1"/>
    <n v="1.2"/>
    <n v="5"/>
    <n v="5"/>
    <n v="6"/>
    <n v="1.6"/>
    <n v="6"/>
    <n v="6"/>
    <n v="7"/>
    <n v="1.2"/>
    <n v="9"/>
    <n v="9"/>
    <n v="10"/>
    <n v="0.9"/>
    <n v="1"/>
    <n v="11"/>
    <n v="17.3"/>
    <n v="2"/>
    <n v="1"/>
    <n v="1"/>
    <n v="4"/>
    <n v="2"/>
    <n v="1"/>
    <n v="1"/>
    <n v="9"/>
    <n v="1"/>
    <n v="2"/>
  </r>
  <r>
    <s v="BU05130503"/>
    <s v="Achterwillenseweg"/>
    <x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3"/>
    <n v="10"/>
    <n v="19"/>
    <n v="0.4"/>
    <n v="4"/>
    <n v="75"/>
    <n v="103"/>
    <n v="1.8"/>
    <n v="2"/>
    <n v="4"/>
    <n v="19"/>
    <n v="1.2"/>
    <n v="0"/>
    <n v="29"/>
    <n v="36"/>
    <n v="1"/>
    <n v="0.8"/>
    <n v="50"/>
    <n v="65"/>
    <n v="1.2"/>
    <n v="5"/>
    <n v="7"/>
    <n v="25.2"/>
    <n v="0.4"/>
    <n v="1"/>
    <n v="62"/>
    <n v="75"/>
    <n v="0.6"/>
    <n v="1"/>
    <n v="18"/>
    <n v="25"/>
    <n v="0.4"/>
    <n v="2"/>
    <n v="18.2"/>
    <n v="24"/>
    <n v="3.6"/>
    <n v="1.4"/>
    <n v="1.8"/>
    <n v="0.9"/>
    <n v="3.9"/>
    <n v="2"/>
    <n v="8"/>
    <n v="53"/>
    <n v="2.4"/>
    <n v="2"/>
    <n v="3"/>
    <n v="5"/>
    <n v="1.8"/>
    <n v="3"/>
    <n v="4"/>
    <n v="12"/>
    <n v="1.4"/>
    <n v="2"/>
    <n v="3"/>
    <n v="9"/>
    <n v="0.4"/>
    <n v="18.399999999999999"/>
    <n v="1.3"/>
    <n v="2"/>
    <n v="3.7"/>
    <n v="0.4"/>
    <n v="3"/>
    <n v="15.4"/>
    <n v="24"/>
    <n v="0.7"/>
    <n v="5"/>
    <n v="5"/>
    <n v="6"/>
    <n v="1.9"/>
    <n v="6"/>
    <n v="6"/>
    <n v="7"/>
    <n v="0.7"/>
    <n v="9"/>
    <n v="9"/>
    <n v="10"/>
    <n v="0.5"/>
    <n v="2.2000000000000002"/>
    <n v="12"/>
    <n v="18"/>
    <n v="2.2000000000000002"/>
    <n v="1"/>
    <n v="1"/>
    <n v="4"/>
    <n v="2.2000000000000002"/>
    <n v="1"/>
    <n v="1"/>
    <n v="9"/>
    <n v="0.5"/>
    <n v="2.2000000000000002"/>
  </r>
  <r>
    <s v="BU05130502"/>
    <s v="Wethouder Venteweg"/>
    <x v="18"/>
    <x v="0"/>
    <n v="10"/>
    <n v="10"/>
    <n v="0"/>
    <n v="0"/>
    <n v="0"/>
    <n v="10"/>
    <n v="10"/>
    <n v="0"/>
    <n v="80"/>
    <n v="0"/>
    <n v="0"/>
    <n v="10"/>
    <n v="0"/>
    <n v="5"/>
    <n v="0"/>
    <n v="0"/>
    <n v="1.8"/>
    <n v="10"/>
    <n v="0"/>
    <n v="0"/>
    <n v="0"/>
    <n v="0"/>
    <n v="0"/>
    <n v="0"/>
    <n v="0"/>
    <n v="0"/>
    <n v="0"/>
    <n v="100"/>
    <n v="0"/>
    <n v="0"/>
    <n v="0"/>
    <n v="388"/>
    <n v="1660"/>
    <n v="2910"/>
    <s v="onclassificeerbaar"/>
    <n v="0"/>
    <n v="1"/>
    <n v="0.9"/>
    <n v="14.8"/>
    <n v="19"/>
    <n v="0.3"/>
    <n v="7.4"/>
    <n v="90.3"/>
    <n v="98"/>
    <n v="2"/>
    <n v="2"/>
    <n v="5"/>
    <n v="18"/>
    <n v="1.4"/>
    <n v="0"/>
    <n v="29.6"/>
    <n v="32.9"/>
    <n v="1.1000000000000001"/>
    <n v="0"/>
    <n v="56.6"/>
    <n v="63"/>
    <n v="1.7"/>
    <n v="4"/>
    <n v="8"/>
    <n v="25"/>
    <n v="0.9"/>
    <n v="1.9"/>
    <n v="63.3"/>
    <n v="74"/>
    <n v="0.9"/>
    <n v="1"/>
    <n v="19.600000000000001"/>
    <n v="26"/>
    <n v="1.1000000000000001"/>
    <n v="0"/>
    <n v="19.5"/>
    <n v="24"/>
    <n v="2.6"/>
    <n v="2"/>
    <n v="1.8"/>
    <n v="1.8"/>
    <n v="3.3"/>
    <n v="2"/>
    <n v="8"/>
    <n v="54.9"/>
    <n v="2"/>
    <n v="2"/>
    <n v="3"/>
    <n v="6"/>
    <n v="2.2000000000000002"/>
    <n v="2"/>
    <n v="4"/>
    <n v="13"/>
    <n v="1.7"/>
    <n v="2"/>
    <n v="3"/>
    <n v="10"/>
    <n v="1.4"/>
    <n v="17.2"/>
    <n v="0.9"/>
    <n v="1.7"/>
    <n v="3"/>
    <n v="0.6"/>
    <n v="0.9"/>
    <n v="16"/>
    <n v="25"/>
    <n v="1"/>
    <n v="5"/>
    <n v="5"/>
    <n v="6"/>
    <n v="1.3"/>
    <n v="5.9"/>
    <n v="6"/>
    <n v="7.1"/>
    <n v="1"/>
    <n v="8.9"/>
    <n v="9"/>
    <n v="10.1"/>
    <n v="0.8"/>
    <n v="2.8"/>
    <n v="14.8"/>
    <n v="17"/>
    <n v="1.9"/>
    <n v="1"/>
    <n v="1"/>
    <n v="4"/>
    <n v="1.9"/>
    <n v="1"/>
    <n v="1"/>
    <n v="9"/>
    <n v="0.9"/>
    <n v="1.9"/>
  </r>
  <r>
    <s v="BU05130502"/>
    <s v="Wethouder Venteweg"/>
    <x v="18"/>
    <x v="5"/>
    <n v="20"/>
    <n v="25"/>
    <n v="5"/>
    <n v="5"/>
    <n v="5"/>
    <n v="15"/>
    <n v="10"/>
    <n v="0"/>
    <n v="100"/>
    <n v="0"/>
    <n v="0"/>
    <n v="15"/>
    <n v="0"/>
    <n v="10"/>
    <n v="0"/>
    <n v="0"/>
    <n v="2.5"/>
    <n v="15"/>
    <n v="10"/>
    <n v="0"/>
    <n v="0"/>
    <n v="0"/>
    <n v="5"/>
    <n v="0"/>
    <n v="0"/>
    <n v="0"/>
    <n v="0"/>
    <n v="90"/>
    <n v="0"/>
    <n v="0"/>
    <n v="0"/>
    <n v="229"/>
    <n v="1390"/>
    <n v="2310"/>
    <s v="80-100 hoog"/>
    <n v="0"/>
    <n v="0.8"/>
    <n v="1"/>
    <n v="15"/>
    <n v="18.899999999999999"/>
    <n v="0.2"/>
    <n v="6.9"/>
    <n v="91"/>
    <n v="98"/>
    <n v="2"/>
    <n v="2"/>
    <n v="5"/>
    <n v="18"/>
    <n v="1.4"/>
    <n v="0"/>
    <n v="30"/>
    <n v="33"/>
    <n v="1.1000000000000001"/>
    <n v="0"/>
    <n v="57.1"/>
    <n v="63"/>
    <n v="1.6"/>
    <n v="4"/>
    <n v="8"/>
    <n v="25"/>
    <n v="0.9"/>
    <n v="1.6"/>
    <n v="63.8"/>
    <n v="74"/>
    <n v="0.8"/>
    <n v="1.1000000000000001"/>
    <n v="19.8"/>
    <n v="26"/>
    <n v="1.2"/>
    <n v="0"/>
    <n v="19.8"/>
    <n v="24"/>
    <n v="2.7"/>
    <n v="1.9"/>
    <n v="1.8"/>
    <n v="1.8"/>
    <n v="3.3"/>
    <n v="2"/>
    <n v="8"/>
    <n v="55"/>
    <n v="2"/>
    <n v="2"/>
    <n v="3"/>
    <n v="6"/>
    <n v="2.2000000000000002"/>
    <n v="2"/>
    <n v="4"/>
    <n v="13"/>
    <n v="1.6"/>
    <n v="2"/>
    <n v="3"/>
    <n v="10"/>
    <n v="1.4"/>
    <n v="17.2"/>
    <n v="0.9"/>
    <n v="1.6"/>
    <n v="3.1"/>
    <n v="0.6"/>
    <n v="1"/>
    <n v="16"/>
    <n v="25"/>
    <n v="1"/>
    <n v="5"/>
    <n v="5"/>
    <n v="6"/>
    <n v="1.3"/>
    <n v="6"/>
    <n v="6"/>
    <n v="7"/>
    <n v="1"/>
    <n v="9"/>
    <n v="9"/>
    <n v="10"/>
    <n v="0.8"/>
    <n v="2.6"/>
    <n v="15"/>
    <n v="17"/>
    <n v="1.9"/>
    <n v="1"/>
    <n v="1"/>
    <n v="4"/>
    <n v="1.9"/>
    <n v="1"/>
    <n v="1"/>
    <n v="9"/>
    <n v="0.9"/>
    <n v="1.9"/>
  </r>
  <r>
    <s v="BU05130500"/>
    <s v="Ouwe Gouwe"/>
    <x v="18"/>
    <x v="0"/>
    <n v="10"/>
    <n v="5"/>
    <n v="0"/>
    <n v="0"/>
    <n v="0"/>
    <n v="0"/>
    <n v="0"/>
    <n v="0"/>
    <n v="90"/>
    <n v="0"/>
    <n v="0"/>
    <n v="5"/>
    <n v="0"/>
    <n v="0"/>
    <n v="0"/>
    <n v="0"/>
    <n v="2.6"/>
    <n v="5"/>
    <n v="0"/>
    <n v="0"/>
    <n v="0"/>
    <n v="0"/>
    <n v="0"/>
    <n v="0"/>
    <n v="0"/>
    <n v="0"/>
    <n v="0"/>
    <n v="0"/>
    <n v="0"/>
    <n v="0"/>
    <n v="0"/>
    <n v="261"/>
    <n v="1430"/>
    <n v="3180"/>
    <s v="onclassificeerbaar"/>
    <n v="0"/>
    <n v="0.8"/>
    <n v="2"/>
    <n v="11.7"/>
    <n v="18"/>
    <n v="0.5"/>
    <n v="15.5"/>
    <n v="87.2"/>
    <n v="100"/>
    <n v="1.5"/>
    <n v="2"/>
    <n v="5"/>
    <n v="19"/>
    <n v="0.9"/>
    <n v="1"/>
    <n v="29"/>
    <n v="34.799999999999997"/>
    <n v="0.8"/>
    <n v="4.8"/>
    <n v="54"/>
    <n v="64"/>
    <n v="0.9"/>
    <n v="5"/>
    <n v="7"/>
    <n v="26"/>
    <n v="0.6"/>
    <n v="7.8"/>
    <n v="68"/>
    <n v="74"/>
    <n v="0.4"/>
    <n v="3"/>
    <n v="22"/>
    <n v="25"/>
    <n v="0.7"/>
    <n v="4"/>
    <n v="22"/>
    <n v="23.2"/>
    <n v="3.3"/>
    <n v="1.2"/>
    <n v="1.5"/>
    <n v="1.5"/>
    <n v="3.3"/>
    <n v="2"/>
    <n v="8"/>
    <n v="54.2"/>
    <n v="1.7"/>
    <n v="2"/>
    <n v="3"/>
    <n v="5"/>
    <n v="1.5"/>
    <n v="3"/>
    <n v="4"/>
    <n v="13"/>
    <n v="1.2"/>
    <n v="2"/>
    <n v="3"/>
    <n v="9"/>
    <n v="0.8"/>
    <n v="17.7"/>
    <n v="0.7"/>
    <n v="1.4"/>
    <n v="3"/>
    <n v="0.1"/>
    <n v="4"/>
    <n v="20"/>
    <n v="24"/>
    <n v="0.7"/>
    <n v="5"/>
    <n v="5"/>
    <n v="7"/>
    <n v="1.2"/>
    <n v="6"/>
    <n v="6"/>
    <n v="8"/>
    <n v="0.7"/>
    <n v="9"/>
    <n v="9"/>
    <n v="11"/>
    <n v="0.5"/>
    <n v="6"/>
    <n v="16"/>
    <n v="17"/>
    <n v="1.6"/>
    <n v="1"/>
    <n v="1"/>
    <n v="4"/>
    <n v="1.6"/>
    <n v="1"/>
    <n v="1"/>
    <n v="9"/>
    <n v="0.6"/>
    <n v="1.6"/>
  </r>
  <r>
    <s v="BU05130500"/>
    <s v="Ouwe Gouwe"/>
    <x v="18"/>
    <x v="8"/>
    <n v="15"/>
    <n v="15"/>
    <n v="5"/>
    <n v="0"/>
    <n v="5"/>
    <n v="10"/>
    <n v="5"/>
    <n v="0"/>
    <n v="100"/>
    <n v="0"/>
    <n v="0"/>
    <n v="10"/>
    <n v="0"/>
    <n v="5"/>
    <n v="0"/>
    <n v="0"/>
    <n v="2.5"/>
    <n v="10"/>
    <n v="10"/>
    <n v="0"/>
    <n v="0"/>
    <n v="0"/>
    <n v="0"/>
    <n v="0"/>
    <n v="0"/>
    <n v="0"/>
    <n v="0"/>
    <n v="100"/>
    <n v="0"/>
    <n v="0"/>
    <n v="0"/>
    <n v="198"/>
    <n v="1400"/>
    <n v="3280"/>
    <s v="60-80 boven midden"/>
    <n v="0"/>
    <n v="0.7"/>
    <n v="2"/>
    <n v="11"/>
    <n v="18.600000000000001"/>
    <n v="0.5"/>
    <n v="23"/>
    <n v="82.4"/>
    <n v="102.2"/>
    <n v="1.4"/>
    <n v="2"/>
    <n v="5"/>
    <n v="19"/>
    <n v="0.9"/>
    <n v="3.6"/>
    <n v="29"/>
    <n v="35.6"/>
    <n v="0.7"/>
    <n v="6.3"/>
    <n v="52.9"/>
    <n v="64.599999999999994"/>
    <n v="0.9"/>
    <n v="5"/>
    <n v="7"/>
    <n v="26"/>
    <n v="0.7"/>
    <n v="10.6"/>
    <n v="65.8"/>
    <n v="74.599999999999994"/>
    <n v="0.3"/>
    <n v="3"/>
    <n v="21.4"/>
    <n v="25"/>
    <n v="0.6"/>
    <n v="3.1"/>
    <n v="21.9"/>
    <n v="23"/>
    <n v="3.2"/>
    <n v="1.2"/>
    <n v="1.5"/>
    <n v="1.5"/>
    <n v="3.4"/>
    <n v="2"/>
    <n v="8"/>
    <n v="53.4"/>
    <n v="1.8"/>
    <n v="2"/>
    <n v="3"/>
    <n v="5"/>
    <n v="1.4"/>
    <n v="3"/>
    <n v="4"/>
    <n v="12.4"/>
    <n v="1.1000000000000001"/>
    <n v="2"/>
    <n v="3"/>
    <n v="9"/>
    <n v="0.7"/>
    <n v="17.8"/>
    <n v="0.7"/>
    <n v="1.5"/>
    <n v="3.1"/>
    <n v="0.2"/>
    <n v="4.5999999999999996"/>
    <n v="20"/>
    <n v="24"/>
    <n v="0.7"/>
    <n v="5"/>
    <n v="5"/>
    <n v="7"/>
    <n v="1.3"/>
    <n v="6"/>
    <n v="6"/>
    <n v="8"/>
    <n v="0.7"/>
    <n v="9"/>
    <n v="9"/>
    <n v="11"/>
    <n v="0.5"/>
    <n v="6.6"/>
    <n v="16"/>
    <n v="17"/>
    <n v="1.7"/>
    <n v="1"/>
    <n v="1"/>
    <n v="4"/>
    <n v="1.7"/>
    <n v="1"/>
    <n v="1"/>
    <n v="9"/>
    <n v="0.7"/>
    <n v="1.7"/>
  </r>
  <r>
    <s v="BU05130500"/>
    <s v="Ouwe Gouwe"/>
    <x v="18"/>
    <x v="27"/>
    <n v="50"/>
    <n v="50"/>
    <n v="15"/>
    <n v="0"/>
    <n v="35"/>
    <n v="40"/>
    <n v="10"/>
    <n v="0"/>
    <n v="70"/>
    <n v="10"/>
    <n v="20"/>
    <n v="70"/>
    <n v="45"/>
    <n v="10"/>
    <n v="5"/>
    <n v="5"/>
    <n v="1.5"/>
    <n v="70"/>
    <n v="25"/>
    <n v="0"/>
    <n v="0"/>
    <n v="40"/>
    <n v="0"/>
    <n v="0"/>
    <n v="0"/>
    <n v="0"/>
    <n v="60"/>
    <n v="40"/>
    <n v="40"/>
    <n v="45"/>
    <n v="0"/>
    <n v="119"/>
    <n v="930"/>
    <n v="1740"/>
    <s v="20-40 onder midden"/>
    <n v="25"/>
    <n v="0.6"/>
    <n v="1.9"/>
    <n v="15"/>
    <n v="18"/>
    <n v="0.2"/>
    <n v="8"/>
    <n v="90"/>
    <n v="98"/>
    <n v="1.6"/>
    <n v="2"/>
    <n v="5"/>
    <n v="19"/>
    <n v="0.9"/>
    <n v="0.9"/>
    <n v="29"/>
    <n v="33"/>
    <n v="0.8"/>
    <n v="2"/>
    <n v="54.7"/>
    <n v="63"/>
    <n v="1.2"/>
    <n v="4"/>
    <n v="7"/>
    <n v="25.7"/>
    <n v="0.4"/>
    <n v="2"/>
    <n v="67"/>
    <n v="72"/>
    <n v="0.6"/>
    <n v="4"/>
    <n v="22"/>
    <n v="25"/>
    <n v="0.8"/>
    <n v="2.7"/>
    <n v="22"/>
    <n v="24"/>
    <n v="3.1"/>
    <n v="1.5"/>
    <n v="1.4"/>
    <n v="1.4"/>
    <n v="3.1"/>
    <n v="2"/>
    <n v="8"/>
    <n v="55"/>
    <n v="1.5"/>
    <n v="2"/>
    <n v="3"/>
    <n v="5"/>
    <n v="1.8"/>
    <n v="2"/>
    <n v="4"/>
    <n v="13"/>
    <n v="1.2"/>
    <n v="2"/>
    <n v="3"/>
    <n v="9"/>
    <n v="1"/>
    <n v="17.5"/>
    <n v="0.5"/>
    <n v="1.2"/>
    <n v="2.8"/>
    <n v="0.1"/>
    <n v="4.9000000000000004"/>
    <n v="18.600000000000001"/>
    <n v="24"/>
    <n v="0.6"/>
    <n v="5"/>
    <n v="5"/>
    <n v="6"/>
    <n v="1"/>
    <n v="6"/>
    <n v="6"/>
    <n v="7"/>
    <n v="0.6"/>
    <n v="9"/>
    <n v="9"/>
    <n v="10"/>
    <n v="0.3"/>
    <n v="4"/>
    <n v="16"/>
    <n v="17"/>
    <n v="1.4"/>
    <n v="1"/>
    <n v="1"/>
    <n v="4"/>
    <n v="1.4"/>
    <n v="1"/>
    <n v="1"/>
    <n v="9"/>
    <n v="0.4"/>
    <n v="1.4"/>
  </r>
  <r>
    <s v="BU05130500"/>
    <s v="Ouwe Gouwe"/>
    <x v="18"/>
    <x v="14"/>
    <n v="20"/>
    <n v="15"/>
    <n v="10"/>
    <n v="0"/>
    <n v="15"/>
    <n v="5"/>
    <n v="5"/>
    <n v="0"/>
    <n v="80"/>
    <n v="20"/>
    <n v="0"/>
    <n v="15"/>
    <n v="0"/>
    <n v="5"/>
    <n v="0"/>
    <n v="5"/>
    <n v="2.5"/>
    <n v="10"/>
    <n v="10"/>
    <n v="0"/>
    <n v="0"/>
    <n v="0"/>
    <n v="0"/>
    <n v="0"/>
    <n v="0"/>
    <n v="0"/>
    <n v="0"/>
    <n v="80"/>
    <n v="0"/>
    <n v="0"/>
    <n v="0"/>
    <n v="231"/>
    <n v="1860"/>
    <n v="2770"/>
    <s v="60-80 boven midden"/>
    <n v="0"/>
    <n v="0.6"/>
    <n v="2"/>
    <n v="15"/>
    <n v="18"/>
    <n v="0.3"/>
    <n v="8"/>
    <n v="90"/>
    <n v="98.8"/>
    <n v="1.6"/>
    <n v="2"/>
    <n v="5"/>
    <n v="19"/>
    <n v="1"/>
    <n v="0.8"/>
    <n v="29"/>
    <n v="33.4"/>
    <n v="0.9"/>
    <n v="3.5"/>
    <n v="54.6"/>
    <n v="63.4"/>
    <n v="1.1000000000000001"/>
    <n v="4.9000000000000004"/>
    <n v="7"/>
    <n v="26"/>
    <n v="0.4"/>
    <n v="2"/>
    <n v="67"/>
    <n v="73.3"/>
    <n v="0.5"/>
    <n v="4"/>
    <n v="22.4"/>
    <n v="25"/>
    <n v="0.8"/>
    <n v="3"/>
    <n v="22"/>
    <n v="24"/>
    <n v="3.2"/>
    <n v="1.4"/>
    <n v="1.4"/>
    <n v="1.4"/>
    <n v="3.1"/>
    <n v="2"/>
    <n v="8"/>
    <n v="55"/>
    <n v="1.6"/>
    <n v="2"/>
    <n v="3"/>
    <n v="5"/>
    <n v="1.7"/>
    <n v="2.4"/>
    <n v="4"/>
    <n v="13"/>
    <n v="1.2"/>
    <n v="2"/>
    <n v="3"/>
    <n v="9"/>
    <n v="0.9"/>
    <n v="17.600000000000001"/>
    <n v="0.5"/>
    <n v="1.2"/>
    <n v="2.9"/>
    <n v="0"/>
    <n v="5"/>
    <n v="19.399999999999999"/>
    <n v="24"/>
    <n v="0.6"/>
    <n v="5"/>
    <n v="5"/>
    <n v="6"/>
    <n v="1.1000000000000001"/>
    <n v="6"/>
    <n v="6"/>
    <n v="7"/>
    <n v="0.6"/>
    <n v="9"/>
    <n v="9"/>
    <n v="10"/>
    <n v="0.4"/>
    <n v="4.8"/>
    <n v="16"/>
    <n v="17"/>
    <n v="1.5"/>
    <n v="1"/>
    <n v="1"/>
    <n v="4"/>
    <n v="1.5"/>
    <n v="1"/>
    <n v="1"/>
    <n v="9"/>
    <n v="0.5"/>
    <n v="1.5"/>
  </r>
  <r>
    <s v="BU05130500"/>
    <s v="Ouwe Gouwe"/>
    <x v="18"/>
    <x v="17"/>
    <n v="65"/>
    <n v="55"/>
    <n v="35"/>
    <n v="10"/>
    <n v="30"/>
    <n v="30"/>
    <n v="15"/>
    <n v="0"/>
    <n v="90"/>
    <n v="10"/>
    <n v="0"/>
    <n v="40"/>
    <n v="5"/>
    <n v="10"/>
    <n v="0"/>
    <n v="25"/>
    <n v="3.1"/>
    <n v="40"/>
    <n v="40"/>
    <n v="0"/>
    <n v="0"/>
    <n v="0"/>
    <n v="0"/>
    <n v="0"/>
    <n v="0"/>
    <n v="0"/>
    <n v="0"/>
    <n v="100"/>
    <n v="0"/>
    <n v="0"/>
    <n v="0"/>
    <n v="223"/>
    <n v="1570"/>
    <n v="3420"/>
    <s v="80-100 hoog"/>
    <n v="0"/>
    <n v="0.8"/>
    <n v="1"/>
    <n v="15"/>
    <n v="18"/>
    <n v="0.5"/>
    <n v="7.9"/>
    <n v="90"/>
    <n v="98"/>
    <n v="1.6"/>
    <n v="2"/>
    <n v="5"/>
    <n v="18"/>
    <n v="0.8"/>
    <n v="1"/>
    <n v="29"/>
    <n v="33"/>
    <n v="0.8"/>
    <n v="2"/>
    <n v="55.7"/>
    <n v="63"/>
    <n v="1.3"/>
    <n v="4"/>
    <n v="7"/>
    <n v="25"/>
    <n v="0.4"/>
    <n v="2"/>
    <n v="67"/>
    <n v="72"/>
    <n v="0.6"/>
    <n v="4.9000000000000004"/>
    <n v="21.2"/>
    <n v="25"/>
    <n v="0.5"/>
    <n v="1.9"/>
    <n v="22"/>
    <n v="24"/>
    <n v="3"/>
    <n v="1.7"/>
    <n v="1.4"/>
    <n v="1.4"/>
    <n v="3.1"/>
    <n v="2"/>
    <n v="8"/>
    <n v="55"/>
    <n v="1.5"/>
    <n v="2"/>
    <n v="3"/>
    <n v="6"/>
    <n v="1.8"/>
    <n v="2"/>
    <n v="4"/>
    <n v="13"/>
    <n v="1.2"/>
    <n v="2"/>
    <n v="3"/>
    <n v="9.8000000000000007"/>
    <n v="1.1000000000000001"/>
    <n v="17.3"/>
    <n v="0.5"/>
    <n v="1.1000000000000001"/>
    <n v="2.9"/>
    <n v="0.3"/>
    <n v="4"/>
    <n v="18.399999999999999"/>
    <n v="24"/>
    <n v="0.3"/>
    <n v="5"/>
    <n v="5"/>
    <n v="6"/>
    <n v="1"/>
    <n v="6"/>
    <n v="6"/>
    <n v="7"/>
    <n v="0.3"/>
    <n v="9"/>
    <n v="9"/>
    <n v="10"/>
    <n v="0.3"/>
    <n v="3.2"/>
    <n v="16"/>
    <n v="17"/>
    <n v="1.4"/>
    <n v="1"/>
    <n v="1"/>
    <n v="4"/>
    <n v="1.4"/>
    <n v="1"/>
    <n v="1"/>
    <n v="9"/>
    <n v="0.4"/>
    <n v="1.4"/>
  </r>
  <r>
    <s v="BU05130500"/>
    <s v="Ouwe Gouwe"/>
    <x v="18"/>
    <x v="32"/>
    <n v="55"/>
    <n v="65"/>
    <n v="40"/>
    <n v="10"/>
    <n v="30"/>
    <n v="30"/>
    <n v="10"/>
    <n v="0"/>
    <n v="90"/>
    <n v="0"/>
    <n v="10"/>
    <n v="40"/>
    <n v="5"/>
    <n v="10"/>
    <n v="0"/>
    <n v="20"/>
    <n v="3"/>
    <n v="35"/>
    <n v="35"/>
    <n v="0"/>
    <n v="0"/>
    <n v="0"/>
    <n v="0"/>
    <n v="0"/>
    <n v="0"/>
    <n v="0"/>
    <n v="0"/>
    <n v="90"/>
    <n v="0"/>
    <n v="0"/>
    <n v="0"/>
    <n v="237"/>
    <n v="1520"/>
    <n v="3200"/>
    <s v="60-80 boven midden"/>
    <n v="0"/>
    <n v="0.7"/>
    <n v="1"/>
    <n v="15"/>
    <n v="18"/>
    <n v="0.4"/>
    <n v="8"/>
    <n v="90"/>
    <n v="98"/>
    <n v="1.5"/>
    <n v="2"/>
    <n v="5"/>
    <n v="18.100000000000001"/>
    <n v="0.8"/>
    <n v="1"/>
    <n v="29"/>
    <n v="33"/>
    <n v="0.8"/>
    <n v="2.2000000000000002"/>
    <n v="55.5"/>
    <n v="63"/>
    <n v="1.2"/>
    <n v="4"/>
    <n v="7"/>
    <n v="25.6"/>
    <n v="0.3"/>
    <n v="2"/>
    <n v="67"/>
    <n v="72"/>
    <n v="0.6"/>
    <n v="4.0999999999999996"/>
    <n v="22.1"/>
    <n v="25"/>
    <n v="0.6"/>
    <n v="1.1000000000000001"/>
    <n v="22"/>
    <n v="24"/>
    <n v="3.1"/>
    <n v="1.6"/>
    <n v="1.3"/>
    <n v="1.3"/>
    <n v="3"/>
    <n v="2"/>
    <n v="8"/>
    <n v="55"/>
    <n v="1.5"/>
    <n v="2"/>
    <n v="3"/>
    <n v="6"/>
    <n v="1.7"/>
    <n v="2"/>
    <n v="4"/>
    <n v="13"/>
    <n v="1.1000000000000001"/>
    <n v="2"/>
    <n v="3"/>
    <n v="9.1"/>
    <n v="1.1000000000000001"/>
    <n v="17.399999999999999"/>
    <n v="0.4"/>
    <n v="1.1000000000000001"/>
    <n v="2.8"/>
    <n v="0.3"/>
    <n v="4"/>
    <n v="19.2"/>
    <n v="24"/>
    <n v="0.4"/>
    <n v="5"/>
    <n v="5"/>
    <n v="6"/>
    <n v="0.9"/>
    <n v="6"/>
    <n v="6"/>
    <n v="7"/>
    <n v="0.4"/>
    <n v="9"/>
    <n v="9"/>
    <n v="10"/>
    <n v="0.3"/>
    <n v="3.9"/>
    <n v="16"/>
    <n v="17"/>
    <n v="1.4"/>
    <n v="1"/>
    <n v="1"/>
    <n v="4"/>
    <n v="1.4"/>
    <n v="1"/>
    <n v="1"/>
    <n v="9"/>
    <n v="0.4"/>
    <n v="1.4"/>
  </r>
  <r>
    <s v="BU05130500"/>
    <s v="Ouwe Gouwe"/>
    <x v="18"/>
    <x v="9"/>
    <n v="35"/>
    <n v="35"/>
    <n v="15"/>
    <n v="5"/>
    <n v="25"/>
    <n v="15"/>
    <n v="10"/>
    <n v="0"/>
    <n v="90"/>
    <n v="0"/>
    <n v="0"/>
    <n v="30"/>
    <n v="5"/>
    <n v="10"/>
    <n v="0"/>
    <n v="10"/>
    <n v="2.6"/>
    <n v="30"/>
    <n v="25"/>
    <n v="0"/>
    <n v="0"/>
    <n v="0"/>
    <n v="0"/>
    <n v="0"/>
    <n v="0"/>
    <n v="0"/>
    <n v="0"/>
    <n v="100"/>
    <n v="0"/>
    <n v="0"/>
    <n v="0"/>
    <n v="248"/>
    <n v="1510"/>
    <n v="2780"/>
    <s v="60-80 boven midden"/>
    <n v="0"/>
    <n v="0.8"/>
    <n v="1"/>
    <n v="15.8"/>
    <n v="19"/>
    <n v="0.4"/>
    <n v="2"/>
    <n v="91.9"/>
    <n v="98"/>
    <n v="2.1"/>
    <n v="2"/>
    <n v="5"/>
    <n v="18.899999999999999"/>
    <n v="1.3"/>
    <n v="0"/>
    <n v="29.9"/>
    <n v="33"/>
    <n v="0.9"/>
    <n v="1"/>
    <n v="57"/>
    <n v="63"/>
    <n v="1.8"/>
    <n v="4"/>
    <n v="8"/>
    <n v="26"/>
    <n v="1"/>
    <n v="0.1"/>
    <n v="63.4"/>
    <n v="74"/>
    <n v="0.7"/>
    <n v="1"/>
    <n v="19"/>
    <n v="26"/>
    <n v="0.9"/>
    <n v="0.9"/>
    <n v="17.899999999999999"/>
    <n v="24"/>
    <n v="2.4"/>
    <n v="2.1"/>
    <n v="2"/>
    <n v="2"/>
    <n v="3.1"/>
    <n v="2"/>
    <n v="8"/>
    <n v="55"/>
    <n v="2.2000000000000002"/>
    <n v="2"/>
    <n v="3"/>
    <n v="6"/>
    <n v="2.4"/>
    <n v="2"/>
    <n v="4"/>
    <n v="13"/>
    <n v="1.8"/>
    <n v="2"/>
    <n v="4"/>
    <n v="10"/>
    <n v="1.2"/>
    <n v="17"/>
    <n v="1.1000000000000001"/>
    <n v="1.5"/>
    <n v="2.8"/>
    <n v="0.7"/>
    <n v="1"/>
    <n v="16.899999999999999"/>
    <n v="25"/>
    <n v="1.2"/>
    <n v="5"/>
    <n v="5"/>
    <n v="6.6"/>
    <n v="1.1000000000000001"/>
    <n v="5.6"/>
    <n v="6"/>
    <n v="8"/>
    <n v="1.1000000000000001"/>
    <n v="8.6"/>
    <n v="9"/>
    <n v="11.6"/>
    <n v="1"/>
    <n v="0.6"/>
    <n v="15.9"/>
    <n v="17"/>
    <n v="1.8"/>
    <n v="1"/>
    <n v="1"/>
    <n v="5"/>
    <n v="1.8"/>
    <n v="1"/>
    <n v="1"/>
    <n v="10"/>
    <n v="1.1000000000000001"/>
    <n v="1.8"/>
  </r>
  <r>
    <s v="BU05130500"/>
    <s v="Ouwe Gouwe"/>
    <x v="18"/>
    <x v="12"/>
    <n v="45"/>
    <n v="40"/>
    <n v="25"/>
    <n v="10"/>
    <n v="25"/>
    <n v="20"/>
    <n v="10"/>
    <n v="0"/>
    <n v="90"/>
    <n v="10"/>
    <n v="0"/>
    <n v="25"/>
    <n v="0"/>
    <n v="5"/>
    <n v="0"/>
    <n v="15"/>
    <n v="3.2"/>
    <n v="25"/>
    <n v="15"/>
    <n v="10"/>
    <n v="0"/>
    <n v="0"/>
    <n v="0"/>
    <n v="0"/>
    <n v="0"/>
    <n v="0"/>
    <n v="0"/>
    <n v="100"/>
    <n v="0"/>
    <n v="0"/>
    <n v="0"/>
    <n v="219"/>
    <n v="1320"/>
    <n v="3080"/>
    <s v="60-100 boven midden-hoog"/>
    <n v="0"/>
    <n v="0.9"/>
    <n v="1.7"/>
    <n v="14.1"/>
    <n v="18"/>
    <n v="0.6"/>
    <n v="7.9"/>
    <n v="89.1"/>
    <n v="98"/>
    <n v="1.7"/>
    <n v="2"/>
    <n v="5"/>
    <n v="18"/>
    <n v="0.8"/>
    <n v="1"/>
    <n v="28.3"/>
    <n v="33"/>
    <n v="0.7"/>
    <n v="2.5"/>
    <n v="54.6"/>
    <n v="63"/>
    <n v="1.4"/>
    <n v="4"/>
    <n v="7.3"/>
    <n v="24.9"/>
    <n v="0.5"/>
    <n v="3.4"/>
    <n v="67"/>
    <n v="72.7"/>
    <n v="0.7"/>
    <n v="5.7"/>
    <n v="21.3"/>
    <n v="25"/>
    <n v="0.4"/>
    <n v="2.7"/>
    <n v="22"/>
    <n v="24"/>
    <n v="3"/>
    <n v="1.8"/>
    <n v="1.5"/>
    <n v="1.5"/>
    <n v="3.2"/>
    <n v="2"/>
    <n v="8"/>
    <n v="55"/>
    <n v="1.6"/>
    <n v="2"/>
    <n v="3"/>
    <n v="6"/>
    <n v="1.9"/>
    <n v="2"/>
    <n v="4"/>
    <n v="13"/>
    <n v="1.3"/>
    <n v="2"/>
    <n v="3"/>
    <n v="10"/>
    <n v="1.2"/>
    <n v="17.2"/>
    <n v="0.6"/>
    <n v="1"/>
    <n v="2.9"/>
    <n v="0.4"/>
    <n v="3.3"/>
    <n v="17.3"/>
    <n v="24"/>
    <n v="0.2"/>
    <n v="5"/>
    <n v="5"/>
    <n v="6"/>
    <n v="1"/>
    <n v="6"/>
    <n v="6"/>
    <n v="7"/>
    <n v="0.2"/>
    <n v="9"/>
    <n v="9"/>
    <n v="10"/>
    <n v="0.4"/>
    <n v="3.7"/>
    <n v="15.6"/>
    <n v="17"/>
    <n v="1.3"/>
    <n v="1"/>
    <n v="1"/>
    <n v="4"/>
    <n v="1.3"/>
    <n v="1"/>
    <n v="1"/>
    <n v="9"/>
    <n v="0.5"/>
    <n v="1.3"/>
  </r>
  <r>
    <s v="BU05130500"/>
    <s v="Ouwe Gouwe"/>
    <x v="18"/>
    <x v="25"/>
    <n v="10"/>
    <n v="15"/>
    <n v="0"/>
    <n v="0"/>
    <n v="0"/>
    <n v="15"/>
    <n v="0"/>
    <n v="0"/>
    <n v="80"/>
    <n v="20"/>
    <n v="0"/>
    <n v="10"/>
    <n v="0"/>
    <n v="0"/>
    <n v="0"/>
    <n v="0"/>
    <n v="2.8"/>
    <n v="10"/>
    <n v="5"/>
    <n v="0"/>
    <n v="0"/>
    <n v="0"/>
    <n v="0"/>
    <n v="0"/>
    <n v="0"/>
    <n v="0"/>
    <n v="0"/>
    <n v="90"/>
    <n v="0"/>
    <n v="0"/>
    <n v="0"/>
    <n v="283"/>
    <n v="1640"/>
    <n v="4290"/>
    <s v="onclassificeerbaar"/>
    <n v="0"/>
    <n v="0.9"/>
    <n v="1.3"/>
    <n v="14"/>
    <n v="18.3"/>
    <n v="0.4"/>
    <n v="8"/>
    <n v="88.9"/>
    <n v="98"/>
    <n v="1.9"/>
    <n v="2"/>
    <n v="5"/>
    <n v="18"/>
    <n v="1"/>
    <n v="0.5"/>
    <n v="28.9"/>
    <n v="33.200000000000003"/>
    <n v="0.9"/>
    <n v="1.4"/>
    <n v="56"/>
    <n v="63"/>
    <n v="1.5"/>
    <n v="4"/>
    <n v="8"/>
    <n v="25.2"/>
    <n v="0.7"/>
    <n v="3"/>
    <n v="65.3"/>
    <n v="73.5"/>
    <n v="0.8"/>
    <n v="4"/>
    <n v="21"/>
    <n v="25.5"/>
    <n v="0.7"/>
    <n v="1.6"/>
    <n v="21"/>
    <n v="24"/>
    <n v="2.8"/>
    <n v="1.9"/>
    <n v="1.6"/>
    <n v="1.6"/>
    <n v="3.3"/>
    <n v="2"/>
    <n v="8"/>
    <n v="55"/>
    <n v="1.8"/>
    <n v="2"/>
    <n v="3"/>
    <n v="6"/>
    <n v="2"/>
    <n v="2"/>
    <n v="4"/>
    <n v="13"/>
    <n v="1.5"/>
    <n v="2"/>
    <n v="3"/>
    <n v="9.9"/>
    <n v="1.3"/>
    <n v="17.2"/>
    <n v="0.7"/>
    <n v="1.2"/>
    <n v="3"/>
    <n v="0.5"/>
    <n v="2.1"/>
    <n v="17"/>
    <n v="24.5"/>
    <n v="0.5"/>
    <n v="5"/>
    <n v="5"/>
    <n v="6"/>
    <n v="1.1000000000000001"/>
    <n v="6"/>
    <n v="6"/>
    <n v="7"/>
    <n v="0.5"/>
    <n v="9"/>
    <n v="9"/>
    <n v="10"/>
    <n v="0.6"/>
    <n v="3.5"/>
    <n v="15"/>
    <n v="17"/>
    <n v="1.5"/>
    <n v="1"/>
    <n v="1"/>
    <n v="4"/>
    <n v="1.5"/>
    <n v="1"/>
    <n v="1"/>
    <n v="9"/>
    <n v="0.7"/>
    <n v="1.5"/>
  </r>
  <r>
    <s v="BU05130500"/>
    <s v="Ouwe Gouwe"/>
    <x v="18"/>
    <x v="24"/>
    <n v="25"/>
    <n v="25"/>
    <n v="5"/>
    <n v="5"/>
    <n v="20"/>
    <n v="15"/>
    <n v="5"/>
    <n v="0"/>
    <n v="100"/>
    <n v="0"/>
    <n v="0"/>
    <n v="20"/>
    <n v="0"/>
    <n v="15"/>
    <n v="0"/>
    <n v="5"/>
    <n v="2.5"/>
    <n v="20"/>
    <n v="20"/>
    <n v="0"/>
    <n v="0"/>
    <n v="0"/>
    <n v="0"/>
    <n v="0"/>
    <n v="0"/>
    <n v="0"/>
    <n v="0"/>
    <n v="100"/>
    <n v="0"/>
    <n v="0"/>
    <n v="0"/>
    <n v="220"/>
    <n v="1640"/>
    <n v="2840"/>
    <s v="40-80 midden tot boven midden"/>
    <n v="0"/>
    <n v="0.9"/>
    <n v="1"/>
    <n v="15"/>
    <n v="19"/>
    <n v="0.3"/>
    <n v="2.5"/>
    <n v="91"/>
    <n v="98"/>
    <n v="2.1"/>
    <n v="2"/>
    <n v="5"/>
    <n v="18"/>
    <n v="1.4"/>
    <n v="0"/>
    <n v="30"/>
    <n v="33"/>
    <n v="1"/>
    <n v="0.6"/>
    <n v="57"/>
    <n v="63"/>
    <n v="1.7"/>
    <n v="4"/>
    <n v="8"/>
    <n v="26"/>
    <n v="1"/>
    <n v="1.4"/>
    <n v="64"/>
    <n v="74"/>
    <n v="0.8"/>
    <n v="1"/>
    <n v="19"/>
    <n v="26"/>
    <n v="1"/>
    <n v="0"/>
    <n v="18"/>
    <n v="24"/>
    <n v="2.5"/>
    <n v="2"/>
    <n v="1.9"/>
    <n v="1.9"/>
    <n v="3.2"/>
    <n v="2"/>
    <n v="8"/>
    <n v="55"/>
    <n v="2.1"/>
    <n v="2"/>
    <n v="3"/>
    <n v="6"/>
    <n v="2.2999999999999998"/>
    <n v="2"/>
    <n v="4"/>
    <n v="13"/>
    <n v="1.7"/>
    <n v="2"/>
    <n v="3.1"/>
    <n v="10"/>
    <n v="1.3"/>
    <n v="17.100000000000001"/>
    <n v="1"/>
    <n v="1.6"/>
    <n v="2.9"/>
    <n v="0.7"/>
    <n v="1"/>
    <n v="17"/>
    <n v="25"/>
    <n v="1.1000000000000001"/>
    <n v="5"/>
    <n v="5"/>
    <n v="6"/>
    <n v="1.2"/>
    <n v="6"/>
    <n v="6"/>
    <n v="8"/>
    <n v="1.1000000000000001"/>
    <n v="9"/>
    <n v="9"/>
    <n v="11"/>
    <n v="0.9"/>
    <n v="2.1"/>
    <n v="15"/>
    <n v="17"/>
    <n v="1.9"/>
    <n v="1"/>
    <n v="1"/>
    <n v="4.0999999999999996"/>
    <n v="1.9"/>
    <n v="1"/>
    <n v="1"/>
    <n v="9.1"/>
    <n v="1"/>
    <n v="1.9"/>
  </r>
  <r>
    <s v="BU05130500"/>
    <s v="Ouwe Gouwe"/>
    <x v="18"/>
    <x v="0"/>
    <n v="10"/>
    <n v="10"/>
    <n v="0"/>
    <n v="0"/>
    <n v="0"/>
    <n v="10"/>
    <n v="10"/>
    <n v="0"/>
    <n v="80"/>
    <n v="0"/>
    <n v="0"/>
    <n v="10"/>
    <n v="0"/>
    <n v="5"/>
    <n v="0"/>
    <n v="0"/>
    <n v="1.8"/>
    <n v="10"/>
    <n v="0"/>
    <n v="0"/>
    <n v="0"/>
    <n v="0"/>
    <n v="0"/>
    <n v="0"/>
    <n v="0"/>
    <n v="0"/>
    <n v="0"/>
    <n v="100"/>
    <n v="0"/>
    <n v="0"/>
    <n v="0"/>
    <n v="388"/>
    <n v="1660"/>
    <n v="2910"/>
    <s v="onclassificeerbaar"/>
    <n v="0"/>
    <n v="1"/>
    <n v="0.9"/>
    <n v="14.8"/>
    <n v="19"/>
    <n v="0.3"/>
    <n v="7.4"/>
    <n v="90.3"/>
    <n v="98"/>
    <n v="2"/>
    <n v="2"/>
    <n v="5"/>
    <n v="18"/>
    <n v="1.4"/>
    <n v="0"/>
    <n v="29.6"/>
    <n v="32.9"/>
    <n v="1.1000000000000001"/>
    <n v="0"/>
    <n v="56.6"/>
    <n v="63"/>
    <n v="1.7"/>
    <n v="4"/>
    <n v="8"/>
    <n v="25"/>
    <n v="0.9"/>
    <n v="1.9"/>
    <n v="63.3"/>
    <n v="74"/>
    <n v="0.9"/>
    <n v="1"/>
    <n v="19.600000000000001"/>
    <n v="26"/>
    <n v="1.1000000000000001"/>
    <n v="0"/>
    <n v="19.5"/>
    <n v="24"/>
    <n v="2.6"/>
    <n v="2"/>
    <n v="1.8"/>
    <n v="1.8"/>
    <n v="3.3"/>
    <n v="2"/>
    <n v="8"/>
    <n v="54.9"/>
    <n v="2"/>
    <n v="2"/>
    <n v="3"/>
    <n v="6"/>
    <n v="2.2000000000000002"/>
    <n v="2"/>
    <n v="4"/>
    <n v="13"/>
    <n v="1.7"/>
    <n v="2"/>
    <n v="3"/>
    <n v="10"/>
    <n v="1.4"/>
    <n v="17.2"/>
    <n v="0.9"/>
    <n v="1.7"/>
    <n v="3"/>
    <n v="0.6"/>
    <n v="0.9"/>
    <n v="16"/>
    <n v="25"/>
    <n v="1"/>
    <n v="5"/>
    <n v="5"/>
    <n v="6"/>
    <n v="1.3"/>
    <n v="5.9"/>
    <n v="6"/>
    <n v="7.1"/>
    <n v="1"/>
    <n v="8.9"/>
    <n v="9"/>
    <n v="10.1"/>
    <n v="0.8"/>
    <n v="2.8"/>
    <n v="14.8"/>
    <n v="17"/>
    <n v="1.9"/>
    <n v="1"/>
    <n v="1"/>
    <n v="4"/>
    <n v="1.9"/>
    <n v="1"/>
    <n v="1"/>
    <n v="9"/>
    <n v="0.9"/>
    <n v="1.9"/>
  </r>
  <r>
    <s v="BU05130500"/>
    <s v="Ouwe Gouwe"/>
    <x v="18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509"/>
    <s v="De Goudse Hout"/>
    <x v="19"/>
    <x v="14"/>
    <n v="15"/>
    <n v="20"/>
    <n v="10"/>
    <n v="0"/>
    <n v="5"/>
    <n v="15"/>
    <n v="0"/>
    <n v="0"/>
    <n v="70"/>
    <n v="0"/>
    <n v="20"/>
    <n v="10"/>
    <n v="0"/>
    <n v="0"/>
    <n v="0"/>
    <n v="5"/>
    <n v="3.1"/>
    <n v="10"/>
    <n v="0"/>
    <n v="0"/>
    <n v="0"/>
    <n v="0"/>
    <n v="0"/>
    <n v="10"/>
    <n v="0"/>
    <n v="0"/>
    <n v="0"/>
    <n v="100"/>
    <n v="0"/>
    <n v="0"/>
    <n v="0"/>
    <n v="305"/>
    <n v="1120"/>
    <n v="3160"/>
    <s v="60-80 boven midden"/>
    <n v="0"/>
    <n v="0.5"/>
    <n v="1"/>
    <n v="11.7"/>
    <n v="18"/>
    <n v="0.4"/>
    <n v="1"/>
    <n v="82.5"/>
    <n v="98"/>
    <n v="2.4"/>
    <n v="2"/>
    <n v="5"/>
    <n v="18"/>
    <n v="1.6"/>
    <n v="0"/>
    <n v="25.6"/>
    <n v="31.2"/>
    <n v="1.2"/>
    <n v="0"/>
    <n v="54"/>
    <n v="63"/>
    <n v="2.1"/>
    <n v="4"/>
    <n v="8"/>
    <n v="25"/>
    <n v="1.3"/>
    <n v="0"/>
    <n v="58.9"/>
    <n v="73.599999999999994"/>
    <n v="0.4"/>
    <n v="1"/>
    <n v="17"/>
    <n v="25.6"/>
    <n v="1.3"/>
    <n v="0"/>
    <n v="16"/>
    <n v="24"/>
    <n v="2.8"/>
    <n v="2.4"/>
    <n v="2.2999999999999998"/>
    <n v="2.2999999999999998"/>
    <n v="3.4"/>
    <n v="2"/>
    <n v="8"/>
    <n v="54"/>
    <n v="2.5"/>
    <n v="2"/>
    <n v="3"/>
    <n v="6"/>
    <n v="2.7"/>
    <n v="2"/>
    <n v="4"/>
    <n v="13"/>
    <n v="2.1"/>
    <n v="2"/>
    <n v="3"/>
    <n v="9.6"/>
    <n v="1.5"/>
    <n v="17.3"/>
    <n v="1.4"/>
    <n v="1.8"/>
    <n v="3.1"/>
    <n v="1"/>
    <n v="0.1"/>
    <n v="15"/>
    <n v="24.6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406"/>
    <s v="De Mammoet"/>
    <x v="18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502"/>
    <s v="Wethouder Venteweg"/>
    <x v="18"/>
    <x v="10"/>
    <n v="40"/>
    <n v="40"/>
    <n v="20"/>
    <n v="10"/>
    <n v="15"/>
    <n v="30"/>
    <n v="10"/>
    <n v="0"/>
    <n v="90"/>
    <n v="10"/>
    <n v="0"/>
    <n v="25"/>
    <n v="0"/>
    <n v="10"/>
    <n v="0"/>
    <n v="15"/>
    <n v="3"/>
    <n v="25"/>
    <n v="20"/>
    <n v="0"/>
    <n v="0"/>
    <n v="0"/>
    <n v="0"/>
    <n v="0"/>
    <n v="0"/>
    <n v="0"/>
    <n v="0"/>
    <n v="100"/>
    <n v="0"/>
    <n v="0"/>
    <n v="0"/>
    <n v="269"/>
    <n v="1550"/>
    <n v="3080"/>
    <s v="40-60 midden"/>
    <n v="0"/>
    <n v="0.7"/>
    <n v="1"/>
    <n v="14.1"/>
    <n v="18"/>
    <n v="0.1"/>
    <n v="8"/>
    <n v="89.1"/>
    <n v="98"/>
    <n v="1.7"/>
    <n v="2"/>
    <n v="5"/>
    <n v="18.2"/>
    <n v="1.1000000000000001"/>
    <n v="0"/>
    <n v="28.9"/>
    <n v="33"/>
    <n v="1"/>
    <n v="1.4"/>
    <n v="54.2"/>
    <n v="63"/>
    <n v="1.3"/>
    <n v="4"/>
    <n v="7.6"/>
    <n v="25.8"/>
    <n v="0.5"/>
    <n v="2"/>
    <n v="67"/>
    <n v="72.8"/>
    <n v="0.7"/>
    <n v="3.2"/>
    <n v="21.9"/>
    <n v="25"/>
    <n v="0.9"/>
    <n v="1.1000000000000001"/>
    <n v="22"/>
    <n v="24"/>
    <n v="2.9"/>
    <n v="1.6"/>
    <n v="1.5"/>
    <n v="1.5"/>
    <n v="3.2"/>
    <n v="2"/>
    <n v="8"/>
    <n v="55"/>
    <n v="1.7"/>
    <n v="2"/>
    <n v="3"/>
    <n v="5"/>
    <n v="1.9"/>
    <n v="2"/>
    <n v="4"/>
    <n v="13"/>
    <n v="1.3"/>
    <n v="2"/>
    <n v="3"/>
    <n v="9"/>
    <n v="1.1000000000000001"/>
    <n v="17.5"/>
    <n v="0.6"/>
    <n v="1.3"/>
    <n v="3"/>
    <n v="0.2"/>
    <n v="3.1"/>
    <n v="18"/>
    <n v="24"/>
    <n v="0.7"/>
    <n v="5"/>
    <n v="5"/>
    <n v="6"/>
    <n v="1.2"/>
    <n v="6"/>
    <n v="6"/>
    <n v="7"/>
    <n v="0.7"/>
    <n v="9"/>
    <n v="9"/>
    <n v="10"/>
    <n v="0.5"/>
    <n v="4"/>
    <n v="15.9"/>
    <n v="17"/>
    <n v="1.6"/>
    <n v="1"/>
    <n v="1"/>
    <n v="4"/>
    <n v="1.6"/>
    <n v="1"/>
    <n v="1"/>
    <n v="9"/>
    <n v="0.6"/>
    <n v="1.6"/>
  </r>
  <r>
    <s v="BU05130502"/>
    <s v="Wethouder Venteweg"/>
    <x v="18"/>
    <x v="27"/>
    <n v="50"/>
    <n v="50"/>
    <n v="15"/>
    <n v="0"/>
    <n v="35"/>
    <n v="40"/>
    <n v="10"/>
    <n v="0"/>
    <n v="70"/>
    <n v="10"/>
    <n v="20"/>
    <n v="70"/>
    <n v="45"/>
    <n v="10"/>
    <n v="5"/>
    <n v="5"/>
    <n v="1.5"/>
    <n v="70"/>
    <n v="25"/>
    <n v="0"/>
    <n v="0"/>
    <n v="40"/>
    <n v="0"/>
    <n v="0"/>
    <n v="0"/>
    <n v="0"/>
    <n v="60"/>
    <n v="40"/>
    <n v="40"/>
    <n v="45"/>
    <n v="0"/>
    <n v="119"/>
    <n v="930"/>
    <n v="1740"/>
    <s v="20-40 onder midden"/>
    <n v="25"/>
    <n v="0.6"/>
    <n v="1.9"/>
    <n v="15"/>
    <n v="18"/>
    <n v="0.2"/>
    <n v="8"/>
    <n v="90"/>
    <n v="98"/>
    <n v="1.6"/>
    <n v="2"/>
    <n v="5"/>
    <n v="19"/>
    <n v="0.9"/>
    <n v="0.9"/>
    <n v="29"/>
    <n v="33"/>
    <n v="0.8"/>
    <n v="2"/>
    <n v="54.7"/>
    <n v="63"/>
    <n v="1.2"/>
    <n v="4"/>
    <n v="7"/>
    <n v="25.7"/>
    <n v="0.4"/>
    <n v="2"/>
    <n v="67"/>
    <n v="72"/>
    <n v="0.6"/>
    <n v="4"/>
    <n v="22"/>
    <n v="25"/>
    <n v="0.8"/>
    <n v="2.7"/>
    <n v="22"/>
    <n v="24"/>
    <n v="3.1"/>
    <n v="1.5"/>
    <n v="1.4"/>
    <n v="1.4"/>
    <n v="3.1"/>
    <n v="2"/>
    <n v="8"/>
    <n v="55"/>
    <n v="1.5"/>
    <n v="2"/>
    <n v="3"/>
    <n v="5"/>
    <n v="1.8"/>
    <n v="2"/>
    <n v="4"/>
    <n v="13"/>
    <n v="1.2"/>
    <n v="2"/>
    <n v="3"/>
    <n v="9"/>
    <n v="1"/>
    <n v="17.5"/>
    <n v="0.5"/>
    <n v="1.2"/>
    <n v="2.8"/>
    <n v="0.1"/>
    <n v="4.9000000000000004"/>
    <n v="18.600000000000001"/>
    <n v="24"/>
    <n v="0.6"/>
    <n v="5"/>
    <n v="5"/>
    <n v="6"/>
    <n v="1"/>
    <n v="6"/>
    <n v="6"/>
    <n v="7"/>
    <n v="0.6"/>
    <n v="9"/>
    <n v="9"/>
    <n v="10"/>
    <n v="0.3"/>
    <n v="4"/>
    <n v="16"/>
    <n v="17"/>
    <n v="1.4"/>
    <n v="1"/>
    <n v="1"/>
    <n v="4"/>
    <n v="1.4"/>
    <n v="1"/>
    <n v="1"/>
    <n v="9"/>
    <n v="0.4"/>
    <n v="1.4"/>
  </r>
  <r>
    <s v="BU05130502"/>
    <s v="Wethouder Venteweg"/>
    <x v="18"/>
    <x v="32"/>
    <n v="55"/>
    <n v="65"/>
    <n v="40"/>
    <n v="10"/>
    <n v="30"/>
    <n v="30"/>
    <n v="10"/>
    <n v="0"/>
    <n v="90"/>
    <n v="0"/>
    <n v="10"/>
    <n v="40"/>
    <n v="5"/>
    <n v="10"/>
    <n v="0"/>
    <n v="20"/>
    <n v="3"/>
    <n v="35"/>
    <n v="35"/>
    <n v="0"/>
    <n v="0"/>
    <n v="0"/>
    <n v="0"/>
    <n v="0"/>
    <n v="0"/>
    <n v="0"/>
    <n v="0"/>
    <n v="90"/>
    <n v="0"/>
    <n v="0"/>
    <n v="0"/>
    <n v="237"/>
    <n v="1520"/>
    <n v="3200"/>
    <s v="60-80 boven midden"/>
    <n v="0"/>
    <n v="0.7"/>
    <n v="1"/>
    <n v="15"/>
    <n v="18"/>
    <n v="0.4"/>
    <n v="8"/>
    <n v="90"/>
    <n v="98"/>
    <n v="1.5"/>
    <n v="2"/>
    <n v="5"/>
    <n v="18.100000000000001"/>
    <n v="0.8"/>
    <n v="1"/>
    <n v="29"/>
    <n v="33"/>
    <n v="0.8"/>
    <n v="2.2000000000000002"/>
    <n v="55.5"/>
    <n v="63"/>
    <n v="1.2"/>
    <n v="4"/>
    <n v="7"/>
    <n v="25.6"/>
    <n v="0.3"/>
    <n v="2"/>
    <n v="67"/>
    <n v="72"/>
    <n v="0.6"/>
    <n v="4.0999999999999996"/>
    <n v="22.1"/>
    <n v="25"/>
    <n v="0.6"/>
    <n v="1.1000000000000001"/>
    <n v="22"/>
    <n v="24"/>
    <n v="3.1"/>
    <n v="1.6"/>
    <n v="1.3"/>
    <n v="1.3"/>
    <n v="3"/>
    <n v="2"/>
    <n v="8"/>
    <n v="55"/>
    <n v="1.5"/>
    <n v="2"/>
    <n v="3"/>
    <n v="6"/>
    <n v="1.7"/>
    <n v="2"/>
    <n v="4"/>
    <n v="13"/>
    <n v="1.1000000000000001"/>
    <n v="2"/>
    <n v="3"/>
    <n v="9.1"/>
    <n v="1.1000000000000001"/>
    <n v="17.399999999999999"/>
    <n v="0.4"/>
    <n v="1.1000000000000001"/>
    <n v="2.8"/>
    <n v="0.3"/>
    <n v="4"/>
    <n v="19.2"/>
    <n v="24"/>
    <n v="0.4"/>
    <n v="5"/>
    <n v="5"/>
    <n v="6"/>
    <n v="0.9"/>
    <n v="6"/>
    <n v="6"/>
    <n v="7"/>
    <n v="0.4"/>
    <n v="9"/>
    <n v="9"/>
    <n v="10"/>
    <n v="0.3"/>
    <n v="3.9"/>
    <n v="16"/>
    <n v="17"/>
    <n v="1.4"/>
    <n v="1"/>
    <n v="1"/>
    <n v="4"/>
    <n v="1.4"/>
    <n v="1"/>
    <n v="1"/>
    <n v="9"/>
    <n v="0.4"/>
    <n v="1.4"/>
  </r>
  <r>
    <s v="BU05130502"/>
    <s v="Wethouder Venteweg"/>
    <x v="18"/>
    <x v="13"/>
    <n v="25"/>
    <n v="25"/>
    <n v="5"/>
    <n v="5"/>
    <n v="5"/>
    <n v="20"/>
    <n v="10"/>
    <n v="0"/>
    <n v="80"/>
    <n v="10"/>
    <n v="0"/>
    <n v="20"/>
    <n v="0"/>
    <n v="10"/>
    <n v="0"/>
    <n v="5"/>
    <n v="2.2999999999999998"/>
    <n v="25"/>
    <n v="15"/>
    <n v="5"/>
    <n v="0"/>
    <n v="0"/>
    <n v="0"/>
    <n v="0"/>
    <n v="0"/>
    <n v="0"/>
    <n v="0"/>
    <n v="100"/>
    <n v="0"/>
    <n v="0"/>
    <n v="0"/>
    <n v="304"/>
    <n v="1620"/>
    <n v="2830"/>
    <s v="60-80 boven midden"/>
    <n v="0"/>
    <n v="0.8"/>
    <n v="1"/>
    <n v="13.1"/>
    <n v="18"/>
    <n v="0"/>
    <n v="8"/>
    <n v="90"/>
    <n v="98"/>
    <n v="1.8"/>
    <n v="2"/>
    <n v="5"/>
    <n v="18"/>
    <n v="1.2"/>
    <n v="0"/>
    <n v="28.1"/>
    <n v="33"/>
    <n v="1.1000000000000001"/>
    <n v="0"/>
    <n v="55.1"/>
    <n v="63"/>
    <n v="1.4"/>
    <n v="4"/>
    <n v="8"/>
    <n v="25.9"/>
    <n v="0.6"/>
    <n v="2"/>
    <n v="66.7"/>
    <n v="73.099999999999994"/>
    <n v="0.8"/>
    <n v="3"/>
    <n v="20.6"/>
    <n v="25"/>
    <n v="1"/>
    <n v="0.3"/>
    <n v="21.2"/>
    <n v="24"/>
    <n v="2.8"/>
    <n v="1.7"/>
    <n v="1.6"/>
    <n v="1.6"/>
    <n v="3.3"/>
    <n v="2"/>
    <n v="8"/>
    <n v="55"/>
    <n v="1.8"/>
    <n v="2"/>
    <n v="3"/>
    <n v="5.7"/>
    <n v="2"/>
    <n v="2"/>
    <n v="4"/>
    <n v="13"/>
    <n v="1.4"/>
    <n v="2"/>
    <n v="3"/>
    <n v="9"/>
    <n v="1.2"/>
    <n v="17.399999999999999"/>
    <n v="0.7"/>
    <n v="1.4"/>
    <n v="3.1"/>
    <n v="0.3"/>
    <n v="2"/>
    <n v="17.8"/>
    <n v="24"/>
    <n v="0.8"/>
    <n v="5"/>
    <n v="5"/>
    <n v="6"/>
    <n v="1.3"/>
    <n v="6"/>
    <n v="6"/>
    <n v="7"/>
    <n v="0.8"/>
    <n v="9"/>
    <n v="9"/>
    <n v="10"/>
    <n v="0.6"/>
    <n v="3.3"/>
    <n v="15"/>
    <n v="17"/>
    <n v="1.7"/>
    <n v="1"/>
    <n v="1"/>
    <n v="4"/>
    <n v="1.7"/>
    <n v="1"/>
    <n v="1"/>
    <n v="9"/>
    <n v="0.7"/>
    <n v="1.7"/>
  </r>
  <r>
    <s v="BU05130502"/>
    <s v="Wethouder Venteweg"/>
    <x v="18"/>
    <x v="12"/>
    <n v="45"/>
    <n v="40"/>
    <n v="25"/>
    <n v="10"/>
    <n v="25"/>
    <n v="20"/>
    <n v="10"/>
    <n v="0"/>
    <n v="90"/>
    <n v="10"/>
    <n v="0"/>
    <n v="25"/>
    <n v="0"/>
    <n v="5"/>
    <n v="0"/>
    <n v="15"/>
    <n v="3.2"/>
    <n v="25"/>
    <n v="15"/>
    <n v="10"/>
    <n v="0"/>
    <n v="0"/>
    <n v="0"/>
    <n v="0"/>
    <n v="0"/>
    <n v="0"/>
    <n v="0"/>
    <n v="100"/>
    <n v="0"/>
    <n v="0"/>
    <n v="0"/>
    <n v="219"/>
    <n v="1320"/>
    <n v="3080"/>
    <s v="60-100 boven midden-hoog"/>
    <n v="0"/>
    <n v="0.9"/>
    <n v="1.7"/>
    <n v="14.1"/>
    <n v="18"/>
    <n v="0.6"/>
    <n v="7.9"/>
    <n v="89.1"/>
    <n v="98"/>
    <n v="1.7"/>
    <n v="2"/>
    <n v="5"/>
    <n v="18"/>
    <n v="0.8"/>
    <n v="1"/>
    <n v="28.3"/>
    <n v="33"/>
    <n v="0.7"/>
    <n v="2.5"/>
    <n v="54.6"/>
    <n v="63"/>
    <n v="1.4"/>
    <n v="4"/>
    <n v="7.3"/>
    <n v="24.9"/>
    <n v="0.5"/>
    <n v="3.4"/>
    <n v="67"/>
    <n v="72.7"/>
    <n v="0.7"/>
    <n v="5.7"/>
    <n v="21.3"/>
    <n v="25"/>
    <n v="0.4"/>
    <n v="2.7"/>
    <n v="22"/>
    <n v="24"/>
    <n v="3"/>
    <n v="1.8"/>
    <n v="1.5"/>
    <n v="1.5"/>
    <n v="3.2"/>
    <n v="2"/>
    <n v="8"/>
    <n v="55"/>
    <n v="1.6"/>
    <n v="2"/>
    <n v="3"/>
    <n v="6"/>
    <n v="1.9"/>
    <n v="2"/>
    <n v="4"/>
    <n v="13"/>
    <n v="1.3"/>
    <n v="2"/>
    <n v="3"/>
    <n v="10"/>
    <n v="1.2"/>
    <n v="17.2"/>
    <n v="0.6"/>
    <n v="1"/>
    <n v="2.9"/>
    <n v="0.4"/>
    <n v="3.3"/>
    <n v="17.3"/>
    <n v="24"/>
    <n v="0.2"/>
    <n v="5"/>
    <n v="5"/>
    <n v="6"/>
    <n v="1"/>
    <n v="6"/>
    <n v="6"/>
    <n v="7"/>
    <n v="0.2"/>
    <n v="9"/>
    <n v="9"/>
    <n v="10"/>
    <n v="0.4"/>
    <n v="3.7"/>
    <n v="15.6"/>
    <n v="17"/>
    <n v="1.3"/>
    <n v="1"/>
    <n v="1"/>
    <n v="4"/>
    <n v="1.3"/>
    <n v="1"/>
    <n v="1"/>
    <n v="9"/>
    <n v="0.5"/>
    <n v="1.3"/>
  </r>
  <r>
    <s v="BU05130502"/>
    <s v="Wethouder Venteweg"/>
    <x v="18"/>
    <x v="17"/>
    <n v="65"/>
    <n v="55"/>
    <n v="35"/>
    <n v="10"/>
    <n v="30"/>
    <n v="30"/>
    <n v="15"/>
    <n v="0"/>
    <n v="90"/>
    <n v="10"/>
    <n v="0"/>
    <n v="40"/>
    <n v="5"/>
    <n v="10"/>
    <n v="0"/>
    <n v="25"/>
    <n v="3.1"/>
    <n v="40"/>
    <n v="40"/>
    <n v="0"/>
    <n v="0"/>
    <n v="0"/>
    <n v="0"/>
    <n v="0"/>
    <n v="0"/>
    <n v="0"/>
    <n v="0"/>
    <n v="100"/>
    <n v="0"/>
    <n v="0"/>
    <n v="0"/>
    <n v="223"/>
    <n v="1570"/>
    <n v="3420"/>
    <s v="80-100 hoog"/>
    <n v="0"/>
    <n v="0.8"/>
    <n v="1"/>
    <n v="15"/>
    <n v="18"/>
    <n v="0.5"/>
    <n v="7.9"/>
    <n v="90"/>
    <n v="98"/>
    <n v="1.6"/>
    <n v="2"/>
    <n v="5"/>
    <n v="18"/>
    <n v="0.8"/>
    <n v="1"/>
    <n v="29"/>
    <n v="33"/>
    <n v="0.8"/>
    <n v="2"/>
    <n v="55.7"/>
    <n v="63"/>
    <n v="1.3"/>
    <n v="4"/>
    <n v="7"/>
    <n v="25"/>
    <n v="0.4"/>
    <n v="2"/>
    <n v="67"/>
    <n v="72"/>
    <n v="0.6"/>
    <n v="4.9000000000000004"/>
    <n v="21.2"/>
    <n v="25"/>
    <n v="0.5"/>
    <n v="1.9"/>
    <n v="22"/>
    <n v="24"/>
    <n v="3"/>
    <n v="1.7"/>
    <n v="1.4"/>
    <n v="1.4"/>
    <n v="3.1"/>
    <n v="2"/>
    <n v="8"/>
    <n v="55"/>
    <n v="1.5"/>
    <n v="2"/>
    <n v="3"/>
    <n v="6"/>
    <n v="1.8"/>
    <n v="2"/>
    <n v="4"/>
    <n v="13"/>
    <n v="1.2"/>
    <n v="2"/>
    <n v="3"/>
    <n v="9.8000000000000007"/>
    <n v="1.1000000000000001"/>
    <n v="17.3"/>
    <n v="0.5"/>
    <n v="1.1000000000000001"/>
    <n v="2.9"/>
    <n v="0.3"/>
    <n v="4"/>
    <n v="18.399999999999999"/>
    <n v="24"/>
    <n v="0.3"/>
    <n v="5"/>
    <n v="5"/>
    <n v="6"/>
    <n v="1"/>
    <n v="6"/>
    <n v="6"/>
    <n v="7"/>
    <n v="0.3"/>
    <n v="9"/>
    <n v="9"/>
    <n v="10"/>
    <n v="0.3"/>
    <n v="3.2"/>
    <n v="16"/>
    <n v="17"/>
    <n v="1.4"/>
    <n v="1"/>
    <n v="1"/>
    <n v="4"/>
    <n v="1.4"/>
    <n v="1"/>
    <n v="1"/>
    <n v="9"/>
    <n v="0.4"/>
    <n v="1.4"/>
  </r>
  <r>
    <s v="BU05130502"/>
    <s v="Wethouder Venteweg"/>
    <x v="18"/>
    <x v="4"/>
    <n v="35"/>
    <n v="35"/>
    <n v="15"/>
    <n v="5"/>
    <n v="15"/>
    <n v="25"/>
    <n v="10"/>
    <n v="0"/>
    <n v="90"/>
    <n v="0"/>
    <n v="10"/>
    <n v="25"/>
    <n v="0"/>
    <n v="10"/>
    <n v="0"/>
    <n v="10"/>
    <n v="2.6"/>
    <n v="25"/>
    <n v="10"/>
    <n v="0"/>
    <n v="0"/>
    <n v="0"/>
    <n v="20"/>
    <n v="0"/>
    <n v="0"/>
    <n v="0"/>
    <n v="0"/>
    <n v="100"/>
    <n v="0"/>
    <n v="0"/>
    <n v="0"/>
    <n v="195"/>
    <n v="1280"/>
    <n v="2960"/>
    <s v="60-80 boven midden"/>
    <n v="0"/>
    <n v="0.4"/>
    <n v="1"/>
    <n v="14"/>
    <n v="19"/>
    <n v="0.2"/>
    <n v="2.5"/>
    <n v="90.8"/>
    <n v="98"/>
    <n v="2.2000000000000002"/>
    <n v="2"/>
    <n v="5"/>
    <n v="18"/>
    <n v="1.4"/>
    <n v="0"/>
    <n v="29.4"/>
    <n v="32.799999999999997"/>
    <n v="1"/>
    <n v="0"/>
    <n v="56.8"/>
    <n v="63"/>
    <n v="1.8"/>
    <n v="4"/>
    <n v="8"/>
    <n v="25.3"/>
    <n v="1.1000000000000001"/>
    <n v="0.5"/>
    <n v="62.3"/>
    <n v="74"/>
    <n v="0.3"/>
    <n v="1"/>
    <n v="19.5"/>
    <n v="26"/>
    <n v="1.1000000000000001"/>
    <n v="0"/>
    <n v="18.3"/>
    <n v="24"/>
    <n v="2.6"/>
    <n v="2.1"/>
    <n v="2"/>
    <n v="2"/>
    <n v="3.2"/>
    <n v="2"/>
    <n v="8"/>
    <n v="54.6"/>
    <n v="2.2000000000000002"/>
    <n v="2"/>
    <n v="3"/>
    <n v="6"/>
    <n v="2.4"/>
    <n v="2"/>
    <n v="4"/>
    <n v="13"/>
    <n v="1.8"/>
    <n v="2"/>
    <n v="3"/>
    <n v="10"/>
    <n v="1.4"/>
    <n v="17.100000000000001"/>
    <n v="1.1000000000000001"/>
    <n v="1.7"/>
    <n v="3"/>
    <n v="0.8"/>
    <n v="1"/>
    <n v="16.5"/>
    <n v="25"/>
    <n v="1.2"/>
    <n v="5"/>
    <n v="5"/>
    <n v="6"/>
    <n v="1.3"/>
    <n v="5.3"/>
    <n v="6"/>
    <n v="7.4"/>
    <n v="1.2"/>
    <n v="8.3000000000000007"/>
    <n v="9"/>
    <n v="10.4"/>
    <n v="1"/>
    <n v="0.7"/>
    <n v="15"/>
    <n v="17"/>
    <n v="2"/>
    <n v="1"/>
    <n v="1"/>
    <n v="4"/>
    <n v="2"/>
    <n v="1"/>
    <n v="1"/>
    <n v="9"/>
    <n v="1.1000000000000001"/>
    <n v="2"/>
  </r>
  <r>
    <s v="BU05130502"/>
    <s v="Wethouder Venteweg"/>
    <x v="18"/>
    <x v="4"/>
    <n v="40"/>
    <n v="35"/>
    <n v="10"/>
    <n v="15"/>
    <n v="15"/>
    <n v="25"/>
    <n v="10"/>
    <n v="0"/>
    <n v="80"/>
    <n v="10"/>
    <n v="10"/>
    <n v="25"/>
    <n v="0"/>
    <n v="10"/>
    <n v="0"/>
    <n v="10"/>
    <n v="2.9"/>
    <n v="25"/>
    <n v="0"/>
    <n v="0"/>
    <n v="0"/>
    <n v="0"/>
    <n v="25"/>
    <n v="0"/>
    <n v="0"/>
    <n v="0"/>
    <n v="0"/>
    <n v="90"/>
    <n v="0"/>
    <n v="0"/>
    <n v="0"/>
    <n v="194"/>
    <n v="1110"/>
    <n v="2910"/>
    <s v="40-80 midden tot boven midden"/>
    <n v="0"/>
    <n v="0.4"/>
    <n v="1"/>
    <n v="13.4"/>
    <n v="19"/>
    <n v="0.2"/>
    <n v="2"/>
    <n v="88.4"/>
    <n v="98"/>
    <n v="2.1"/>
    <n v="2"/>
    <n v="5"/>
    <n v="18.399999999999999"/>
    <n v="1.3"/>
    <n v="0"/>
    <n v="28.5"/>
    <n v="32"/>
    <n v="0.9"/>
    <n v="0.9"/>
    <n v="56"/>
    <n v="63"/>
    <n v="2"/>
    <n v="4"/>
    <n v="8"/>
    <n v="26"/>
    <n v="1.2"/>
    <n v="0"/>
    <n v="59.1"/>
    <n v="74"/>
    <n v="0.3"/>
    <n v="1"/>
    <n v="18.600000000000001"/>
    <n v="26"/>
    <n v="1"/>
    <n v="0.4"/>
    <n v="16.600000000000001"/>
    <n v="24"/>
    <n v="2.5"/>
    <n v="2.2999999999999998"/>
    <n v="2.2000000000000002"/>
    <n v="2.2000000000000002"/>
    <n v="3.1"/>
    <n v="2"/>
    <n v="8"/>
    <n v="54"/>
    <n v="2.4"/>
    <n v="2"/>
    <n v="3"/>
    <n v="6"/>
    <n v="2.5"/>
    <n v="2"/>
    <n v="4"/>
    <n v="13"/>
    <n v="2"/>
    <n v="2"/>
    <n v="3"/>
    <n v="10"/>
    <n v="1.3"/>
    <n v="17"/>
    <n v="1.3"/>
    <n v="1.6"/>
    <n v="2.9"/>
    <n v="0.9"/>
    <n v="1"/>
    <n v="16"/>
    <n v="25"/>
    <n v="1.3"/>
    <n v="5"/>
    <n v="5"/>
    <n v="6.4"/>
    <n v="1.2"/>
    <n v="5"/>
    <n v="6"/>
    <n v="8"/>
    <n v="1.2"/>
    <n v="8"/>
    <n v="9"/>
    <n v="11.4"/>
    <n v="1.2"/>
    <n v="0"/>
    <n v="15"/>
    <n v="17"/>
    <n v="1.9"/>
    <n v="1"/>
    <n v="1"/>
    <n v="4.9000000000000004"/>
    <n v="1.9"/>
    <n v="1"/>
    <n v="1"/>
    <n v="9.9"/>
    <n v="1.2"/>
    <n v="1.9"/>
  </r>
  <r>
    <s v="BU05130502"/>
    <s v="Wethouder Venteweg"/>
    <x v="18"/>
    <x v="9"/>
    <n v="35"/>
    <n v="35"/>
    <n v="15"/>
    <n v="5"/>
    <n v="25"/>
    <n v="15"/>
    <n v="10"/>
    <n v="0"/>
    <n v="90"/>
    <n v="0"/>
    <n v="0"/>
    <n v="30"/>
    <n v="5"/>
    <n v="10"/>
    <n v="0"/>
    <n v="10"/>
    <n v="2.6"/>
    <n v="30"/>
    <n v="25"/>
    <n v="0"/>
    <n v="0"/>
    <n v="0"/>
    <n v="0"/>
    <n v="0"/>
    <n v="0"/>
    <n v="0"/>
    <n v="0"/>
    <n v="100"/>
    <n v="0"/>
    <n v="0"/>
    <n v="0"/>
    <n v="248"/>
    <n v="1510"/>
    <n v="2780"/>
    <s v="60-80 boven midden"/>
    <n v="0"/>
    <n v="0.8"/>
    <n v="1"/>
    <n v="15.8"/>
    <n v="19"/>
    <n v="0.4"/>
    <n v="2"/>
    <n v="91.9"/>
    <n v="98"/>
    <n v="2.1"/>
    <n v="2"/>
    <n v="5"/>
    <n v="18.899999999999999"/>
    <n v="1.3"/>
    <n v="0"/>
    <n v="29.9"/>
    <n v="33"/>
    <n v="0.9"/>
    <n v="1"/>
    <n v="57"/>
    <n v="63"/>
    <n v="1.8"/>
    <n v="4"/>
    <n v="8"/>
    <n v="26"/>
    <n v="1"/>
    <n v="0.1"/>
    <n v="63.4"/>
    <n v="74"/>
    <n v="0.7"/>
    <n v="1"/>
    <n v="19"/>
    <n v="26"/>
    <n v="0.9"/>
    <n v="0.9"/>
    <n v="17.899999999999999"/>
    <n v="24"/>
    <n v="2.4"/>
    <n v="2.1"/>
    <n v="2"/>
    <n v="2"/>
    <n v="3.1"/>
    <n v="2"/>
    <n v="8"/>
    <n v="55"/>
    <n v="2.2000000000000002"/>
    <n v="2"/>
    <n v="3"/>
    <n v="6"/>
    <n v="2.4"/>
    <n v="2"/>
    <n v="4"/>
    <n v="13"/>
    <n v="1.8"/>
    <n v="2"/>
    <n v="4"/>
    <n v="10"/>
    <n v="1.2"/>
    <n v="17"/>
    <n v="1.1000000000000001"/>
    <n v="1.5"/>
    <n v="2.8"/>
    <n v="0.7"/>
    <n v="1"/>
    <n v="16.899999999999999"/>
    <n v="25"/>
    <n v="1.2"/>
    <n v="5"/>
    <n v="5"/>
    <n v="6.6"/>
    <n v="1.1000000000000001"/>
    <n v="5.6"/>
    <n v="6"/>
    <n v="8"/>
    <n v="1.1000000000000001"/>
    <n v="8.6"/>
    <n v="9"/>
    <n v="11.6"/>
    <n v="1"/>
    <n v="0.6"/>
    <n v="15.9"/>
    <n v="17"/>
    <n v="1.8"/>
    <n v="1"/>
    <n v="1"/>
    <n v="5"/>
    <n v="1.8"/>
    <n v="1"/>
    <n v="1"/>
    <n v="10"/>
    <n v="1.1000000000000001"/>
    <n v="1.8"/>
  </r>
  <r>
    <s v="BU05130502"/>
    <s v="Wethouder Venteweg"/>
    <x v="18"/>
    <x v="8"/>
    <n v="15"/>
    <n v="15"/>
    <n v="0"/>
    <n v="0"/>
    <n v="0"/>
    <n v="10"/>
    <n v="10"/>
    <n v="0"/>
    <n v="90"/>
    <n v="0"/>
    <n v="0"/>
    <n v="10"/>
    <n v="0"/>
    <n v="5"/>
    <n v="0"/>
    <n v="0"/>
    <n v="2.4"/>
    <n v="15"/>
    <n v="10"/>
    <n v="0"/>
    <n v="0"/>
    <n v="0"/>
    <n v="0"/>
    <n v="0"/>
    <n v="0"/>
    <n v="0"/>
    <n v="0"/>
    <n v="100"/>
    <n v="0"/>
    <n v="0"/>
    <n v="0"/>
    <n v="345"/>
    <n v="2170"/>
    <n v="3330"/>
    <s v="60-100 boven midden-hoog"/>
    <n v="0"/>
    <n v="0.9"/>
    <n v="1"/>
    <n v="14.7"/>
    <n v="18.100000000000001"/>
    <n v="0.1"/>
    <n v="8"/>
    <n v="92.2"/>
    <n v="98"/>
    <n v="1.9"/>
    <n v="2"/>
    <n v="5"/>
    <n v="18"/>
    <n v="1.2"/>
    <n v="0"/>
    <n v="29.4"/>
    <n v="33.5"/>
    <n v="1.1000000000000001"/>
    <n v="0"/>
    <n v="57"/>
    <n v="63"/>
    <n v="1.5"/>
    <n v="4"/>
    <n v="8"/>
    <n v="25"/>
    <n v="0.7"/>
    <n v="2"/>
    <n v="65.900000000000006"/>
    <n v="74"/>
    <n v="0.9"/>
    <n v="2.6"/>
    <n v="20"/>
    <n v="25.7"/>
    <n v="1.1000000000000001"/>
    <n v="0"/>
    <n v="20"/>
    <n v="24"/>
    <n v="2.7"/>
    <n v="1.8"/>
    <n v="1.7"/>
    <n v="1.7"/>
    <n v="3.4"/>
    <n v="2"/>
    <n v="8"/>
    <n v="55"/>
    <n v="1.9"/>
    <n v="2"/>
    <n v="3"/>
    <n v="6"/>
    <n v="2.1"/>
    <n v="2"/>
    <n v="4"/>
    <n v="13"/>
    <n v="1.5"/>
    <n v="2"/>
    <n v="3"/>
    <n v="9.4"/>
    <n v="1.2"/>
    <n v="17.3"/>
    <n v="0.8"/>
    <n v="1.5"/>
    <n v="3.1"/>
    <n v="0.4"/>
    <n v="1.6"/>
    <n v="16"/>
    <n v="24.7"/>
    <n v="0.9"/>
    <n v="5"/>
    <n v="5"/>
    <n v="6"/>
    <n v="1.3"/>
    <n v="6"/>
    <n v="6"/>
    <n v="7"/>
    <n v="0.9"/>
    <n v="9"/>
    <n v="9"/>
    <n v="10"/>
    <n v="0.7"/>
    <n v="3"/>
    <n v="15"/>
    <n v="17"/>
    <n v="1.8"/>
    <n v="1"/>
    <n v="1"/>
    <n v="4"/>
    <n v="1.8"/>
    <n v="1"/>
    <n v="1"/>
    <n v="9"/>
    <n v="0.8"/>
    <n v="1.8"/>
  </r>
  <r>
    <s v="BU05130502"/>
    <s v="Wethouder Venteweg"/>
    <x v="18"/>
    <x v="25"/>
    <n v="10"/>
    <n v="15"/>
    <n v="0"/>
    <n v="0"/>
    <n v="0"/>
    <n v="15"/>
    <n v="0"/>
    <n v="0"/>
    <n v="80"/>
    <n v="20"/>
    <n v="0"/>
    <n v="10"/>
    <n v="0"/>
    <n v="0"/>
    <n v="0"/>
    <n v="0"/>
    <n v="2.8"/>
    <n v="10"/>
    <n v="5"/>
    <n v="0"/>
    <n v="0"/>
    <n v="0"/>
    <n v="0"/>
    <n v="0"/>
    <n v="0"/>
    <n v="0"/>
    <n v="0"/>
    <n v="90"/>
    <n v="0"/>
    <n v="0"/>
    <n v="0"/>
    <n v="283"/>
    <n v="1640"/>
    <n v="4290"/>
    <s v="onclassificeerbaar"/>
    <n v="0"/>
    <n v="0.9"/>
    <n v="1.3"/>
    <n v="14"/>
    <n v="18.3"/>
    <n v="0.4"/>
    <n v="8"/>
    <n v="88.9"/>
    <n v="98"/>
    <n v="1.9"/>
    <n v="2"/>
    <n v="5"/>
    <n v="18"/>
    <n v="1"/>
    <n v="0.5"/>
    <n v="28.9"/>
    <n v="33.200000000000003"/>
    <n v="0.9"/>
    <n v="1.4"/>
    <n v="56"/>
    <n v="63"/>
    <n v="1.5"/>
    <n v="4"/>
    <n v="8"/>
    <n v="25.2"/>
    <n v="0.7"/>
    <n v="3"/>
    <n v="65.3"/>
    <n v="73.5"/>
    <n v="0.8"/>
    <n v="4"/>
    <n v="21"/>
    <n v="25.5"/>
    <n v="0.7"/>
    <n v="1.6"/>
    <n v="21"/>
    <n v="24"/>
    <n v="2.8"/>
    <n v="1.9"/>
    <n v="1.6"/>
    <n v="1.6"/>
    <n v="3.3"/>
    <n v="2"/>
    <n v="8"/>
    <n v="55"/>
    <n v="1.8"/>
    <n v="2"/>
    <n v="3"/>
    <n v="6"/>
    <n v="2"/>
    <n v="2"/>
    <n v="4"/>
    <n v="13"/>
    <n v="1.5"/>
    <n v="2"/>
    <n v="3"/>
    <n v="9.9"/>
    <n v="1.3"/>
    <n v="17.2"/>
    <n v="0.7"/>
    <n v="1.2"/>
    <n v="3"/>
    <n v="0.5"/>
    <n v="2.1"/>
    <n v="17"/>
    <n v="24.5"/>
    <n v="0.5"/>
    <n v="5"/>
    <n v="5"/>
    <n v="6"/>
    <n v="1.1000000000000001"/>
    <n v="6"/>
    <n v="6"/>
    <n v="7"/>
    <n v="0.5"/>
    <n v="9"/>
    <n v="9"/>
    <n v="10"/>
    <n v="0.6"/>
    <n v="3.5"/>
    <n v="15"/>
    <n v="17"/>
    <n v="1.5"/>
    <n v="1"/>
    <n v="1"/>
    <n v="4"/>
    <n v="1.5"/>
    <n v="1"/>
    <n v="1"/>
    <n v="9"/>
    <n v="0.7"/>
    <n v="1.5"/>
  </r>
  <r>
    <s v="BU05130502"/>
    <s v="Wethouder Venteweg"/>
    <x v="18"/>
    <x v="24"/>
    <n v="25"/>
    <n v="25"/>
    <n v="5"/>
    <n v="5"/>
    <n v="20"/>
    <n v="15"/>
    <n v="5"/>
    <n v="0"/>
    <n v="100"/>
    <n v="0"/>
    <n v="0"/>
    <n v="20"/>
    <n v="0"/>
    <n v="15"/>
    <n v="0"/>
    <n v="5"/>
    <n v="2.5"/>
    <n v="20"/>
    <n v="20"/>
    <n v="0"/>
    <n v="0"/>
    <n v="0"/>
    <n v="0"/>
    <n v="0"/>
    <n v="0"/>
    <n v="0"/>
    <n v="0"/>
    <n v="100"/>
    <n v="0"/>
    <n v="0"/>
    <n v="0"/>
    <n v="220"/>
    <n v="1640"/>
    <n v="2840"/>
    <s v="40-80 midden tot boven midden"/>
    <n v="0"/>
    <n v="0.9"/>
    <n v="1"/>
    <n v="15"/>
    <n v="19"/>
    <n v="0.3"/>
    <n v="2.5"/>
    <n v="91"/>
    <n v="98"/>
    <n v="2.1"/>
    <n v="2"/>
    <n v="5"/>
    <n v="18"/>
    <n v="1.4"/>
    <n v="0"/>
    <n v="30"/>
    <n v="33"/>
    <n v="1"/>
    <n v="0.6"/>
    <n v="57"/>
    <n v="63"/>
    <n v="1.7"/>
    <n v="4"/>
    <n v="8"/>
    <n v="26"/>
    <n v="1"/>
    <n v="1.4"/>
    <n v="64"/>
    <n v="74"/>
    <n v="0.8"/>
    <n v="1"/>
    <n v="19"/>
    <n v="26"/>
    <n v="1"/>
    <n v="0"/>
    <n v="18"/>
    <n v="24"/>
    <n v="2.5"/>
    <n v="2"/>
    <n v="1.9"/>
    <n v="1.9"/>
    <n v="3.2"/>
    <n v="2"/>
    <n v="8"/>
    <n v="55"/>
    <n v="2.1"/>
    <n v="2"/>
    <n v="3"/>
    <n v="6"/>
    <n v="2.2999999999999998"/>
    <n v="2"/>
    <n v="4"/>
    <n v="13"/>
    <n v="1.7"/>
    <n v="2"/>
    <n v="3.1"/>
    <n v="10"/>
    <n v="1.3"/>
    <n v="17.100000000000001"/>
    <n v="1"/>
    <n v="1.6"/>
    <n v="2.9"/>
    <n v="0.7"/>
    <n v="1"/>
    <n v="17"/>
    <n v="25"/>
    <n v="1.1000000000000001"/>
    <n v="5"/>
    <n v="5"/>
    <n v="6"/>
    <n v="1.2"/>
    <n v="6"/>
    <n v="6"/>
    <n v="8"/>
    <n v="1.1000000000000001"/>
    <n v="9"/>
    <n v="9"/>
    <n v="11"/>
    <n v="0.9"/>
    <n v="2.1"/>
    <n v="15"/>
    <n v="17"/>
    <n v="1.9"/>
    <n v="1"/>
    <n v="1"/>
    <n v="4.0999999999999996"/>
    <n v="1.9"/>
    <n v="1"/>
    <n v="1"/>
    <n v="9.1"/>
    <n v="1"/>
    <n v="1.9"/>
  </r>
  <r>
    <s v="BU05130502"/>
    <s v="Wethouder Venteweg"/>
    <x v="18"/>
    <x v="22"/>
    <n v="30"/>
    <n v="30"/>
    <n v="5"/>
    <n v="10"/>
    <n v="20"/>
    <n v="15"/>
    <n v="10"/>
    <n v="0"/>
    <n v="90"/>
    <n v="0"/>
    <n v="0"/>
    <n v="20"/>
    <n v="0"/>
    <n v="10"/>
    <n v="0"/>
    <n v="5"/>
    <n v="2.7"/>
    <n v="25"/>
    <n v="15"/>
    <n v="0"/>
    <n v="0"/>
    <n v="0"/>
    <n v="0"/>
    <n v="0"/>
    <n v="0"/>
    <n v="0"/>
    <n v="0"/>
    <n v="90"/>
    <n v="0"/>
    <n v="0"/>
    <n v="0"/>
    <n v="256"/>
    <n v="1490"/>
    <n v="2530"/>
    <s v="60-100 boven midden-hoog"/>
    <n v="5"/>
    <n v="0.7"/>
    <n v="1"/>
    <n v="14.2"/>
    <n v="19"/>
    <n v="0.5"/>
    <n v="2"/>
    <n v="90.7"/>
    <n v="98"/>
    <n v="2"/>
    <n v="2"/>
    <n v="5"/>
    <n v="19.8"/>
    <n v="1.2"/>
    <n v="0"/>
    <n v="28.7"/>
    <n v="32.4"/>
    <n v="0.8"/>
    <n v="1"/>
    <n v="56.4"/>
    <n v="63"/>
    <n v="1.9"/>
    <n v="4"/>
    <n v="8"/>
    <n v="26"/>
    <n v="1.2"/>
    <n v="0"/>
    <n v="60.9"/>
    <n v="74"/>
    <n v="0.6"/>
    <n v="1"/>
    <n v="18.899999999999999"/>
    <n v="26"/>
    <n v="0.8"/>
    <n v="1"/>
    <n v="16.8"/>
    <n v="24"/>
    <n v="2.2999999999999998"/>
    <n v="2.2000000000000002"/>
    <n v="2.1"/>
    <n v="2.1"/>
    <n v="3"/>
    <n v="2"/>
    <n v="8"/>
    <n v="54.2"/>
    <n v="2.2999999999999998"/>
    <n v="2"/>
    <n v="3"/>
    <n v="6"/>
    <n v="2.5"/>
    <n v="2"/>
    <n v="4"/>
    <n v="13"/>
    <n v="1.9"/>
    <n v="2"/>
    <n v="4"/>
    <n v="10"/>
    <n v="1.1000000000000001"/>
    <n v="16.899999999999999"/>
    <n v="1.2"/>
    <n v="1.4"/>
    <n v="2.7"/>
    <n v="0.9"/>
    <n v="1"/>
    <n v="16"/>
    <n v="25"/>
    <n v="1.1000000000000001"/>
    <n v="5"/>
    <n v="5"/>
    <n v="7"/>
    <n v="1"/>
    <n v="5"/>
    <n v="6"/>
    <n v="8"/>
    <n v="1"/>
    <n v="8"/>
    <n v="9"/>
    <n v="12"/>
    <n v="1.1000000000000001"/>
    <n v="0"/>
    <n v="16"/>
    <n v="17"/>
    <n v="1.7"/>
    <n v="1"/>
    <n v="1"/>
    <n v="5"/>
    <n v="1.7"/>
    <n v="1"/>
    <n v="1"/>
    <n v="10"/>
    <n v="1.2"/>
    <n v="1.7"/>
  </r>
  <r>
    <s v="BU05130502"/>
    <s v="Wethouder Venteweg"/>
    <x v="18"/>
    <x v="22"/>
    <n v="25"/>
    <n v="30"/>
    <n v="10"/>
    <n v="5"/>
    <n v="5"/>
    <n v="20"/>
    <n v="15"/>
    <n v="0"/>
    <n v="90"/>
    <n v="0"/>
    <n v="0"/>
    <n v="25"/>
    <n v="5"/>
    <n v="10"/>
    <n v="0"/>
    <n v="10"/>
    <n v="2.5"/>
    <n v="20"/>
    <n v="0"/>
    <n v="0"/>
    <n v="0"/>
    <n v="0"/>
    <n v="20"/>
    <n v="0"/>
    <n v="0"/>
    <n v="0"/>
    <n v="0"/>
    <n v="100"/>
    <n v="0"/>
    <n v="0"/>
    <n v="0"/>
    <n v="227"/>
    <n v="1200"/>
    <n v="3290"/>
    <s v="60-80 boven midden"/>
    <n v="0"/>
    <n v="0.4"/>
    <n v="1"/>
    <n v="14"/>
    <n v="19"/>
    <n v="0.3"/>
    <n v="2"/>
    <n v="86.4"/>
    <n v="98"/>
    <n v="2"/>
    <n v="2"/>
    <n v="5"/>
    <n v="19"/>
    <n v="1.2"/>
    <n v="0"/>
    <n v="27"/>
    <n v="32"/>
    <n v="0.9"/>
    <n v="1"/>
    <n v="56"/>
    <n v="63"/>
    <n v="2.1"/>
    <n v="4"/>
    <n v="8"/>
    <n v="26"/>
    <n v="1.3"/>
    <n v="0"/>
    <n v="59"/>
    <n v="74"/>
    <n v="0.4"/>
    <n v="1"/>
    <n v="18"/>
    <n v="26"/>
    <n v="0.9"/>
    <n v="1"/>
    <n v="16"/>
    <n v="24"/>
    <n v="2.4"/>
    <n v="2.4"/>
    <n v="2.2999999999999998"/>
    <n v="2.2999999999999998"/>
    <n v="3"/>
    <n v="2"/>
    <n v="8"/>
    <n v="54"/>
    <n v="2.4"/>
    <n v="2"/>
    <n v="3"/>
    <n v="6"/>
    <n v="2.6"/>
    <n v="2"/>
    <n v="4"/>
    <n v="13"/>
    <n v="2.1"/>
    <n v="2"/>
    <n v="3.8"/>
    <n v="10"/>
    <n v="1.2"/>
    <n v="17"/>
    <n v="1.4"/>
    <n v="1.5"/>
    <n v="2.8"/>
    <n v="1"/>
    <n v="0.4"/>
    <n v="16"/>
    <n v="25"/>
    <n v="1.2"/>
    <n v="5"/>
    <n v="5"/>
    <n v="7"/>
    <n v="1.1000000000000001"/>
    <n v="4"/>
    <n v="6"/>
    <n v="8"/>
    <n v="1.1000000000000001"/>
    <n v="7"/>
    <n v="9"/>
    <n v="12"/>
    <n v="1.2"/>
    <n v="0"/>
    <n v="15.5"/>
    <n v="17"/>
    <n v="1.8"/>
    <n v="1"/>
    <n v="1"/>
    <n v="5"/>
    <n v="1.8"/>
    <n v="1"/>
    <n v="1"/>
    <n v="10"/>
    <n v="1.3"/>
    <n v="1.8"/>
  </r>
  <r>
    <s v="BU05130502"/>
    <s v="Wethouder Venteweg"/>
    <x v="18"/>
    <x v="0"/>
    <n v="5"/>
    <n v="10"/>
    <n v="0"/>
    <n v="0"/>
    <n v="0"/>
    <n v="0"/>
    <n v="15"/>
    <n v="0"/>
    <n v="90"/>
    <n v="0"/>
    <n v="0"/>
    <n v="10"/>
    <n v="0"/>
    <n v="5"/>
    <n v="0"/>
    <n v="0"/>
    <n v="1.8"/>
    <n v="10"/>
    <n v="0"/>
    <n v="0"/>
    <n v="0"/>
    <n v="0"/>
    <n v="0"/>
    <n v="10"/>
    <n v="0"/>
    <n v="0"/>
    <n v="0"/>
    <n v="0"/>
    <n v="0"/>
    <n v="10"/>
    <n v="0"/>
    <n v="304"/>
    <n v="1020"/>
    <n v="3270"/>
    <s v="onclassificeerbaar"/>
    <n v="0"/>
    <n v="1.2"/>
    <n v="0"/>
    <n v="13"/>
    <n v="19"/>
    <n v="1.1000000000000001"/>
    <n v="0"/>
    <n v="82"/>
    <n v="98"/>
    <n v="1.9"/>
    <n v="2"/>
    <n v="5"/>
    <n v="20"/>
    <n v="1.1000000000000001"/>
    <n v="0"/>
    <n v="27"/>
    <n v="32"/>
    <n v="0.8"/>
    <n v="1"/>
    <n v="52"/>
    <n v="63"/>
    <n v="2.2999999999999998"/>
    <n v="4"/>
    <n v="8"/>
    <n v="26"/>
    <n v="1.4"/>
    <n v="0"/>
    <n v="54"/>
    <n v="74"/>
    <n v="1.1000000000000001"/>
    <n v="0"/>
    <n v="16"/>
    <n v="26"/>
    <n v="0.8"/>
    <n v="1"/>
    <n v="14"/>
    <n v="24"/>
    <n v="2.2000000000000002"/>
    <n v="2.9"/>
    <n v="2.2000000000000002"/>
    <n v="2.2000000000000002"/>
    <n v="2.9"/>
    <n v="2"/>
    <n v="8"/>
    <n v="53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"/>
    <n v="15"/>
    <n v="25"/>
    <n v="1.1000000000000001"/>
    <n v="5"/>
    <n v="5"/>
    <n v="7"/>
    <n v="1"/>
    <n v="4.4000000000000004"/>
    <n v="6"/>
    <n v="8"/>
    <n v="1"/>
    <n v="7.4"/>
    <n v="9"/>
    <n v="12"/>
    <n v="1.3"/>
    <n v="0"/>
    <n v="15"/>
    <n v="17"/>
    <n v="1.7"/>
    <n v="1"/>
    <n v="1"/>
    <n v="5"/>
    <n v="1.7"/>
    <n v="1"/>
    <n v="1"/>
    <n v="10"/>
    <n v="1.4"/>
    <n v="1.7"/>
  </r>
  <r>
    <s v="BU05130502"/>
    <s v="Wethouder Venteweg"/>
    <x v="18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1"/>
    <n v="14"/>
    <n v="19"/>
    <n v="0.5"/>
    <n v="2"/>
    <n v="86"/>
    <n v="98"/>
    <n v="1.9"/>
    <n v="2"/>
    <n v="5"/>
    <n v="19.7"/>
    <n v="1.1000000000000001"/>
    <n v="0"/>
    <n v="27"/>
    <n v="32"/>
    <n v="0.8"/>
    <n v="1"/>
    <n v="56"/>
    <n v="63"/>
    <n v="2.1"/>
    <n v="4"/>
    <n v="8"/>
    <n v="26"/>
    <n v="1.3"/>
    <n v="0"/>
    <n v="59.5"/>
    <n v="74"/>
    <n v="0.6"/>
    <n v="1"/>
    <n v="18"/>
    <n v="26"/>
    <n v="0.8"/>
    <n v="1"/>
    <n v="16"/>
    <n v="24"/>
    <n v="2.2999999999999998"/>
    <n v="2.4"/>
    <n v="2.2000000000000002"/>
    <n v="2.2000000000000002"/>
    <n v="2.9"/>
    <n v="2"/>
    <n v="8"/>
    <n v="54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.5"/>
    <n v="16"/>
    <n v="25"/>
    <n v="1.1000000000000001"/>
    <n v="5"/>
    <n v="5"/>
    <n v="7"/>
    <n v="1"/>
    <n v="4.5"/>
    <n v="6"/>
    <n v="8"/>
    <n v="1"/>
    <n v="7.5"/>
    <n v="9"/>
    <n v="12"/>
    <n v="1.3"/>
    <n v="0"/>
    <n v="16"/>
    <n v="17"/>
    <n v="1.7"/>
    <n v="1"/>
    <n v="1"/>
    <n v="5"/>
    <n v="1.7"/>
    <n v="1"/>
    <n v="1"/>
    <n v="10"/>
    <n v="1.4"/>
    <n v="1.7"/>
  </r>
  <r>
    <s v="BU05130504"/>
    <s v="Slagenbuurt"/>
    <x v="19"/>
    <x v="27"/>
    <n v="50"/>
    <n v="50"/>
    <n v="15"/>
    <n v="10"/>
    <n v="15"/>
    <n v="40"/>
    <n v="20"/>
    <n v="0"/>
    <n v="70"/>
    <n v="10"/>
    <n v="20"/>
    <n v="35"/>
    <n v="0"/>
    <n v="20"/>
    <n v="0"/>
    <n v="15"/>
    <n v="2.7"/>
    <n v="35"/>
    <n v="0"/>
    <n v="0"/>
    <n v="0"/>
    <n v="0"/>
    <n v="10"/>
    <n v="30"/>
    <n v="0"/>
    <n v="0"/>
    <n v="30"/>
    <n v="70"/>
    <n v="10"/>
    <n v="0"/>
    <n v="0"/>
    <n v="209"/>
    <n v="970"/>
    <n v="2950"/>
    <s v="40-60 midden"/>
    <n v="5"/>
    <n v="0.4"/>
    <n v="1"/>
    <n v="12.9"/>
    <n v="18.3"/>
    <n v="0.4"/>
    <n v="1"/>
    <n v="86.9"/>
    <n v="98"/>
    <n v="2.2999999999999998"/>
    <n v="2"/>
    <n v="5"/>
    <n v="18"/>
    <n v="1.5"/>
    <n v="0"/>
    <n v="27.6"/>
    <n v="31.9"/>
    <n v="1.1000000000000001"/>
    <n v="0"/>
    <n v="55.6"/>
    <n v="63"/>
    <n v="2"/>
    <n v="4"/>
    <n v="8"/>
    <n v="25"/>
    <n v="1.2"/>
    <n v="0"/>
    <n v="59"/>
    <n v="74"/>
    <n v="0.3"/>
    <n v="1"/>
    <n v="17.7"/>
    <n v="26"/>
    <n v="1.2"/>
    <n v="0"/>
    <n v="16.3"/>
    <n v="24"/>
    <n v="2.7"/>
    <n v="2.2999999999999998"/>
    <n v="2.2000000000000002"/>
    <n v="2.2000000000000002"/>
    <n v="3.3"/>
    <n v="2"/>
    <n v="8"/>
    <n v="54"/>
    <n v="2.4"/>
    <n v="2"/>
    <n v="3"/>
    <n v="6"/>
    <n v="2.6"/>
    <n v="2"/>
    <n v="4"/>
    <n v="13"/>
    <n v="2"/>
    <n v="2"/>
    <n v="3"/>
    <n v="10"/>
    <n v="1.5"/>
    <n v="17.2"/>
    <n v="1.3"/>
    <n v="1.8"/>
    <n v="3.1"/>
    <n v="0.9"/>
    <n v="0.9"/>
    <n v="15"/>
    <n v="25"/>
    <n v="1.4"/>
    <n v="5"/>
    <n v="5"/>
    <n v="6"/>
    <n v="1.4"/>
    <n v="4.5999999999999996"/>
    <n v="6"/>
    <n v="7"/>
    <n v="1.4"/>
    <n v="7.6"/>
    <n v="9"/>
    <n v="10"/>
    <n v="1.2"/>
    <n v="0"/>
    <n v="15"/>
    <n v="17"/>
    <n v="2.1"/>
    <n v="1"/>
    <n v="1"/>
    <n v="4"/>
    <n v="2.1"/>
    <n v="1"/>
    <n v="1"/>
    <n v="9"/>
    <n v="1.3"/>
    <n v="2.1"/>
  </r>
  <r>
    <s v="BU05130504"/>
    <s v="Slagenbuurt"/>
    <x v="19"/>
    <x v="12"/>
    <n v="40"/>
    <n v="45"/>
    <n v="15"/>
    <n v="15"/>
    <n v="15"/>
    <n v="35"/>
    <n v="10"/>
    <n v="0"/>
    <n v="90"/>
    <n v="10"/>
    <n v="0"/>
    <n v="30"/>
    <n v="0"/>
    <n v="10"/>
    <n v="0"/>
    <n v="15"/>
    <n v="2.9"/>
    <n v="30"/>
    <n v="0"/>
    <n v="0"/>
    <n v="0"/>
    <n v="0"/>
    <n v="30"/>
    <n v="0"/>
    <n v="0"/>
    <n v="0"/>
    <n v="0"/>
    <n v="90"/>
    <n v="0"/>
    <n v="0"/>
    <n v="0"/>
    <n v="211"/>
    <n v="1240"/>
    <n v="3740"/>
    <s v="60-100 boven midden-hoog"/>
    <n v="5"/>
    <n v="0.3"/>
    <n v="1"/>
    <n v="13"/>
    <n v="18"/>
    <n v="0.4"/>
    <n v="2.2000000000000002"/>
    <n v="84"/>
    <n v="98"/>
    <n v="2.2000000000000002"/>
    <n v="2"/>
    <n v="5"/>
    <n v="18"/>
    <n v="1.5"/>
    <n v="0"/>
    <n v="28"/>
    <n v="32"/>
    <n v="1.4"/>
    <n v="0"/>
    <n v="52"/>
    <n v="63"/>
    <n v="1.7"/>
    <n v="4"/>
    <n v="7"/>
    <n v="24.1"/>
    <n v="1"/>
    <n v="0.8"/>
    <n v="62.7"/>
    <n v="72.099999999999994"/>
    <n v="0.2"/>
    <n v="1"/>
    <n v="19"/>
    <n v="25"/>
    <n v="1.4"/>
    <n v="0"/>
    <n v="18.8"/>
    <n v="24"/>
    <n v="3.1"/>
    <n v="2"/>
    <n v="1.9"/>
    <n v="1.9"/>
    <n v="3.6"/>
    <n v="2"/>
    <n v="8"/>
    <n v="55"/>
    <n v="2.1"/>
    <n v="2"/>
    <n v="3"/>
    <n v="5"/>
    <n v="2.2999999999999998"/>
    <n v="2"/>
    <n v="4"/>
    <n v="13"/>
    <n v="1.8"/>
    <n v="2"/>
    <n v="3"/>
    <n v="9"/>
    <n v="1.5"/>
    <n v="17.600000000000001"/>
    <n v="1"/>
    <n v="1.8"/>
    <n v="3.4"/>
    <n v="0.7"/>
    <n v="1"/>
    <n v="16"/>
    <n v="24"/>
    <n v="1.1000000000000001"/>
    <n v="5"/>
    <n v="5"/>
    <n v="6"/>
    <n v="1.6"/>
    <n v="6"/>
    <n v="6"/>
    <n v="7"/>
    <n v="1.1000000000000001"/>
    <n v="9"/>
    <n v="9"/>
    <n v="10"/>
    <n v="0.9"/>
    <n v="1.6"/>
    <n v="15"/>
    <n v="17"/>
    <n v="2"/>
    <n v="1"/>
    <n v="1"/>
    <n v="4"/>
    <n v="2"/>
    <n v="1"/>
    <n v="1"/>
    <n v="9"/>
    <n v="1"/>
    <n v="2"/>
  </r>
  <r>
    <s v="BU05130504"/>
    <s v="Slagenbuurt"/>
    <x v="19"/>
    <x v="42"/>
    <n v="75"/>
    <n v="80"/>
    <n v="30"/>
    <n v="20"/>
    <n v="30"/>
    <n v="70"/>
    <n v="10"/>
    <n v="0"/>
    <n v="90"/>
    <n v="0"/>
    <n v="10"/>
    <n v="50"/>
    <n v="0"/>
    <n v="20"/>
    <n v="0"/>
    <n v="30"/>
    <n v="3"/>
    <n v="50"/>
    <n v="0"/>
    <n v="0"/>
    <n v="0"/>
    <n v="0"/>
    <n v="50"/>
    <n v="0"/>
    <n v="0"/>
    <n v="0"/>
    <n v="0"/>
    <n v="100"/>
    <n v="0"/>
    <n v="0"/>
    <n v="0"/>
    <n v="194"/>
    <n v="1030"/>
    <n v="3600"/>
    <s v="60-80 boven midden"/>
    <n v="10"/>
    <n v="0.2"/>
    <n v="1"/>
    <n v="13"/>
    <n v="18"/>
    <n v="0.3"/>
    <n v="4.4000000000000004"/>
    <n v="84.2"/>
    <n v="98"/>
    <n v="2.1"/>
    <n v="2"/>
    <n v="5"/>
    <n v="18"/>
    <n v="1.4"/>
    <n v="0"/>
    <n v="28"/>
    <n v="32"/>
    <n v="1.3"/>
    <n v="0"/>
    <n v="52.1"/>
    <n v="63"/>
    <n v="1.7"/>
    <n v="4"/>
    <n v="7.3"/>
    <n v="24.4"/>
    <n v="0.9"/>
    <n v="1.5"/>
    <n v="63"/>
    <n v="72.400000000000006"/>
    <n v="0.2"/>
    <n v="1"/>
    <n v="19.100000000000001"/>
    <n v="25"/>
    <n v="1.3"/>
    <n v="0"/>
    <n v="19.100000000000001"/>
    <n v="24"/>
    <n v="3"/>
    <n v="2"/>
    <n v="1.9"/>
    <n v="1.9"/>
    <n v="3.6"/>
    <n v="2"/>
    <n v="8"/>
    <n v="55"/>
    <n v="2.1"/>
    <n v="2"/>
    <n v="3"/>
    <n v="5.0999999999999996"/>
    <n v="2.2999999999999998"/>
    <n v="2"/>
    <n v="4"/>
    <n v="13"/>
    <n v="1.7"/>
    <n v="2"/>
    <n v="3"/>
    <n v="9"/>
    <n v="1.4"/>
    <n v="17.5"/>
    <n v="1"/>
    <n v="1.7"/>
    <n v="3.3"/>
    <n v="0.6"/>
    <n v="1"/>
    <n v="16.2"/>
    <n v="24"/>
    <n v="1.1000000000000001"/>
    <n v="5"/>
    <n v="5"/>
    <n v="6"/>
    <n v="1.5"/>
    <n v="6"/>
    <n v="6"/>
    <n v="7"/>
    <n v="1.1000000000000001"/>
    <n v="9"/>
    <n v="9"/>
    <n v="10"/>
    <n v="0.9"/>
    <n v="2.2000000000000002"/>
    <n v="15"/>
    <n v="17"/>
    <n v="2"/>
    <n v="1"/>
    <n v="1"/>
    <n v="4"/>
    <n v="2"/>
    <n v="1"/>
    <n v="1"/>
    <n v="9"/>
    <n v="1"/>
    <n v="2"/>
  </r>
  <r>
    <s v="BU05130504"/>
    <s v="Slagenbuurt"/>
    <x v="19"/>
    <x v="20"/>
    <n v="80"/>
    <n v="75"/>
    <n v="25"/>
    <n v="20"/>
    <n v="30"/>
    <n v="55"/>
    <n v="25"/>
    <n v="0"/>
    <n v="60"/>
    <n v="0"/>
    <n v="30"/>
    <n v="55"/>
    <n v="15"/>
    <n v="15"/>
    <n v="0"/>
    <n v="25"/>
    <n v="2.7"/>
    <n v="55"/>
    <n v="0"/>
    <n v="0"/>
    <n v="0"/>
    <n v="0"/>
    <n v="25"/>
    <n v="30"/>
    <n v="0"/>
    <n v="0"/>
    <n v="80"/>
    <n v="20"/>
    <n v="40"/>
    <n v="0"/>
    <n v="0"/>
    <n v="195"/>
    <n v="850"/>
    <n v="3620"/>
    <s v="40-60 midden"/>
    <n v="25"/>
    <n v="0.3"/>
    <n v="1"/>
    <n v="12.2"/>
    <n v="18"/>
    <n v="0.3"/>
    <n v="1.3"/>
    <n v="87.1"/>
    <n v="98"/>
    <n v="2.2999999999999998"/>
    <n v="2"/>
    <n v="5"/>
    <n v="18"/>
    <n v="1.6"/>
    <n v="0"/>
    <n v="27.7"/>
    <n v="31.8"/>
    <n v="1.2"/>
    <n v="0"/>
    <n v="54.9"/>
    <n v="63"/>
    <n v="1.9"/>
    <n v="4"/>
    <n v="8"/>
    <n v="25"/>
    <n v="1.1000000000000001"/>
    <n v="0"/>
    <n v="60.5"/>
    <n v="73.5"/>
    <n v="0.2"/>
    <n v="1"/>
    <n v="18.600000000000001"/>
    <n v="25.2"/>
    <n v="1.3"/>
    <n v="0"/>
    <n v="17.8"/>
    <n v="24"/>
    <n v="2.8"/>
    <n v="2.2000000000000002"/>
    <n v="2.1"/>
    <n v="2.1"/>
    <n v="3.4"/>
    <n v="2"/>
    <n v="8"/>
    <n v="54.3"/>
    <n v="2.2999999999999998"/>
    <n v="2"/>
    <n v="3"/>
    <n v="6"/>
    <n v="2.5"/>
    <n v="2"/>
    <n v="4"/>
    <n v="13"/>
    <n v="1.9"/>
    <n v="2"/>
    <n v="3"/>
    <n v="9.5"/>
    <n v="1.5"/>
    <n v="17.3"/>
    <n v="1.2"/>
    <n v="1.8"/>
    <n v="3.2"/>
    <n v="0.8"/>
    <n v="1"/>
    <n v="15.3"/>
    <n v="24.2"/>
    <n v="1.3"/>
    <n v="5"/>
    <n v="5"/>
    <n v="6"/>
    <n v="1.4"/>
    <n v="5.0999999999999996"/>
    <n v="6"/>
    <n v="7"/>
    <n v="1.3"/>
    <n v="8.1"/>
    <n v="9"/>
    <n v="10"/>
    <n v="1.1000000000000001"/>
    <n v="0.1"/>
    <n v="15"/>
    <n v="17"/>
    <n v="2.1"/>
    <n v="1"/>
    <n v="1"/>
    <n v="4"/>
    <n v="2.1"/>
    <n v="1"/>
    <n v="1"/>
    <n v="9"/>
    <n v="1.2"/>
    <n v="2.1"/>
  </r>
  <r>
    <s v="BU05130504"/>
    <s v="Slagenbuurt"/>
    <x v="19"/>
    <x v="42"/>
    <n v="65"/>
    <n v="90"/>
    <n v="30"/>
    <n v="25"/>
    <n v="25"/>
    <n v="60"/>
    <n v="15"/>
    <n v="0"/>
    <n v="50"/>
    <n v="10"/>
    <n v="40"/>
    <n v="50"/>
    <n v="10"/>
    <n v="15"/>
    <n v="5"/>
    <n v="25"/>
    <n v="2.9"/>
    <n v="50"/>
    <n v="0"/>
    <n v="0"/>
    <n v="0"/>
    <n v="0"/>
    <n v="50"/>
    <n v="0"/>
    <n v="0"/>
    <n v="0"/>
    <n v="80"/>
    <n v="20"/>
    <n v="40"/>
    <n v="0"/>
    <n v="0"/>
    <n v="160"/>
    <n v="980"/>
    <n v="2770"/>
    <s v="20-60 onder midden tot midden"/>
    <n v="15"/>
    <n v="0.3"/>
    <n v="1"/>
    <n v="13.4"/>
    <n v="18.8"/>
    <n v="0.2"/>
    <n v="1.5"/>
    <n v="90.2"/>
    <n v="98"/>
    <n v="2.2000000000000002"/>
    <n v="2"/>
    <n v="5"/>
    <n v="18"/>
    <n v="1.5"/>
    <n v="0"/>
    <n v="29"/>
    <n v="32.5"/>
    <n v="1.1000000000000001"/>
    <n v="0"/>
    <n v="56.3"/>
    <n v="63"/>
    <n v="1.9"/>
    <n v="4"/>
    <n v="8"/>
    <n v="25"/>
    <n v="1.1000000000000001"/>
    <n v="0.1"/>
    <n v="60.7"/>
    <n v="74"/>
    <n v="0.2"/>
    <n v="1"/>
    <n v="18.7"/>
    <n v="26"/>
    <n v="1.1000000000000001"/>
    <n v="0"/>
    <n v="17.7"/>
    <n v="24"/>
    <n v="2.7"/>
    <n v="2.2000000000000002"/>
    <n v="2.1"/>
    <n v="2.1"/>
    <n v="3.3"/>
    <n v="2"/>
    <n v="8"/>
    <n v="54.2"/>
    <n v="2.2999999999999998"/>
    <n v="2"/>
    <n v="3"/>
    <n v="6"/>
    <n v="2.5"/>
    <n v="2"/>
    <n v="4"/>
    <n v="13"/>
    <n v="1.9"/>
    <n v="2"/>
    <n v="3"/>
    <n v="10"/>
    <n v="1.4"/>
    <n v="17.2"/>
    <n v="1.2"/>
    <n v="1.7"/>
    <n v="3"/>
    <n v="0.8"/>
    <n v="1"/>
    <n v="15.5"/>
    <n v="25"/>
    <n v="1.3"/>
    <n v="5"/>
    <n v="5"/>
    <n v="6"/>
    <n v="1.3"/>
    <n v="5.0999999999999996"/>
    <n v="6"/>
    <n v="7"/>
    <n v="1.3"/>
    <n v="8.1"/>
    <n v="9"/>
    <n v="10"/>
    <n v="1.1000000000000001"/>
    <n v="0.1"/>
    <n v="15"/>
    <n v="17"/>
    <n v="2"/>
    <n v="1"/>
    <n v="1"/>
    <n v="4"/>
    <n v="2"/>
    <n v="1"/>
    <n v="1"/>
    <n v="9"/>
    <n v="1.2"/>
    <n v="2"/>
  </r>
  <r>
    <s v="BU05130504"/>
    <s v="Slagenbuurt"/>
    <x v="19"/>
    <x v="30"/>
    <n v="85"/>
    <n v="85"/>
    <n v="45"/>
    <n v="20"/>
    <n v="35"/>
    <n v="60"/>
    <n v="10"/>
    <n v="0"/>
    <n v="60"/>
    <n v="0"/>
    <n v="40"/>
    <n v="50"/>
    <n v="5"/>
    <n v="15"/>
    <n v="0"/>
    <n v="30"/>
    <n v="3.2"/>
    <n v="50"/>
    <n v="0"/>
    <n v="0"/>
    <n v="0"/>
    <n v="0"/>
    <n v="50"/>
    <n v="0"/>
    <n v="0"/>
    <n v="0"/>
    <n v="60"/>
    <n v="40"/>
    <n v="30"/>
    <n v="0"/>
    <n v="0"/>
    <n v="168"/>
    <n v="990"/>
    <n v="2870"/>
    <s v="40-60 midden"/>
    <n v="25"/>
    <n v="0.4"/>
    <n v="1"/>
    <n v="13"/>
    <n v="19"/>
    <n v="0.3"/>
    <n v="1.8"/>
    <n v="87"/>
    <n v="98"/>
    <n v="2.2000000000000002"/>
    <n v="2"/>
    <n v="5"/>
    <n v="18"/>
    <n v="1.4"/>
    <n v="0"/>
    <n v="28"/>
    <n v="32"/>
    <n v="1"/>
    <n v="0.3"/>
    <n v="55.9"/>
    <n v="63"/>
    <n v="2"/>
    <n v="4"/>
    <n v="8"/>
    <n v="25.6"/>
    <n v="1.2"/>
    <n v="0"/>
    <n v="59"/>
    <n v="74"/>
    <n v="0.3"/>
    <n v="1"/>
    <n v="18.399999999999999"/>
    <n v="26"/>
    <n v="1.1000000000000001"/>
    <n v="0"/>
    <n v="16.3"/>
    <n v="24"/>
    <n v="2.6"/>
    <n v="2.2999999999999998"/>
    <n v="2.2000000000000002"/>
    <n v="2.2000000000000002"/>
    <n v="3.2"/>
    <n v="2"/>
    <n v="8"/>
    <n v="54"/>
    <n v="2.4"/>
    <n v="2"/>
    <n v="3"/>
    <n v="6"/>
    <n v="2.6"/>
    <n v="2"/>
    <n v="4"/>
    <n v="13"/>
    <n v="2"/>
    <n v="2"/>
    <n v="3"/>
    <n v="10"/>
    <n v="1.3"/>
    <n v="17.100000000000001"/>
    <n v="1.3"/>
    <n v="1.7"/>
    <n v="3"/>
    <n v="0.9"/>
    <n v="0.9"/>
    <n v="15.9"/>
    <n v="25"/>
    <n v="1.3"/>
    <n v="5"/>
    <n v="5"/>
    <n v="6"/>
    <n v="1.3"/>
    <n v="4.8"/>
    <n v="6"/>
    <n v="7.3"/>
    <n v="1.2"/>
    <n v="7.8"/>
    <n v="9"/>
    <n v="10.3"/>
    <n v="1.2"/>
    <n v="0"/>
    <n v="15"/>
    <n v="17"/>
    <n v="2"/>
    <n v="1"/>
    <n v="1"/>
    <n v="4.2"/>
    <n v="2"/>
    <n v="1"/>
    <n v="1"/>
    <n v="9.1999999999999993"/>
    <n v="1.3"/>
    <n v="2"/>
  </r>
  <r>
    <s v="BU05130504"/>
    <s v="Slagenbuurt"/>
    <x v="19"/>
    <x v="4"/>
    <n v="40"/>
    <n v="35"/>
    <n v="10"/>
    <n v="15"/>
    <n v="15"/>
    <n v="25"/>
    <n v="10"/>
    <n v="0"/>
    <n v="80"/>
    <n v="10"/>
    <n v="10"/>
    <n v="25"/>
    <n v="0"/>
    <n v="10"/>
    <n v="0"/>
    <n v="10"/>
    <n v="2.9"/>
    <n v="25"/>
    <n v="0"/>
    <n v="0"/>
    <n v="0"/>
    <n v="0"/>
    <n v="25"/>
    <n v="0"/>
    <n v="0"/>
    <n v="0"/>
    <n v="0"/>
    <n v="90"/>
    <n v="0"/>
    <n v="0"/>
    <n v="0"/>
    <n v="194"/>
    <n v="1110"/>
    <n v="2910"/>
    <s v="40-80 midden tot boven midden"/>
    <n v="0"/>
    <n v="0.4"/>
    <n v="1"/>
    <n v="13.4"/>
    <n v="19"/>
    <n v="0.2"/>
    <n v="2"/>
    <n v="88.4"/>
    <n v="98"/>
    <n v="2.1"/>
    <n v="2"/>
    <n v="5"/>
    <n v="18.399999999999999"/>
    <n v="1.3"/>
    <n v="0"/>
    <n v="28.5"/>
    <n v="32"/>
    <n v="0.9"/>
    <n v="0.9"/>
    <n v="56"/>
    <n v="63"/>
    <n v="2"/>
    <n v="4"/>
    <n v="8"/>
    <n v="26"/>
    <n v="1.2"/>
    <n v="0"/>
    <n v="59.1"/>
    <n v="74"/>
    <n v="0.3"/>
    <n v="1"/>
    <n v="18.600000000000001"/>
    <n v="26"/>
    <n v="1"/>
    <n v="0.4"/>
    <n v="16.600000000000001"/>
    <n v="24"/>
    <n v="2.5"/>
    <n v="2.2999999999999998"/>
    <n v="2.2000000000000002"/>
    <n v="2.2000000000000002"/>
    <n v="3.1"/>
    <n v="2"/>
    <n v="8"/>
    <n v="54"/>
    <n v="2.4"/>
    <n v="2"/>
    <n v="3"/>
    <n v="6"/>
    <n v="2.5"/>
    <n v="2"/>
    <n v="4"/>
    <n v="13"/>
    <n v="2"/>
    <n v="2"/>
    <n v="3"/>
    <n v="10"/>
    <n v="1.3"/>
    <n v="17"/>
    <n v="1.3"/>
    <n v="1.6"/>
    <n v="2.9"/>
    <n v="0.9"/>
    <n v="1"/>
    <n v="16"/>
    <n v="25"/>
    <n v="1.3"/>
    <n v="5"/>
    <n v="5"/>
    <n v="6.4"/>
    <n v="1.2"/>
    <n v="5"/>
    <n v="6"/>
    <n v="8"/>
    <n v="1.2"/>
    <n v="8"/>
    <n v="9"/>
    <n v="11.4"/>
    <n v="1.2"/>
    <n v="0"/>
    <n v="15"/>
    <n v="17"/>
    <n v="1.9"/>
    <n v="1"/>
    <n v="1"/>
    <n v="4.9000000000000004"/>
    <n v="1.9"/>
    <n v="1"/>
    <n v="1"/>
    <n v="9.9"/>
    <n v="1.2"/>
    <n v="1.9"/>
  </r>
  <r>
    <s v="BU05130504"/>
    <s v="Slagenbuurt"/>
    <x v="19"/>
    <x v="11"/>
    <n v="45"/>
    <n v="60"/>
    <n v="15"/>
    <n v="5"/>
    <n v="25"/>
    <n v="45"/>
    <n v="15"/>
    <n v="0"/>
    <n v="70"/>
    <n v="10"/>
    <n v="20"/>
    <n v="55"/>
    <n v="20"/>
    <n v="15"/>
    <n v="5"/>
    <n v="10"/>
    <n v="2"/>
    <n v="55"/>
    <n v="0"/>
    <n v="0"/>
    <n v="0"/>
    <n v="0"/>
    <n v="55"/>
    <n v="0"/>
    <n v="0"/>
    <n v="0"/>
    <n v="60"/>
    <n v="40"/>
    <n v="35"/>
    <n v="35"/>
    <n v="0"/>
    <n v="146"/>
    <n v="800"/>
    <n v="2360"/>
    <s v="20-60 onder midden tot midden"/>
    <n v="15"/>
    <n v="0.1"/>
    <n v="1"/>
    <n v="13"/>
    <n v="18"/>
    <n v="0.2"/>
    <n v="7.1"/>
    <n v="84.6"/>
    <n v="98"/>
    <n v="2"/>
    <n v="2"/>
    <n v="5"/>
    <n v="18"/>
    <n v="1.4"/>
    <n v="0"/>
    <n v="28"/>
    <n v="32"/>
    <n v="1.3"/>
    <n v="0"/>
    <n v="52.8"/>
    <n v="63"/>
    <n v="1.6"/>
    <n v="4"/>
    <n v="7.7"/>
    <n v="25.6"/>
    <n v="0.9"/>
    <n v="2"/>
    <n v="63"/>
    <n v="73"/>
    <n v="0.1"/>
    <n v="1.2"/>
    <n v="20.399999999999999"/>
    <n v="25"/>
    <n v="1.2"/>
    <n v="0"/>
    <n v="19.7"/>
    <n v="24"/>
    <n v="2.9"/>
    <n v="1.9"/>
    <n v="1.8"/>
    <n v="1.8"/>
    <n v="3.5"/>
    <n v="2"/>
    <n v="8"/>
    <n v="55"/>
    <n v="2"/>
    <n v="2"/>
    <n v="3"/>
    <n v="5.6"/>
    <n v="2.2000000000000002"/>
    <n v="2"/>
    <n v="4"/>
    <n v="13"/>
    <n v="1.6"/>
    <n v="2"/>
    <n v="3"/>
    <n v="9"/>
    <n v="1.4"/>
    <n v="17.399999999999999"/>
    <n v="0.9"/>
    <n v="1.6"/>
    <n v="3.2"/>
    <n v="0.6"/>
    <n v="1"/>
    <n v="16.8"/>
    <n v="24"/>
    <n v="1"/>
    <n v="5"/>
    <n v="5"/>
    <n v="6"/>
    <n v="1.5"/>
    <n v="6"/>
    <n v="6"/>
    <n v="7"/>
    <n v="1"/>
    <n v="9"/>
    <n v="9"/>
    <n v="10"/>
    <n v="0.8"/>
    <n v="2.8"/>
    <n v="15"/>
    <n v="17"/>
    <n v="1.9"/>
    <n v="1"/>
    <n v="1"/>
    <n v="4"/>
    <n v="1.9"/>
    <n v="1"/>
    <n v="1"/>
    <n v="9"/>
    <n v="0.9"/>
    <n v="1.9"/>
  </r>
  <r>
    <s v="BU05130504"/>
    <s v="Slagenbuurt"/>
    <x v="19"/>
    <x v="8"/>
    <n v="15"/>
    <n v="15"/>
    <n v="0"/>
    <n v="0"/>
    <n v="0"/>
    <n v="10"/>
    <n v="10"/>
    <n v="0"/>
    <n v="90"/>
    <n v="0"/>
    <n v="0"/>
    <n v="10"/>
    <n v="0"/>
    <n v="5"/>
    <n v="0"/>
    <n v="0"/>
    <n v="2.4"/>
    <n v="15"/>
    <n v="10"/>
    <n v="0"/>
    <n v="0"/>
    <n v="0"/>
    <n v="0"/>
    <n v="0"/>
    <n v="0"/>
    <n v="0"/>
    <n v="0"/>
    <n v="100"/>
    <n v="0"/>
    <n v="0"/>
    <n v="0"/>
    <n v="345"/>
    <n v="2170"/>
    <n v="3330"/>
    <s v="60-100 boven midden-hoog"/>
    <n v="0"/>
    <n v="0.9"/>
    <n v="1"/>
    <n v="14.7"/>
    <n v="18.100000000000001"/>
    <n v="0.1"/>
    <n v="8"/>
    <n v="92.2"/>
    <n v="98"/>
    <n v="1.9"/>
    <n v="2"/>
    <n v="5"/>
    <n v="18"/>
    <n v="1.2"/>
    <n v="0"/>
    <n v="29.4"/>
    <n v="33.5"/>
    <n v="1.1000000000000001"/>
    <n v="0"/>
    <n v="57"/>
    <n v="63"/>
    <n v="1.5"/>
    <n v="4"/>
    <n v="8"/>
    <n v="25"/>
    <n v="0.7"/>
    <n v="2"/>
    <n v="65.900000000000006"/>
    <n v="74"/>
    <n v="0.9"/>
    <n v="2.6"/>
    <n v="20"/>
    <n v="25.7"/>
    <n v="1.1000000000000001"/>
    <n v="0"/>
    <n v="20"/>
    <n v="24"/>
    <n v="2.7"/>
    <n v="1.8"/>
    <n v="1.7"/>
    <n v="1.7"/>
    <n v="3.4"/>
    <n v="2"/>
    <n v="8"/>
    <n v="55"/>
    <n v="1.9"/>
    <n v="2"/>
    <n v="3"/>
    <n v="6"/>
    <n v="2.1"/>
    <n v="2"/>
    <n v="4"/>
    <n v="13"/>
    <n v="1.5"/>
    <n v="2"/>
    <n v="3"/>
    <n v="9.4"/>
    <n v="1.2"/>
    <n v="17.3"/>
    <n v="0.8"/>
    <n v="1.5"/>
    <n v="3.1"/>
    <n v="0.4"/>
    <n v="1.6"/>
    <n v="16"/>
    <n v="24.7"/>
    <n v="0.9"/>
    <n v="5"/>
    <n v="5"/>
    <n v="6"/>
    <n v="1.3"/>
    <n v="6"/>
    <n v="6"/>
    <n v="7"/>
    <n v="0.9"/>
    <n v="9"/>
    <n v="9"/>
    <n v="10"/>
    <n v="0.7"/>
    <n v="3"/>
    <n v="15"/>
    <n v="17"/>
    <n v="1.8"/>
    <n v="1"/>
    <n v="1"/>
    <n v="4"/>
    <n v="1.8"/>
    <n v="1"/>
    <n v="1"/>
    <n v="9"/>
    <n v="0.8"/>
    <n v="1.8"/>
  </r>
  <r>
    <s v="BU05130504"/>
    <s v="Slagenbuurt"/>
    <x v="19"/>
    <x v="4"/>
    <n v="35"/>
    <n v="35"/>
    <n v="15"/>
    <n v="5"/>
    <n v="15"/>
    <n v="25"/>
    <n v="10"/>
    <n v="0"/>
    <n v="90"/>
    <n v="0"/>
    <n v="10"/>
    <n v="25"/>
    <n v="0"/>
    <n v="10"/>
    <n v="0"/>
    <n v="10"/>
    <n v="2.6"/>
    <n v="25"/>
    <n v="10"/>
    <n v="0"/>
    <n v="0"/>
    <n v="0"/>
    <n v="20"/>
    <n v="0"/>
    <n v="0"/>
    <n v="0"/>
    <n v="0"/>
    <n v="100"/>
    <n v="0"/>
    <n v="0"/>
    <n v="0"/>
    <n v="195"/>
    <n v="1280"/>
    <n v="2960"/>
    <s v="60-80 boven midden"/>
    <n v="0"/>
    <n v="0.4"/>
    <n v="1"/>
    <n v="14"/>
    <n v="19"/>
    <n v="0.2"/>
    <n v="2.5"/>
    <n v="90.8"/>
    <n v="98"/>
    <n v="2.2000000000000002"/>
    <n v="2"/>
    <n v="5"/>
    <n v="18"/>
    <n v="1.4"/>
    <n v="0"/>
    <n v="29.4"/>
    <n v="32.799999999999997"/>
    <n v="1"/>
    <n v="0"/>
    <n v="56.8"/>
    <n v="63"/>
    <n v="1.8"/>
    <n v="4"/>
    <n v="8"/>
    <n v="25.3"/>
    <n v="1.1000000000000001"/>
    <n v="0.5"/>
    <n v="62.3"/>
    <n v="74"/>
    <n v="0.3"/>
    <n v="1"/>
    <n v="19.5"/>
    <n v="26"/>
    <n v="1.1000000000000001"/>
    <n v="0"/>
    <n v="18.3"/>
    <n v="24"/>
    <n v="2.6"/>
    <n v="2.1"/>
    <n v="2"/>
    <n v="2"/>
    <n v="3.2"/>
    <n v="2"/>
    <n v="8"/>
    <n v="54.6"/>
    <n v="2.2000000000000002"/>
    <n v="2"/>
    <n v="3"/>
    <n v="6"/>
    <n v="2.4"/>
    <n v="2"/>
    <n v="4"/>
    <n v="13"/>
    <n v="1.8"/>
    <n v="2"/>
    <n v="3"/>
    <n v="10"/>
    <n v="1.4"/>
    <n v="17.100000000000001"/>
    <n v="1.1000000000000001"/>
    <n v="1.7"/>
    <n v="3"/>
    <n v="0.8"/>
    <n v="1"/>
    <n v="16.5"/>
    <n v="25"/>
    <n v="1.2"/>
    <n v="5"/>
    <n v="5"/>
    <n v="6"/>
    <n v="1.3"/>
    <n v="5.3"/>
    <n v="6"/>
    <n v="7.4"/>
    <n v="1.2"/>
    <n v="8.3000000000000007"/>
    <n v="9"/>
    <n v="10.4"/>
    <n v="1"/>
    <n v="0.7"/>
    <n v="15"/>
    <n v="17"/>
    <n v="2"/>
    <n v="1"/>
    <n v="1"/>
    <n v="4"/>
    <n v="2"/>
    <n v="1"/>
    <n v="1"/>
    <n v="9"/>
    <n v="1.1000000000000001"/>
    <n v="2"/>
  </r>
  <r>
    <s v="BU05130504"/>
    <s v="Slagenbuurt"/>
    <x v="19"/>
    <x v="5"/>
    <n v="20"/>
    <n v="20"/>
    <n v="5"/>
    <n v="5"/>
    <n v="10"/>
    <n v="15"/>
    <n v="5"/>
    <n v="0"/>
    <n v="70"/>
    <n v="0"/>
    <n v="30"/>
    <n v="15"/>
    <n v="5"/>
    <n v="5"/>
    <n v="0"/>
    <n v="5"/>
    <n v="2.5"/>
    <n v="15"/>
    <n v="0"/>
    <n v="0"/>
    <n v="0"/>
    <n v="0"/>
    <n v="0"/>
    <n v="15"/>
    <n v="0"/>
    <n v="0"/>
    <n v="0"/>
    <n v="100"/>
    <n v="0"/>
    <n v="0"/>
    <n v="0"/>
    <n v="294"/>
    <n v="1240"/>
    <n v="3760"/>
    <s v="60-80 boven midden"/>
    <n v="0"/>
    <n v="0.5"/>
    <n v="1"/>
    <n v="13"/>
    <n v="19"/>
    <n v="0.5"/>
    <n v="1.1000000000000001"/>
    <n v="84.8"/>
    <n v="98"/>
    <n v="2.2000000000000002"/>
    <n v="2"/>
    <n v="5"/>
    <n v="18"/>
    <n v="1.5"/>
    <n v="0"/>
    <n v="26.8"/>
    <n v="32"/>
    <n v="1.1000000000000001"/>
    <n v="0"/>
    <n v="54.8"/>
    <n v="63"/>
    <n v="2.1"/>
    <n v="4"/>
    <n v="8"/>
    <n v="25"/>
    <n v="1.4"/>
    <n v="0"/>
    <n v="58.5"/>
    <n v="74"/>
    <n v="0.4"/>
    <n v="1"/>
    <n v="17.3"/>
    <n v="26"/>
    <n v="1.1000000000000001"/>
    <n v="0"/>
    <n v="16"/>
    <n v="24"/>
    <n v="2.7"/>
    <n v="2.4"/>
    <n v="2.2999999999999998"/>
    <n v="2.2999999999999998"/>
    <n v="3.3"/>
    <n v="2"/>
    <n v="8"/>
    <n v="54"/>
    <n v="2.5"/>
    <n v="2"/>
    <n v="3"/>
    <n v="6"/>
    <n v="2.7"/>
    <n v="2"/>
    <n v="4"/>
    <n v="13"/>
    <n v="2.1"/>
    <n v="2"/>
    <n v="3"/>
    <n v="10"/>
    <n v="1.4"/>
    <n v="17.2"/>
    <n v="1.4"/>
    <n v="1.7"/>
    <n v="3"/>
    <n v="1.1000000000000001"/>
    <n v="0"/>
    <n v="15.3"/>
    <n v="25"/>
    <n v="1.4"/>
    <n v="5"/>
    <n v="5"/>
    <n v="6"/>
    <n v="1.3"/>
    <n v="4"/>
    <n v="6"/>
    <n v="7"/>
    <n v="1.3"/>
    <n v="7"/>
    <n v="9"/>
    <n v="10"/>
    <n v="1.3"/>
    <n v="0"/>
    <n v="15"/>
    <n v="17"/>
    <n v="2"/>
    <n v="1"/>
    <n v="1"/>
    <n v="4"/>
    <n v="2"/>
    <n v="1"/>
    <n v="1"/>
    <n v="9"/>
    <n v="1.4"/>
    <n v="2"/>
  </r>
  <r>
    <s v="BU05130504"/>
    <s v="Slagenbuurt"/>
    <x v="19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1"/>
    <n v="13"/>
    <n v="18"/>
    <n v="0.5"/>
    <n v="1"/>
    <n v="84.6"/>
    <n v="98"/>
    <n v="2.2999999999999998"/>
    <n v="2"/>
    <n v="5"/>
    <n v="18"/>
    <n v="1.5"/>
    <n v="0"/>
    <n v="26"/>
    <n v="32"/>
    <n v="1.1000000000000001"/>
    <n v="0"/>
    <n v="54"/>
    <n v="63"/>
    <n v="2.2000000000000002"/>
    <n v="4"/>
    <n v="8"/>
    <n v="25"/>
    <n v="1.4"/>
    <n v="0"/>
    <n v="58.6"/>
    <n v="74"/>
    <n v="0.5"/>
    <n v="1"/>
    <n v="17"/>
    <n v="26"/>
    <n v="1.2"/>
    <n v="0"/>
    <n v="16"/>
    <n v="24"/>
    <n v="2.7"/>
    <n v="2.5"/>
    <n v="2.2999999999999998"/>
    <n v="2.2999999999999998"/>
    <n v="3.3"/>
    <n v="2"/>
    <n v="8"/>
    <n v="54"/>
    <n v="2.5"/>
    <n v="2"/>
    <n v="3"/>
    <n v="6"/>
    <n v="2.7"/>
    <n v="2"/>
    <n v="4"/>
    <n v="13"/>
    <n v="2.2000000000000002"/>
    <n v="2"/>
    <n v="3"/>
    <n v="10"/>
    <n v="1.5"/>
    <n v="17.2"/>
    <n v="1.4"/>
    <n v="1.8"/>
    <n v="3.1"/>
    <n v="1.1000000000000001"/>
    <n v="0"/>
    <n v="15"/>
    <n v="25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504"/>
    <s v="Slagenbuurt"/>
    <x v="19"/>
    <x v="22"/>
    <n v="25"/>
    <n v="30"/>
    <n v="10"/>
    <n v="5"/>
    <n v="5"/>
    <n v="20"/>
    <n v="15"/>
    <n v="0"/>
    <n v="90"/>
    <n v="0"/>
    <n v="0"/>
    <n v="25"/>
    <n v="5"/>
    <n v="10"/>
    <n v="0"/>
    <n v="10"/>
    <n v="2.5"/>
    <n v="20"/>
    <n v="0"/>
    <n v="0"/>
    <n v="0"/>
    <n v="0"/>
    <n v="20"/>
    <n v="0"/>
    <n v="0"/>
    <n v="0"/>
    <n v="0"/>
    <n v="100"/>
    <n v="0"/>
    <n v="0"/>
    <n v="0"/>
    <n v="227"/>
    <n v="1200"/>
    <n v="3290"/>
    <s v="60-80 boven midden"/>
    <n v="0"/>
    <n v="0.4"/>
    <n v="1"/>
    <n v="14"/>
    <n v="19"/>
    <n v="0.3"/>
    <n v="2"/>
    <n v="86.4"/>
    <n v="98"/>
    <n v="2"/>
    <n v="2"/>
    <n v="5"/>
    <n v="19"/>
    <n v="1.2"/>
    <n v="0"/>
    <n v="27"/>
    <n v="32"/>
    <n v="0.9"/>
    <n v="1"/>
    <n v="56"/>
    <n v="63"/>
    <n v="2.1"/>
    <n v="4"/>
    <n v="8"/>
    <n v="26"/>
    <n v="1.3"/>
    <n v="0"/>
    <n v="59"/>
    <n v="74"/>
    <n v="0.4"/>
    <n v="1"/>
    <n v="18"/>
    <n v="26"/>
    <n v="0.9"/>
    <n v="1"/>
    <n v="16"/>
    <n v="24"/>
    <n v="2.4"/>
    <n v="2.4"/>
    <n v="2.2999999999999998"/>
    <n v="2.2999999999999998"/>
    <n v="3"/>
    <n v="2"/>
    <n v="8"/>
    <n v="54"/>
    <n v="2.4"/>
    <n v="2"/>
    <n v="3"/>
    <n v="6"/>
    <n v="2.6"/>
    <n v="2"/>
    <n v="4"/>
    <n v="13"/>
    <n v="2.1"/>
    <n v="2"/>
    <n v="3.8"/>
    <n v="10"/>
    <n v="1.2"/>
    <n v="17"/>
    <n v="1.4"/>
    <n v="1.5"/>
    <n v="2.8"/>
    <n v="1"/>
    <n v="0.4"/>
    <n v="16"/>
    <n v="25"/>
    <n v="1.2"/>
    <n v="5"/>
    <n v="5"/>
    <n v="7"/>
    <n v="1.1000000000000001"/>
    <n v="4"/>
    <n v="6"/>
    <n v="8"/>
    <n v="1.1000000000000001"/>
    <n v="7"/>
    <n v="9"/>
    <n v="12"/>
    <n v="1.2"/>
    <n v="0"/>
    <n v="15.5"/>
    <n v="17"/>
    <n v="1.8"/>
    <n v="1"/>
    <n v="1"/>
    <n v="5"/>
    <n v="1.8"/>
    <n v="1"/>
    <n v="1"/>
    <n v="10"/>
    <n v="1.3"/>
    <n v="1.8"/>
  </r>
  <r>
    <s v="BU05130504"/>
    <s v="Slagenbuurt"/>
    <x v="19"/>
    <x v="32"/>
    <n v="60"/>
    <n v="55"/>
    <n v="20"/>
    <n v="20"/>
    <n v="20"/>
    <n v="50"/>
    <n v="5"/>
    <n v="0"/>
    <n v="90"/>
    <n v="10"/>
    <n v="0"/>
    <n v="40"/>
    <n v="5"/>
    <n v="10"/>
    <n v="0"/>
    <n v="20"/>
    <n v="2.9"/>
    <n v="40"/>
    <n v="0"/>
    <n v="0"/>
    <n v="0"/>
    <n v="0"/>
    <n v="40"/>
    <n v="0"/>
    <n v="0"/>
    <n v="0"/>
    <n v="0"/>
    <n v="100"/>
    <n v="0"/>
    <n v="0"/>
    <n v="0"/>
    <n v="204"/>
    <n v="1180"/>
    <n v="3520"/>
    <s v="60-80 boven midden"/>
    <n v="0"/>
    <n v="0.4"/>
    <n v="1"/>
    <n v="13.3"/>
    <n v="19"/>
    <n v="0.4"/>
    <n v="2"/>
    <n v="85.6"/>
    <n v="98"/>
    <n v="2.1"/>
    <n v="2"/>
    <n v="5"/>
    <n v="18.100000000000001"/>
    <n v="1.3"/>
    <n v="0"/>
    <n v="27.2"/>
    <n v="32"/>
    <n v="1"/>
    <n v="0.8"/>
    <n v="55.3"/>
    <n v="63"/>
    <n v="2.1"/>
    <n v="4"/>
    <n v="8"/>
    <n v="26"/>
    <n v="1.3"/>
    <n v="0"/>
    <n v="59"/>
    <n v="74"/>
    <n v="0.4"/>
    <n v="1"/>
    <n v="18"/>
    <n v="26"/>
    <n v="1"/>
    <n v="0.3"/>
    <n v="16"/>
    <n v="24"/>
    <n v="2.6"/>
    <n v="2.4"/>
    <n v="2.2999999999999998"/>
    <n v="2.2999999999999998"/>
    <n v="3.2"/>
    <n v="2"/>
    <n v="8"/>
    <n v="54"/>
    <n v="2.4"/>
    <n v="2"/>
    <n v="3"/>
    <n v="6"/>
    <n v="2.6"/>
    <n v="2"/>
    <n v="4"/>
    <n v="13"/>
    <n v="2.1"/>
    <n v="2"/>
    <n v="3"/>
    <n v="10"/>
    <n v="1.3"/>
    <n v="17.100000000000001"/>
    <n v="1.4"/>
    <n v="1.6"/>
    <n v="2.9"/>
    <n v="1"/>
    <n v="0.4"/>
    <n v="16"/>
    <n v="25"/>
    <n v="1.3"/>
    <n v="5"/>
    <n v="5"/>
    <n v="6"/>
    <n v="1.2"/>
    <n v="4.2"/>
    <n v="6"/>
    <n v="7.8"/>
    <n v="1.2"/>
    <n v="7.2"/>
    <n v="9"/>
    <n v="10.9"/>
    <n v="1.2"/>
    <n v="0"/>
    <n v="15"/>
    <n v="17"/>
    <n v="1.9"/>
    <n v="1"/>
    <n v="1"/>
    <n v="4.5"/>
    <n v="1.9"/>
    <n v="1"/>
    <n v="1"/>
    <n v="9.5"/>
    <n v="1.3"/>
    <n v="1.9"/>
  </r>
  <r>
    <s v="BU05130504"/>
    <s v="Slagenbuurt"/>
    <x v="19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1"/>
    <n v="14"/>
    <n v="19"/>
    <n v="0.5"/>
    <n v="2"/>
    <n v="86"/>
    <n v="98"/>
    <n v="1.9"/>
    <n v="2"/>
    <n v="5"/>
    <n v="19.7"/>
    <n v="1.1000000000000001"/>
    <n v="0"/>
    <n v="27"/>
    <n v="32"/>
    <n v="0.8"/>
    <n v="1"/>
    <n v="56"/>
    <n v="63"/>
    <n v="2.1"/>
    <n v="4"/>
    <n v="8"/>
    <n v="26"/>
    <n v="1.3"/>
    <n v="0"/>
    <n v="59.5"/>
    <n v="74"/>
    <n v="0.6"/>
    <n v="1"/>
    <n v="18"/>
    <n v="26"/>
    <n v="0.8"/>
    <n v="1"/>
    <n v="16"/>
    <n v="24"/>
    <n v="2.2999999999999998"/>
    <n v="2.4"/>
    <n v="2.2000000000000002"/>
    <n v="2.2000000000000002"/>
    <n v="2.9"/>
    <n v="2"/>
    <n v="8"/>
    <n v="54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.5"/>
    <n v="16"/>
    <n v="25"/>
    <n v="1.1000000000000001"/>
    <n v="5"/>
    <n v="5"/>
    <n v="7"/>
    <n v="1"/>
    <n v="4.5"/>
    <n v="6"/>
    <n v="8"/>
    <n v="1"/>
    <n v="7.5"/>
    <n v="9"/>
    <n v="12"/>
    <n v="1.3"/>
    <n v="0"/>
    <n v="16"/>
    <n v="17"/>
    <n v="1.7"/>
    <n v="1"/>
    <n v="1"/>
    <n v="5"/>
    <n v="1.7"/>
    <n v="1"/>
    <n v="1"/>
    <n v="10"/>
    <n v="1.4"/>
    <n v="1.7"/>
  </r>
  <r>
    <s v="BU05130504"/>
    <s v="Slagenbuurt"/>
    <x v="19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7"/>
    <n v="1"/>
    <n v="14"/>
    <n v="19"/>
    <n v="0.6"/>
    <n v="2"/>
    <n v="85"/>
    <n v="98"/>
    <n v="2"/>
    <n v="2"/>
    <n v="5"/>
    <n v="19"/>
    <n v="1.2"/>
    <n v="0"/>
    <n v="26"/>
    <n v="32"/>
    <n v="0.8"/>
    <n v="1"/>
    <n v="55"/>
    <n v="63"/>
    <n v="2.2000000000000002"/>
    <n v="4"/>
    <n v="8"/>
    <n v="27"/>
    <n v="1.2"/>
    <n v="0"/>
    <n v="58"/>
    <n v="74"/>
    <n v="0.6"/>
    <n v="1"/>
    <n v="18"/>
    <n v="26"/>
    <n v="0.9"/>
    <n v="1"/>
    <n v="15"/>
    <n v="24"/>
    <n v="2.4"/>
    <n v="2.5"/>
    <n v="2.2999999999999998"/>
    <n v="2.2999999999999998"/>
    <n v="3"/>
    <n v="2"/>
    <n v="8"/>
    <n v="54"/>
    <n v="2.4"/>
    <n v="2"/>
    <n v="3"/>
    <n v="6"/>
    <n v="2.6"/>
    <n v="2"/>
    <n v="4"/>
    <n v="13"/>
    <n v="2.2000000000000002"/>
    <n v="2"/>
    <n v="4"/>
    <n v="10"/>
    <n v="1.2"/>
    <n v="16.899999999999999"/>
    <n v="1.5"/>
    <n v="1.5"/>
    <n v="2.8"/>
    <n v="1.1000000000000001"/>
    <n v="0"/>
    <n v="16"/>
    <n v="25"/>
    <n v="1.2"/>
    <n v="5"/>
    <n v="5"/>
    <n v="7"/>
    <n v="1.1000000000000001"/>
    <n v="4"/>
    <n v="6"/>
    <n v="8"/>
    <n v="1.1000000000000001"/>
    <n v="7"/>
    <n v="9"/>
    <n v="12"/>
    <n v="1.3"/>
    <n v="0"/>
    <n v="16"/>
    <n v="17"/>
    <n v="1.8"/>
    <n v="1"/>
    <n v="1"/>
    <n v="5"/>
    <n v="1.8"/>
    <n v="1"/>
    <n v="1"/>
    <n v="10"/>
    <n v="1.4"/>
    <n v="1.8"/>
  </r>
  <r>
    <s v="BU05130509"/>
    <s v="De Goudse Hout"/>
    <x v="19"/>
    <x v="28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5"/>
    <n v="1"/>
    <n v="13"/>
    <n v="18"/>
    <n v="0.5"/>
    <n v="1"/>
    <n v="84.6"/>
    <n v="98"/>
    <n v="2.2999999999999998"/>
    <n v="2"/>
    <n v="5"/>
    <n v="18"/>
    <n v="1.5"/>
    <n v="0"/>
    <n v="26"/>
    <n v="32"/>
    <n v="1.1000000000000001"/>
    <n v="0"/>
    <n v="54"/>
    <n v="63"/>
    <n v="2.2000000000000002"/>
    <n v="4"/>
    <n v="8"/>
    <n v="25"/>
    <n v="1.4"/>
    <n v="0"/>
    <n v="58.6"/>
    <n v="74"/>
    <n v="0.5"/>
    <n v="1"/>
    <n v="17"/>
    <n v="26"/>
    <n v="1.2"/>
    <n v="0"/>
    <n v="16"/>
    <n v="24"/>
    <n v="2.7"/>
    <n v="2.5"/>
    <n v="2.2999999999999998"/>
    <n v="2.2999999999999998"/>
    <n v="3.3"/>
    <n v="2"/>
    <n v="8"/>
    <n v="54"/>
    <n v="2.5"/>
    <n v="2"/>
    <n v="3"/>
    <n v="6"/>
    <n v="2.7"/>
    <n v="2"/>
    <n v="4"/>
    <n v="13"/>
    <n v="2.2000000000000002"/>
    <n v="2"/>
    <n v="3"/>
    <n v="10"/>
    <n v="1.5"/>
    <n v="17.2"/>
    <n v="1.4"/>
    <n v="1.8"/>
    <n v="3.1"/>
    <n v="1.1000000000000001"/>
    <n v="0"/>
    <n v="15"/>
    <n v="25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509"/>
    <s v="De Goudse Hout"/>
    <x v="19"/>
    <x v="5"/>
    <n v="20"/>
    <n v="25"/>
    <n v="0"/>
    <n v="5"/>
    <n v="5"/>
    <n v="20"/>
    <n v="10"/>
    <n v="0"/>
    <n v="80"/>
    <n v="0"/>
    <n v="20"/>
    <n v="20"/>
    <n v="0"/>
    <n v="10"/>
    <n v="0"/>
    <n v="5"/>
    <n v="2.2999999999999998"/>
    <n v="20"/>
    <n v="0"/>
    <n v="0"/>
    <n v="0"/>
    <n v="0"/>
    <n v="0"/>
    <n v="20"/>
    <n v="0"/>
    <n v="0"/>
    <n v="0"/>
    <n v="100"/>
    <n v="0"/>
    <n v="0"/>
    <n v="0"/>
    <n v="238"/>
    <n v="1030"/>
    <n v="3150"/>
    <s v="60-100 boven midden-hoog"/>
    <n v="0"/>
    <n v="0.3"/>
    <n v="1"/>
    <n v="11"/>
    <n v="18"/>
    <n v="0.3"/>
    <n v="1"/>
    <n v="82.4"/>
    <n v="98"/>
    <n v="2.4"/>
    <n v="2"/>
    <n v="5"/>
    <n v="18"/>
    <n v="1.7"/>
    <n v="0"/>
    <n v="26.4"/>
    <n v="31"/>
    <n v="1.3"/>
    <n v="0"/>
    <n v="51.6"/>
    <n v="63"/>
    <n v="2"/>
    <n v="4"/>
    <n v="8"/>
    <n v="25"/>
    <n v="1.2"/>
    <n v="0"/>
    <n v="58.1"/>
    <n v="73"/>
    <n v="0.3"/>
    <n v="1"/>
    <n v="18"/>
    <n v="25"/>
    <n v="1.4"/>
    <n v="0"/>
    <n v="16.7"/>
    <n v="24"/>
    <n v="2.9"/>
    <n v="2.2999999999999998"/>
    <n v="2.2000000000000002"/>
    <n v="2.2000000000000002"/>
    <n v="3.5"/>
    <n v="2"/>
    <n v="8"/>
    <n v="54"/>
    <n v="2.2999999999999998"/>
    <n v="2"/>
    <n v="3"/>
    <n v="5.6"/>
    <n v="2.5"/>
    <n v="2"/>
    <n v="4"/>
    <n v="13"/>
    <n v="2"/>
    <n v="2"/>
    <n v="3"/>
    <n v="9"/>
    <n v="1.6"/>
    <n v="17.399999999999999"/>
    <n v="1.3"/>
    <n v="2"/>
    <n v="3.3"/>
    <n v="0.9"/>
    <n v="1"/>
    <n v="15"/>
    <n v="24"/>
    <n v="1.4"/>
    <n v="5"/>
    <n v="5"/>
    <n v="6"/>
    <n v="1.6"/>
    <n v="5"/>
    <n v="6"/>
    <n v="7"/>
    <n v="1.4"/>
    <n v="8"/>
    <n v="9"/>
    <n v="10"/>
    <n v="1.1000000000000001"/>
    <n v="0"/>
    <n v="15"/>
    <n v="17"/>
    <n v="2.2000000000000002"/>
    <n v="1"/>
    <n v="1"/>
    <n v="4"/>
    <n v="2.2000000000000002"/>
    <n v="1"/>
    <n v="1"/>
    <n v="9"/>
    <n v="1.2"/>
    <n v="2.2000000000000002"/>
  </r>
  <r>
    <s v="BU05130504"/>
    <s v="Slagenbuurt"/>
    <x v="19"/>
    <x v="22"/>
    <n v="30"/>
    <n v="30"/>
    <n v="0"/>
    <n v="10"/>
    <n v="5"/>
    <n v="20"/>
    <n v="20"/>
    <n v="0"/>
    <n v="80"/>
    <n v="10"/>
    <n v="0"/>
    <n v="25"/>
    <n v="0"/>
    <n v="15"/>
    <n v="0"/>
    <n v="5"/>
    <n v="2.2999999999999998"/>
    <n v="25"/>
    <n v="0"/>
    <n v="0"/>
    <n v="0"/>
    <n v="0"/>
    <n v="25"/>
    <n v="0"/>
    <n v="0"/>
    <n v="0"/>
    <n v="0"/>
    <n v="100"/>
    <n v="0"/>
    <n v="0"/>
    <n v="0"/>
    <n v="298"/>
    <n v="1290"/>
    <n v="3210"/>
    <s v="60-100 boven midden-hoog"/>
    <n v="0"/>
    <n v="0.5"/>
    <n v="1"/>
    <n v="10"/>
    <n v="18.100000000000001"/>
    <n v="0.6"/>
    <n v="5.6"/>
    <n v="78.400000000000006"/>
    <n v="99"/>
    <n v="2"/>
    <n v="2"/>
    <n v="5"/>
    <n v="18.2"/>
    <n v="1.4"/>
    <n v="0"/>
    <n v="28"/>
    <n v="32.9"/>
    <n v="1.3"/>
    <n v="0"/>
    <n v="51.2"/>
    <n v="63.4"/>
    <n v="1.6"/>
    <n v="4.2"/>
    <n v="7"/>
    <n v="24.2"/>
    <n v="0.9"/>
    <n v="1.9"/>
    <n v="60.7"/>
    <n v="72.7"/>
    <n v="0.5"/>
    <n v="1.4"/>
    <n v="18.100000000000001"/>
    <n v="25"/>
    <n v="1.2"/>
    <n v="0"/>
    <n v="17.3"/>
    <n v="23"/>
    <n v="3.3"/>
    <n v="1.9"/>
    <n v="1.8"/>
    <n v="1.8"/>
    <n v="3.5"/>
    <n v="2"/>
    <n v="8"/>
    <n v="53.9"/>
    <n v="2"/>
    <n v="2"/>
    <n v="3"/>
    <n v="5"/>
    <n v="2.2000000000000002"/>
    <n v="2.1"/>
    <n v="4"/>
    <n v="12"/>
    <n v="1.6"/>
    <n v="2"/>
    <n v="3"/>
    <n v="9"/>
    <n v="1.4"/>
    <n v="17.8"/>
    <n v="0.9"/>
    <n v="1.7"/>
    <n v="3.3"/>
    <n v="0.6"/>
    <n v="1.2"/>
    <n v="16.600000000000001"/>
    <n v="24"/>
    <n v="1"/>
    <n v="5"/>
    <n v="5"/>
    <n v="6"/>
    <n v="1.5"/>
    <n v="6"/>
    <n v="6"/>
    <n v="7"/>
    <n v="1"/>
    <n v="9"/>
    <n v="9"/>
    <n v="10"/>
    <n v="0.8"/>
    <n v="2.6"/>
    <n v="13.4"/>
    <n v="17"/>
    <n v="1.9"/>
    <n v="1"/>
    <n v="1"/>
    <n v="4"/>
    <n v="1.9"/>
    <n v="1"/>
    <n v="1"/>
    <n v="9"/>
    <n v="0.9"/>
    <n v="1.9"/>
  </r>
  <r>
    <s v="BU05130509"/>
    <s v="De Goudse Hout"/>
    <x v="19"/>
    <x v="8"/>
    <n v="15"/>
    <n v="15"/>
    <n v="0"/>
    <n v="0"/>
    <n v="0"/>
    <n v="15"/>
    <n v="15"/>
    <n v="0"/>
    <n v="90"/>
    <n v="0"/>
    <n v="0"/>
    <n v="15"/>
    <n v="5"/>
    <n v="10"/>
    <n v="0"/>
    <n v="0"/>
    <n v="1.8"/>
    <n v="15"/>
    <n v="0"/>
    <n v="0"/>
    <n v="0"/>
    <n v="0"/>
    <n v="0"/>
    <n v="15"/>
    <n v="0"/>
    <n v="0"/>
    <n v="0"/>
    <n v="100"/>
    <n v="0"/>
    <n v="15"/>
    <n v="0"/>
    <n v="222"/>
    <n v="960"/>
    <n v="3140"/>
    <s v="60-80 boven midden"/>
    <n v="0"/>
    <n v="0.3"/>
    <n v="1"/>
    <n v="11.1"/>
    <n v="18"/>
    <n v="0.2"/>
    <n v="1.9"/>
    <n v="83.9"/>
    <n v="98"/>
    <n v="2.2999999999999998"/>
    <n v="2"/>
    <n v="5"/>
    <n v="18"/>
    <n v="1.6"/>
    <n v="0"/>
    <n v="27.1"/>
    <n v="31.9"/>
    <n v="1.3"/>
    <n v="0"/>
    <n v="51.9"/>
    <n v="63"/>
    <n v="1.9"/>
    <n v="4"/>
    <n v="7.9"/>
    <n v="24.9"/>
    <n v="1.1000000000000001"/>
    <n v="0"/>
    <n v="60.8"/>
    <n v="72.900000000000006"/>
    <n v="0.2"/>
    <n v="1"/>
    <n v="18.899999999999999"/>
    <n v="25"/>
    <n v="1.4"/>
    <n v="0"/>
    <n v="17.899999999999999"/>
    <n v="24"/>
    <n v="2.9"/>
    <n v="2.2000000000000002"/>
    <n v="2.1"/>
    <n v="2.1"/>
    <n v="3.5"/>
    <n v="2"/>
    <n v="8"/>
    <n v="54.1"/>
    <n v="2.2999999999999998"/>
    <n v="2"/>
    <n v="3"/>
    <n v="5"/>
    <n v="2.5"/>
    <n v="2"/>
    <n v="4"/>
    <n v="13"/>
    <n v="1.9"/>
    <n v="2"/>
    <n v="3"/>
    <n v="9"/>
    <n v="1.6"/>
    <n v="17.399999999999999"/>
    <n v="1.2"/>
    <n v="1.9"/>
    <n v="3.3"/>
    <n v="0.8"/>
    <n v="1"/>
    <n v="15.1"/>
    <n v="24"/>
    <n v="1.3"/>
    <n v="5"/>
    <n v="5"/>
    <n v="6"/>
    <n v="1.6"/>
    <n v="5.0999999999999996"/>
    <n v="6"/>
    <n v="7"/>
    <n v="1.3"/>
    <n v="8.1"/>
    <n v="9"/>
    <n v="10"/>
    <n v="1.1000000000000001"/>
    <n v="0.1"/>
    <n v="15"/>
    <n v="17"/>
    <n v="2.2000000000000002"/>
    <n v="1"/>
    <n v="1"/>
    <n v="4"/>
    <n v="2.2000000000000002"/>
    <n v="1"/>
    <n v="1"/>
    <n v="9"/>
    <n v="1.2"/>
    <n v="2.2000000000000002"/>
  </r>
  <r>
    <s v="BU05130504"/>
    <s v="Slagenbuurt"/>
    <x v="19"/>
    <x v="15"/>
    <n v="45"/>
    <n v="45"/>
    <n v="15"/>
    <n v="10"/>
    <n v="15"/>
    <n v="45"/>
    <n v="0"/>
    <n v="0"/>
    <n v="90"/>
    <n v="0"/>
    <n v="0"/>
    <n v="30"/>
    <n v="0"/>
    <n v="10"/>
    <n v="0"/>
    <n v="15"/>
    <n v="2.9"/>
    <n v="30"/>
    <n v="0"/>
    <n v="0"/>
    <n v="0"/>
    <n v="0"/>
    <n v="30"/>
    <n v="0"/>
    <n v="0"/>
    <n v="0"/>
    <n v="0"/>
    <n v="100"/>
    <n v="0"/>
    <n v="0"/>
    <n v="0"/>
    <n v="215"/>
    <n v="1190"/>
    <n v="3300"/>
    <s v="60-100 boven midden-hoog"/>
    <n v="5"/>
    <n v="0.4"/>
    <n v="1"/>
    <n v="12.2"/>
    <n v="18"/>
    <n v="0.5"/>
    <n v="6.8"/>
    <n v="83.2"/>
    <n v="98"/>
    <n v="2.1"/>
    <n v="2"/>
    <n v="5"/>
    <n v="18"/>
    <n v="1.4"/>
    <n v="0"/>
    <n v="28"/>
    <n v="32"/>
    <n v="1.3"/>
    <n v="0"/>
    <n v="52"/>
    <n v="63"/>
    <n v="1.6"/>
    <n v="4"/>
    <n v="7"/>
    <n v="24.1"/>
    <n v="0.9"/>
    <n v="2"/>
    <n v="61"/>
    <n v="72"/>
    <n v="0.3"/>
    <n v="1"/>
    <n v="19.100000000000001"/>
    <n v="25"/>
    <n v="1.3"/>
    <n v="0"/>
    <n v="18.5"/>
    <n v="24"/>
    <n v="3.2"/>
    <n v="1.9"/>
    <n v="1.8"/>
    <n v="1.8"/>
    <n v="3.6"/>
    <n v="2"/>
    <n v="8"/>
    <n v="55"/>
    <n v="2"/>
    <n v="2"/>
    <n v="3"/>
    <n v="5"/>
    <n v="2.2000000000000002"/>
    <n v="2"/>
    <n v="4"/>
    <n v="13"/>
    <n v="1.7"/>
    <n v="2"/>
    <n v="3"/>
    <n v="9"/>
    <n v="1.4"/>
    <n v="17.7"/>
    <n v="0.9"/>
    <n v="1.7"/>
    <n v="3.3"/>
    <n v="0.6"/>
    <n v="1"/>
    <n v="16.8"/>
    <n v="24"/>
    <n v="1"/>
    <n v="5"/>
    <n v="5"/>
    <n v="6"/>
    <n v="1.5"/>
    <n v="6"/>
    <n v="6"/>
    <n v="7"/>
    <n v="1"/>
    <n v="9"/>
    <n v="9"/>
    <n v="10"/>
    <n v="0.8"/>
    <n v="2.8"/>
    <n v="15"/>
    <n v="17"/>
    <n v="1.9"/>
    <n v="1"/>
    <n v="1"/>
    <n v="4"/>
    <n v="1.9"/>
    <n v="1"/>
    <n v="1"/>
    <n v="9"/>
    <n v="0.9"/>
    <n v="1.9"/>
  </r>
  <r>
    <s v="BU05130504"/>
    <s v="Slagenbuurt"/>
    <x v="19"/>
    <x v="11"/>
    <n v="50"/>
    <n v="50"/>
    <n v="5"/>
    <n v="20"/>
    <n v="10"/>
    <n v="50"/>
    <n v="20"/>
    <n v="0"/>
    <n v="90"/>
    <n v="0"/>
    <n v="10"/>
    <n v="50"/>
    <n v="10"/>
    <n v="25"/>
    <n v="0"/>
    <n v="10"/>
    <n v="2.1"/>
    <n v="45"/>
    <n v="0"/>
    <n v="0"/>
    <n v="0"/>
    <n v="0"/>
    <n v="45"/>
    <n v="0"/>
    <n v="0"/>
    <n v="0"/>
    <n v="0"/>
    <n v="100"/>
    <n v="0"/>
    <n v="0"/>
    <n v="0"/>
    <n v="213"/>
    <n v="1120"/>
    <n v="3010"/>
    <s v="60-100 boven midden-hoog"/>
    <n v="5"/>
    <n v="0.5"/>
    <n v="1"/>
    <n v="11.2"/>
    <n v="18"/>
    <n v="0.6"/>
    <n v="7.6"/>
    <n v="81.3"/>
    <n v="98"/>
    <n v="2"/>
    <n v="2"/>
    <n v="5"/>
    <n v="18"/>
    <n v="1.4"/>
    <n v="0"/>
    <n v="28"/>
    <n v="32"/>
    <n v="1.3"/>
    <n v="0"/>
    <n v="52.1"/>
    <n v="63"/>
    <n v="1.6"/>
    <n v="4"/>
    <n v="7"/>
    <n v="24.6"/>
    <n v="0.8"/>
    <n v="2"/>
    <n v="60.8"/>
    <n v="72"/>
    <n v="0.4"/>
    <n v="1.2"/>
    <n v="19.2"/>
    <n v="25"/>
    <n v="1.2"/>
    <n v="0"/>
    <n v="19.399999999999999"/>
    <n v="23.8"/>
    <n v="3.3"/>
    <n v="1.9"/>
    <n v="1.8"/>
    <n v="1.8"/>
    <n v="3.5"/>
    <n v="2"/>
    <n v="8"/>
    <n v="54.6"/>
    <n v="2"/>
    <n v="2"/>
    <n v="3"/>
    <n v="5"/>
    <n v="2.2000000000000002"/>
    <n v="2"/>
    <n v="4"/>
    <n v="12.6"/>
    <n v="1.6"/>
    <n v="2"/>
    <n v="3"/>
    <n v="9"/>
    <n v="1.4"/>
    <n v="17.8"/>
    <n v="0.9"/>
    <n v="1.6"/>
    <n v="3.3"/>
    <n v="0.5"/>
    <n v="1"/>
    <n v="17"/>
    <n v="24"/>
    <n v="1"/>
    <n v="5"/>
    <n v="5"/>
    <n v="6"/>
    <n v="1.5"/>
    <n v="6"/>
    <n v="6"/>
    <n v="7"/>
    <n v="1"/>
    <n v="9"/>
    <n v="9"/>
    <n v="10"/>
    <n v="0.8"/>
    <n v="3"/>
    <n v="14.6"/>
    <n v="17"/>
    <n v="1.9"/>
    <n v="1"/>
    <n v="1"/>
    <n v="4"/>
    <n v="1.9"/>
    <n v="1"/>
    <n v="1"/>
    <n v="9"/>
    <n v="0.9"/>
    <n v="1.9"/>
  </r>
  <r>
    <s v="BU05130504"/>
    <s v="Slagenbuurt"/>
    <x v="19"/>
    <x v="17"/>
    <n v="65"/>
    <n v="55"/>
    <n v="20"/>
    <n v="20"/>
    <n v="25"/>
    <n v="45"/>
    <n v="10"/>
    <n v="0"/>
    <n v="90"/>
    <n v="10"/>
    <n v="0"/>
    <n v="45"/>
    <n v="0"/>
    <n v="15"/>
    <n v="0"/>
    <n v="20"/>
    <n v="2.8"/>
    <n v="45"/>
    <n v="0"/>
    <n v="0"/>
    <n v="0"/>
    <n v="0"/>
    <n v="45"/>
    <n v="0"/>
    <n v="0"/>
    <n v="0"/>
    <n v="0"/>
    <n v="100"/>
    <n v="0"/>
    <n v="0"/>
    <n v="0"/>
    <n v="204"/>
    <n v="1070"/>
    <n v="3540"/>
    <s v="60-80 boven midden"/>
    <n v="5"/>
    <n v="0.4"/>
    <n v="1"/>
    <n v="12"/>
    <n v="18"/>
    <n v="0.5"/>
    <n v="8"/>
    <n v="83.7"/>
    <n v="98"/>
    <n v="1.9"/>
    <n v="2"/>
    <n v="5"/>
    <n v="18"/>
    <n v="1.3"/>
    <n v="0"/>
    <n v="28"/>
    <n v="32.799999999999997"/>
    <n v="1.2"/>
    <n v="0"/>
    <n v="53"/>
    <n v="63"/>
    <n v="1.5"/>
    <n v="4"/>
    <n v="7"/>
    <n v="25"/>
    <n v="0.8"/>
    <n v="2"/>
    <n v="62.5"/>
    <n v="72"/>
    <n v="0.4"/>
    <n v="2.4"/>
    <n v="20.2"/>
    <n v="25"/>
    <n v="1.1000000000000001"/>
    <n v="0"/>
    <n v="20"/>
    <n v="24"/>
    <n v="3.2"/>
    <n v="1.8"/>
    <n v="1.7"/>
    <n v="1.7"/>
    <n v="3.4"/>
    <n v="2"/>
    <n v="8"/>
    <n v="55"/>
    <n v="1.9"/>
    <n v="2"/>
    <n v="3"/>
    <n v="5"/>
    <n v="2.1"/>
    <n v="2"/>
    <n v="4"/>
    <n v="13"/>
    <n v="1.5"/>
    <n v="2"/>
    <n v="3"/>
    <n v="9"/>
    <n v="1.3"/>
    <n v="17.7"/>
    <n v="0.8"/>
    <n v="1.5"/>
    <n v="3.2"/>
    <n v="0.4"/>
    <n v="1.5"/>
    <n v="17"/>
    <n v="24"/>
    <n v="0.9"/>
    <n v="5"/>
    <n v="5"/>
    <n v="6"/>
    <n v="1.4"/>
    <n v="6"/>
    <n v="6"/>
    <n v="7"/>
    <n v="0.9"/>
    <n v="9"/>
    <n v="9"/>
    <n v="10"/>
    <n v="0.7"/>
    <n v="3"/>
    <n v="15"/>
    <n v="17"/>
    <n v="1.8"/>
    <n v="1"/>
    <n v="1"/>
    <n v="4"/>
    <n v="1.8"/>
    <n v="1"/>
    <n v="1"/>
    <n v="9"/>
    <n v="0.8"/>
    <n v="1.8"/>
  </r>
  <r>
    <s v="BU05130504"/>
    <s v="Slagenbuurt"/>
    <x v="19"/>
    <x v="26"/>
    <n v="20"/>
    <n v="20"/>
    <n v="5"/>
    <n v="10"/>
    <n v="0"/>
    <n v="15"/>
    <n v="5"/>
    <n v="0"/>
    <n v="100"/>
    <n v="0"/>
    <n v="0"/>
    <n v="15"/>
    <n v="0"/>
    <n v="5"/>
    <n v="0"/>
    <n v="5"/>
    <n v="2.9"/>
    <n v="10"/>
    <n v="0"/>
    <n v="0"/>
    <n v="0"/>
    <n v="0"/>
    <n v="10"/>
    <n v="0"/>
    <n v="0"/>
    <n v="0"/>
    <n v="0"/>
    <n v="100"/>
    <n v="0"/>
    <n v="0"/>
    <n v="0"/>
    <n v="367"/>
    <n v="1620"/>
    <n v="3130"/>
    <s v="80-100 hoog"/>
    <n v="0"/>
    <n v="0.5"/>
    <n v="1"/>
    <n v="12.5"/>
    <n v="18"/>
    <n v="0.5"/>
    <n v="8"/>
    <n v="84.2"/>
    <n v="99"/>
    <n v="1.9"/>
    <n v="2"/>
    <n v="5"/>
    <n v="18.5"/>
    <n v="1.2"/>
    <n v="0"/>
    <n v="28.4"/>
    <n v="33.200000000000003"/>
    <n v="1.1000000000000001"/>
    <n v="0.4"/>
    <n v="53.3"/>
    <n v="63.4"/>
    <n v="1.4"/>
    <n v="4.5"/>
    <n v="7"/>
    <n v="25"/>
    <n v="0.7"/>
    <n v="2"/>
    <n v="63.4"/>
    <n v="73"/>
    <n v="0.5"/>
    <n v="2.4"/>
    <n v="20.7"/>
    <n v="25"/>
    <n v="1.1000000000000001"/>
    <n v="0.4"/>
    <n v="20.7"/>
    <n v="23.9"/>
    <n v="3.3"/>
    <n v="1.7"/>
    <n v="1.6"/>
    <n v="1.6"/>
    <n v="3.4"/>
    <n v="2"/>
    <n v="8"/>
    <n v="54.9"/>
    <n v="1.8"/>
    <n v="2"/>
    <n v="3"/>
    <n v="5"/>
    <n v="2"/>
    <n v="2"/>
    <n v="4"/>
    <n v="12.9"/>
    <n v="1.5"/>
    <n v="2"/>
    <n v="3"/>
    <n v="9"/>
    <n v="1.2"/>
    <n v="17.7"/>
    <n v="0.7"/>
    <n v="1.5"/>
    <n v="3.1"/>
    <n v="0.4"/>
    <n v="1.8"/>
    <n v="17.399999999999999"/>
    <n v="24"/>
    <n v="0.8"/>
    <n v="5"/>
    <n v="5"/>
    <n v="6"/>
    <n v="1.3"/>
    <n v="6"/>
    <n v="6"/>
    <n v="7"/>
    <n v="0.8"/>
    <n v="9"/>
    <n v="9"/>
    <n v="10"/>
    <n v="0.6"/>
    <n v="3.4"/>
    <n v="15.4"/>
    <n v="17"/>
    <n v="1.7"/>
    <n v="1"/>
    <n v="1"/>
    <n v="4"/>
    <n v="1.7"/>
    <n v="1"/>
    <n v="1"/>
    <n v="9"/>
    <n v="0.7"/>
    <n v="1.7"/>
  </r>
  <r>
    <s v="BU05130504"/>
    <s v="Slagenbuurt"/>
    <x v="19"/>
    <x v="0"/>
    <n v="10"/>
    <n v="5"/>
    <n v="0"/>
    <n v="0"/>
    <n v="0"/>
    <n v="0"/>
    <n v="5"/>
    <n v="0"/>
    <n v="70"/>
    <n v="0"/>
    <n v="0"/>
    <n v="5"/>
    <n v="0"/>
    <n v="0"/>
    <n v="0"/>
    <n v="0"/>
    <n v="2.2999999999999998"/>
    <n v="5"/>
    <n v="0"/>
    <n v="0"/>
    <n v="0"/>
    <n v="0"/>
    <n v="0"/>
    <n v="0"/>
    <n v="0"/>
    <n v="0"/>
    <n v="0"/>
    <n v="0"/>
    <n v="0"/>
    <n v="0"/>
    <n v="0"/>
    <n v="395"/>
    <n v="0"/>
    <n v="0"/>
    <s v="onclassificeerbaar"/>
    <n v="0"/>
    <n v="0.5"/>
    <n v="1.4"/>
    <n v="14.1"/>
    <n v="18"/>
    <n v="0.4"/>
    <n v="8"/>
    <n v="88.9"/>
    <n v="98"/>
    <n v="1.7"/>
    <n v="2"/>
    <n v="5"/>
    <n v="19"/>
    <n v="1"/>
    <n v="0.4"/>
    <n v="28.7"/>
    <n v="33"/>
    <n v="0.9"/>
    <n v="1.4"/>
    <n v="54.1"/>
    <n v="63"/>
    <n v="1.3"/>
    <n v="4.3"/>
    <n v="7"/>
    <n v="25.4"/>
    <n v="0.5"/>
    <n v="2"/>
    <n v="67"/>
    <n v="72"/>
    <n v="0.4"/>
    <n v="3.7"/>
    <n v="21.4"/>
    <n v="25"/>
    <n v="0.9"/>
    <n v="1.9"/>
    <n v="21.7"/>
    <n v="24"/>
    <n v="3.2"/>
    <n v="1.6"/>
    <n v="1.5"/>
    <n v="1.5"/>
    <n v="3.2"/>
    <n v="2"/>
    <n v="8"/>
    <n v="55"/>
    <n v="1.6"/>
    <n v="2"/>
    <n v="3"/>
    <n v="5"/>
    <n v="1.8"/>
    <n v="2"/>
    <n v="4"/>
    <n v="13"/>
    <n v="1.3"/>
    <n v="2"/>
    <n v="3"/>
    <n v="9"/>
    <n v="1"/>
    <n v="17.600000000000001"/>
    <n v="0.6"/>
    <n v="1.3"/>
    <n v="3"/>
    <n v="0.2"/>
    <n v="3.9"/>
    <n v="18"/>
    <n v="24"/>
    <n v="0.7"/>
    <n v="5"/>
    <n v="5"/>
    <n v="6"/>
    <n v="1.1000000000000001"/>
    <n v="6"/>
    <n v="6"/>
    <n v="7"/>
    <n v="0.7"/>
    <n v="9"/>
    <n v="9"/>
    <n v="10"/>
    <n v="0.4"/>
    <n v="4"/>
    <n v="15.7"/>
    <n v="17"/>
    <n v="1.5"/>
    <n v="1"/>
    <n v="1"/>
    <n v="4"/>
    <n v="1.5"/>
    <n v="1"/>
    <n v="1"/>
    <n v="9"/>
    <n v="0.5"/>
    <n v="1.5"/>
  </r>
  <r>
    <s v="BU05130504"/>
    <s v="Slagenbuurt"/>
    <x v="19"/>
    <x v="39"/>
    <n v="100"/>
    <n v="75"/>
    <n v="35"/>
    <n v="25"/>
    <n v="30"/>
    <n v="80"/>
    <n v="5"/>
    <n v="0"/>
    <n v="90"/>
    <n v="10"/>
    <n v="0"/>
    <n v="60"/>
    <n v="5"/>
    <n v="20"/>
    <n v="0"/>
    <n v="30"/>
    <n v="3"/>
    <n v="60"/>
    <n v="0"/>
    <n v="0"/>
    <n v="0"/>
    <n v="0"/>
    <n v="60"/>
    <n v="0"/>
    <n v="0"/>
    <n v="0"/>
    <n v="0"/>
    <n v="100"/>
    <n v="0"/>
    <n v="0"/>
    <n v="0"/>
    <n v="193"/>
    <n v="1100"/>
    <n v="3710"/>
    <s v="60-80 boven midden"/>
    <n v="10"/>
    <n v="0.3"/>
    <n v="1"/>
    <n v="12.7"/>
    <n v="18"/>
    <n v="0.4"/>
    <n v="8"/>
    <n v="83.7"/>
    <n v="98"/>
    <n v="2"/>
    <n v="2"/>
    <n v="5"/>
    <n v="18"/>
    <n v="1.3"/>
    <n v="0"/>
    <n v="28"/>
    <n v="32.200000000000003"/>
    <n v="1.2"/>
    <n v="0"/>
    <n v="52.6"/>
    <n v="63"/>
    <n v="1.6"/>
    <n v="4"/>
    <n v="7"/>
    <n v="24.8"/>
    <n v="0.8"/>
    <n v="2"/>
    <n v="62.1"/>
    <n v="72"/>
    <n v="0.3"/>
    <n v="1.4"/>
    <n v="20.5"/>
    <n v="25"/>
    <n v="1.2"/>
    <n v="0"/>
    <n v="19.600000000000001"/>
    <n v="24"/>
    <n v="3.1"/>
    <n v="1.9"/>
    <n v="1.8"/>
    <n v="1.8"/>
    <n v="3.5"/>
    <n v="2"/>
    <n v="8"/>
    <n v="55"/>
    <n v="2"/>
    <n v="2"/>
    <n v="3"/>
    <n v="5"/>
    <n v="2.1"/>
    <n v="2"/>
    <n v="4"/>
    <n v="13"/>
    <n v="1.6"/>
    <n v="2"/>
    <n v="3"/>
    <n v="9"/>
    <n v="1.3"/>
    <n v="17.600000000000001"/>
    <n v="0.9"/>
    <n v="1.6"/>
    <n v="3.3"/>
    <n v="0.5"/>
    <n v="1"/>
    <n v="17"/>
    <n v="24"/>
    <n v="1"/>
    <n v="5"/>
    <n v="5"/>
    <n v="6"/>
    <n v="1.4"/>
    <n v="6"/>
    <n v="6"/>
    <n v="7"/>
    <n v="1"/>
    <n v="9"/>
    <n v="9"/>
    <n v="10"/>
    <n v="0.8"/>
    <n v="3"/>
    <n v="15"/>
    <n v="17"/>
    <n v="1.8"/>
    <n v="1"/>
    <n v="1"/>
    <n v="4"/>
    <n v="1.8"/>
    <n v="1"/>
    <n v="1"/>
    <n v="9"/>
    <n v="0.8"/>
    <n v="1.8"/>
  </r>
  <r>
    <s v="BU05130504"/>
    <s v="Slagenbuurt"/>
    <x v="19"/>
    <x v="3"/>
    <n v="50"/>
    <n v="45"/>
    <n v="20"/>
    <n v="5"/>
    <n v="25"/>
    <n v="35"/>
    <n v="10"/>
    <n v="0"/>
    <n v="70"/>
    <n v="10"/>
    <n v="20"/>
    <n v="50"/>
    <n v="25"/>
    <n v="10"/>
    <n v="0"/>
    <n v="10"/>
    <n v="2"/>
    <n v="45"/>
    <n v="0"/>
    <n v="0"/>
    <n v="0"/>
    <n v="0"/>
    <n v="45"/>
    <n v="0"/>
    <n v="0"/>
    <n v="0"/>
    <n v="60"/>
    <n v="40"/>
    <n v="30"/>
    <n v="30"/>
    <n v="0"/>
    <n v="149"/>
    <n v="780"/>
    <n v="2230"/>
    <s v="20-60 onder midden tot midden"/>
    <n v="15"/>
    <n v="0.2"/>
    <n v="1"/>
    <n v="13"/>
    <n v="18"/>
    <n v="0.3"/>
    <n v="8"/>
    <n v="84.6"/>
    <n v="98"/>
    <n v="1.9"/>
    <n v="2"/>
    <n v="5"/>
    <n v="18"/>
    <n v="1.3"/>
    <n v="0"/>
    <n v="28"/>
    <n v="32.9"/>
    <n v="1.2"/>
    <n v="0"/>
    <n v="53"/>
    <n v="63"/>
    <n v="1.5"/>
    <n v="4"/>
    <n v="7"/>
    <n v="25.1"/>
    <n v="0.7"/>
    <n v="2"/>
    <n v="64.599999999999994"/>
    <n v="72.5"/>
    <n v="0.2"/>
    <n v="2.2999999999999998"/>
    <n v="21"/>
    <n v="25"/>
    <n v="1.1000000000000001"/>
    <n v="0"/>
    <n v="20"/>
    <n v="24"/>
    <n v="3"/>
    <n v="1.8"/>
    <n v="1.7"/>
    <n v="1.7"/>
    <n v="3.4"/>
    <n v="2"/>
    <n v="8"/>
    <n v="55"/>
    <n v="1.9"/>
    <n v="2"/>
    <n v="3"/>
    <n v="5"/>
    <n v="2.1"/>
    <n v="2"/>
    <n v="4"/>
    <n v="13"/>
    <n v="1.5"/>
    <n v="2"/>
    <n v="3"/>
    <n v="9"/>
    <n v="1.3"/>
    <n v="17.5"/>
    <n v="0.8"/>
    <n v="1.5"/>
    <n v="3.2"/>
    <n v="0.4"/>
    <n v="1.3"/>
    <n v="17"/>
    <n v="24"/>
    <n v="0.9"/>
    <n v="5"/>
    <n v="5"/>
    <n v="6"/>
    <n v="1.4"/>
    <n v="6"/>
    <n v="6"/>
    <n v="7"/>
    <n v="0.9"/>
    <n v="9"/>
    <n v="9"/>
    <n v="10"/>
    <n v="0.7"/>
    <n v="3"/>
    <n v="15"/>
    <n v="17"/>
    <n v="1.8"/>
    <n v="1"/>
    <n v="1"/>
    <n v="4"/>
    <n v="1.8"/>
    <n v="1"/>
    <n v="1"/>
    <n v="9"/>
    <n v="0.8"/>
    <n v="1.8"/>
  </r>
  <r>
    <s v="BU05130504"/>
    <s v="Slagenbuurt"/>
    <x v="19"/>
    <x v="32"/>
    <n v="60"/>
    <n v="55"/>
    <n v="20"/>
    <n v="10"/>
    <n v="20"/>
    <n v="45"/>
    <n v="25"/>
    <n v="0"/>
    <n v="70"/>
    <n v="10"/>
    <n v="10"/>
    <n v="55"/>
    <n v="25"/>
    <n v="15"/>
    <n v="0"/>
    <n v="15"/>
    <n v="2"/>
    <n v="55"/>
    <n v="0"/>
    <n v="0"/>
    <n v="0"/>
    <n v="0"/>
    <n v="40"/>
    <n v="20"/>
    <n v="0"/>
    <n v="0"/>
    <n v="50"/>
    <n v="50"/>
    <n v="25"/>
    <n v="40"/>
    <n v="0"/>
    <n v="163"/>
    <n v="990"/>
    <n v="2500"/>
    <s v="40-60 midden"/>
    <n v="15"/>
    <n v="0.3"/>
    <n v="1"/>
    <n v="12.6"/>
    <n v="18"/>
    <n v="0.4"/>
    <n v="8"/>
    <n v="86.9"/>
    <n v="98"/>
    <n v="1.8"/>
    <n v="2"/>
    <n v="5"/>
    <n v="18.7"/>
    <n v="1.2"/>
    <n v="0"/>
    <n v="28"/>
    <n v="33"/>
    <n v="1.1000000000000001"/>
    <n v="0"/>
    <n v="53"/>
    <n v="63"/>
    <n v="1.4"/>
    <n v="4"/>
    <n v="7"/>
    <n v="25"/>
    <n v="0.6"/>
    <n v="2"/>
    <n v="66.599999999999994"/>
    <n v="72"/>
    <n v="0.3"/>
    <n v="3"/>
    <n v="20.7"/>
    <n v="25"/>
    <n v="1"/>
    <n v="0.1"/>
    <n v="20.7"/>
    <n v="24"/>
    <n v="3.1"/>
    <n v="1.7"/>
    <n v="1.6"/>
    <n v="1.6"/>
    <n v="3.3"/>
    <n v="2"/>
    <n v="8"/>
    <n v="55"/>
    <n v="1.8"/>
    <n v="2"/>
    <n v="3"/>
    <n v="5"/>
    <n v="2"/>
    <n v="2"/>
    <n v="4"/>
    <n v="13"/>
    <n v="1.4"/>
    <n v="2"/>
    <n v="3"/>
    <n v="9"/>
    <n v="1.2"/>
    <n v="17.600000000000001"/>
    <n v="0.7"/>
    <n v="1.4"/>
    <n v="3.1"/>
    <n v="0.3"/>
    <n v="2"/>
    <n v="17.7"/>
    <n v="24"/>
    <n v="0.8"/>
    <n v="5"/>
    <n v="5"/>
    <n v="6"/>
    <n v="1.3"/>
    <n v="6"/>
    <n v="6"/>
    <n v="7"/>
    <n v="0.8"/>
    <n v="9"/>
    <n v="9"/>
    <n v="10"/>
    <n v="0.6"/>
    <n v="3.4"/>
    <n v="15"/>
    <n v="17"/>
    <n v="1.7"/>
    <n v="1"/>
    <n v="1"/>
    <n v="4"/>
    <n v="1.7"/>
    <n v="1"/>
    <n v="1"/>
    <n v="9"/>
    <n v="0.7"/>
    <n v="1.7"/>
  </r>
  <r>
    <s v="BU05130504"/>
    <s v="Slagenbuurt"/>
    <x v="19"/>
    <x v="13"/>
    <n v="25"/>
    <n v="25"/>
    <n v="5"/>
    <n v="5"/>
    <n v="5"/>
    <n v="20"/>
    <n v="10"/>
    <n v="0"/>
    <n v="80"/>
    <n v="10"/>
    <n v="0"/>
    <n v="20"/>
    <n v="0"/>
    <n v="10"/>
    <n v="0"/>
    <n v="5"/>
    <n v="2.2999999999999998"/>
    <n v="25"/>
    <n v="15"/>
    <n v="5"/>
    <n v="0"/>
    <n v="0"/>
    <n v="0"/>
    <n v="0"/>
    <n v="0"/>
    <n v="0"/>
    <n v="0"/>
    <n v="100"/>
    <n v="0"/>
    <n v="0"/>
    <n v="0"/>
    <n v="304"/>
    <n v="1620"/>
    <n v="2830"/>
    <s v="60-80 boven midden"/>
    <n v="0"/>
    <n v="0.8"/>
    <n v="1"/>
    <n v="13.1"/>
    <n v="18"/>
    <n v="0"/>
    <n v="8"/>
    <n v="90"/>
    <n v="98"/>
    <n v="1.8"/>
    <n v="2"/>
    <n v="5"/>
    <n v="18"/>
    <n v="1.2"/>
    <n v="0"/>
    <n v="28.1"/>
    <n v="33"/>
    <n v="1.1000000000000001"/>
    <n v="0"/>
    <n v="55.1"/>
    <n v="63"/>
    <n v="1.4"/>
    <n v="4"/>
    <n v="8"/>
    <n v="25.9"/>
    <n v="0.6"/>
    <n v="2"/>
    <n v="66.7"/>
    <n v="73.099999999999994"/>
    <n v="0.8"/>
    <n v="3"/>
    <n v="20.6"/>
    <n v="25"/>
    <n v="1"/>
    <n v="0.3"/>
    <n v="21.2"/>
    <n v="24"/>
    <n v="2.8"/>
    <n v="1.7"/>
    <n v="1.6"/>
    <n v="1.6"/>
    <n v="3.3"/>
    <n v="2"/>
    <n v="8"/>
    <n v="55"/>
    <n v="1.8"/>
    <n v="2"/>
    <n v="3"/>
    <n v="5.7"/>
    <n v="2"/>
    <n v="2"/>
    <n v="4"/>
    <n v="13"/>
    <n v="1.4"/>
    <n v="2"/>
    <n v="3"/>
    <n v="9"/>
    <n v="1.2"/>
    <n v="17.399999999999999"/>
    <n v="0.7"/>
    <n v="1.4"/>
    <n v="3.1"/>
    <n v="0.3"/>
    <n v="2"/>
    <n v="17.8"/>
    <n v="24"/>
    <n v="0.8"/>
    <n v="5"/>
    <n v="5"/>
    <n v="6"/>
    <n v="1.3"/>
    <n v="6"/>
    <n v="6"/>
    <n v="7"/>
    <n v="0.8"/>
    <n v="9"/>
    <n v="9"/>
    <n v="10"/>
    <n v="0.6"/>
    <n v="3.3"/>
    <n v="15"/>
    <n v="17"/>
    <n v="1.7"/>
    <n v="1"/>
    <n v="1"/>
    <n v="4"/>
    <n v="1.7"/>
    <n v="1"/>
    <n v="1"/>
    <n v="9"/>
    <n v="0.7"/>
    <n v="1.7"/>
  </r>
  <r>
    <s v="BU05130504"/>
    <s v="Slagenbuurt"/>
    <x v="19"/>
    <x v="10"/>
    <n v="40"/>
    <n v="40"/>
    <n v="20"/>
    <n v="10"/>
    <n v="15"/>
    <n v="30"/>
    <n v="10"/>
    <n v="0"/>
    <n v="90"/>
    <n v="10"/>
    <n v="0"/>
    <n v="25"/>
    <n v="0"/>
    <n v="10"/>
    <n v="0"/>
    <n v="15"/>
    <n v="3"/>
    <n v="25"/>
    <n v="20"/>
    <n v="0"/>
    <n v="0"/>
    <n v="0"/>
    <n v="0"/>
    <n v="0"/>
    <n v="0"/>
    <n v="0"/>
    <n v="0"/>
    <n v="100"/>
    <n v="0"/>
    <n v="0"/>
    <n v="0"/>
    <n v="269"/>
    <n v="1550"/>
    <n v="3080"/>
    <s v="40-60 midden"/>
    <n v="0"/>
    <n v="0.7"/>
    <n v="1"/>
    <n v="14.1"/>
    <n v="18"/>
    <n v="0.1"/>
    <n v="8"/>
    <n v="89.1"/>
    <n v="98"/>
    <n v="1.7"/>
    <n v="2"/>
    <n v="5"/>
    <n v="18.2"/>
    <n v="1.1000000000000001"/>
    <n v="0"/>
    <n v="28.9"/>
    <n v="33"/>
    <n v="1"/>
    <n v="1.4"/>
    <n v="54.2"/>
    <n v="63"/>
    <n v="1.3"/>
    <n v="4"/>
    <n v="7.6"/>
    <n v="25.8"/>
    <n v="0.5"/>
    <n v="2"/>
    <n v="67"/>
    <n v="72.8"/>
    <n v="0.7"/>
    <n v="3.2"/>
    <n v="21.9"/>
    <n v="25"/>
    <n v="0.9"/>
    <n v="1.1000000000000001"/>
    <n v="22"/>
    <n v="24"/>
    <n v="2.9"/>
    <n v="1.6"/>
    <n v="1.5"/>
    <n v="1.5"/>
    <n v="3.2"/>
    <n v="2"/>
    <n v="8"/>
    <n v="55"/>
    <n v="1.7"/>
    <n v="2"/>
    <n v="3"/>
    <n v="5"/>
    <n v="1.9"/>
    <n v="2"/>
    <n v="4"/>
    <n v="13"/>
    <n v="1.3"/>
    <n v="2"/>
    <n v="3"/>
    <n v="9"/>
    <n v="1.1000000000000001"/>
    <n v="17.5"/>
    <n v="0.6"/>
    <n v="1.3"/>
    <n v="3"/>
    <n v="0.2"/>
    <n v="3.1"/>
    <n v="18"/>
    <n v="24"/>
    <n v="0.7"/>
    <n v="5"/>
    <n v="5"/>
    <n v="6"/>
    <n v="1.2"/>
    <n v="6"/>
    <n v="6"/>
    <n v="7"/>
    <n v="0.7"/>
    <n v="9"/>
    <n v="9"/>
    <n v="10"/>
    <n v="0.5"/>
    <n v="4"/>
    <n v="15.9"/>
    <n v="17"/>
    <n v="1.6"/>
    <n v="1"/>
    <n v="1"/>
    <n v="4"/>
    <n v="1.6"/>
    <n v="1"/>
    <n v="1"/>
    <n v="9"/>
    <n v="0.6"/>
    <n v="1.6"/>
  </r>
  <r>
    <s v="BU05130504"/>
    <s v="Slagenbuurt"/>
    <x v="19"/>
    <x v="5"/>
    <n v="20"/>
    <n v="25"/>
    <n v="0"/>
    <n v="5"/>
    <n v="5"/>
    <n v="20"/>
    <n v="10"/>
    <n v="0"/>
    <n v="80"/>
    <n v="0"/>
    <n v="20"/>
    <n v="20"/>
    <n v="0"/>
    <n v="10"/>
    <n v="0"/>
    <n v="5"/>
    <n v="2.2999999999999998"/>
    <n v="20"/>
    <n v="0"/>
    <n v="0"/>
    <n v="0"/>
    <n v="0"/>
    <n v="0"/>
    <n v="20"/>
    <n v="0"/>
    <n v="0"/>
    <n v="0"/>
    <n v="100"/>
    <n v="0"/>
    <n v="0"/>
    <n v="0"/>
    <n v="238"/>
    <n v="1030"/>
    <n v="3150"/>
    <s v="60-100 boven midden-hoog"/>
    <n v="0"/>
    <n v="0.3"/>
    <n v="1"/>
    <n v="11"/>
    <n v="18"/>
    <n v="0.3"/>
    <n v="1"/>
    <n v="82.4"/>
    <n v="98"/>
    <n v="2.4"/>
    <n v="2"/>
    <n v="5"/>
    <n v="18"/>
    <n v="1.7"/>
    <n v="0"/>
    <n v="26.4"/>
    <n v="31"/>
    <n v="1.3"/>
    <n v="0"/>
    <n v="51.6"/>
    <n v="63"/>
    <n v="2"/>
    <n v="4"/>
    <n v="8"/>
    <n v="25"/>
    <n v="1.2"/>
    <n v="0"/>
    <n v="58.1"/>
    <n v="73"/>
    <n v="0.3"/>
    <n v="1"/>
    <n v="18"/>
    <n v="25"/>
    <n v="1.4"/>
    <n v="0"/>
    <n v="16.7"/>
    <n v="24"/>
    <n v="2.9"/>
    <n v="2.2999999999999998"/>
    <n v="2.2000000000000002"/>
    <n v="2.2000000000000002"/>
    <n v="3.5"/>
    <n v="2"/>
    <n v="8"/>
    <n v="54"/>
    <n v="2.2999999999999998"/>
    <n v="2"/>
    <n v="3"/>
    <n v="5.6"/>
    <n v="2.5"/>
    <n v="2"/>
    <n v="4"/>
    <n v="13"/>
    <n v="2"/>
    <n v="2"/>
    <n v="3"/>
    <n v="9"/>
    <n v="1.6"/>
    <n v="17.399999999999999"/>
    <n v="1.3"/>
    <n v="2"/>
    <n v="3.3"/>
    <n v="0.9"/>
    <n v="1"/>
    <n v="15"/>
    <n v="24"/>
    <n v="1.4"/>
    <n v="5"/>
    <n v="5"/>
    <n v="6"/>
    <n v="1.6"/>
    <n v="5"/>
    <n v="6"/>
    <n v="7"/>
    <n v="1.4"/>
    <n v="8"/>
    <n v="9"/>
    <n v="10"/>
    <n v="1.1000000000000001"/>
    <n v="0"/>
    <n v="15"/>
    <n v="17"/>
    <n v="2.2000000000000002"/>
    <n v="1"/>
    <n v="1"/>
    <n v="4"/>
    <n v="2.2000000000000002"/>
    <n v="1"/>
    <n v="1"/>
    <n v="9"/>
    <n v="1.2"/>
    <n v="2.2000000000000002"/>
  </r>
  <r>
    <s v="BU05130504"/>
    <s v="Slagenbuurt"/>
    <x v="19"/>
    <x v="14"/>
    <n v="15"/>
    <n v="20"/>
    <n v="10"/>
    <n v="0"/>
    <n v="5"/>
    <n v="15"/>
    <n v="0"/>
    <n v="0"/>
    <n v="70"/>
    <n v="0"/>
    <n v="20"/>
    <n v="10"/>
    <n v="0"/>
    <n v="0"/>
    <n v="0"/>
    <n v="5"/>
    <n v="3.1"/>
    <n v="10"/>
    <n v="0"/>
    <n v="0"/>
    <n v="0"/>
    <n v="0"/>
    <n v="0"/>
    <n v="10"/>
    <n v="0"/>
    <n v="0"/>
    <n v="0"/>
    <n v="100"/>
    <n v="0"/>
    <n v="0"/>
    <n v="0"/>
    <n v="305"/>
    <n v="1120"/>
    <n v="3160"/>
    <s v="60-80 boven midden"/>
    <n v="0"/>
    <n v="0.5"/>
    <n v="1"/>
    <n v="11.7"/>
    <n v="18"/>
    <n v="0.4"/>
    <n v="1"/>
    <n v="82.5"/>
    <n v="98"/>
    <n v="2.4"/>
    <n v="2"/>
    <n v="5"/>
    <n v="18"/>
    <n v="1.6"/>
    <n v="0"/>
    <n v="25.6"/>
    <n v="31.2"/>
    <n v="1.2"/>
    <n v="0"/>
    <n v="54"/>
    <n v="63"/>
    <n v="2.1"/>
    <n v="4"/>
    <n v="8"/>
    <n v="25"/>
    <n v="1.3"/>
    <n v="0"/>
    <n v="58.9"/>
    <n v="73.599999999999994"/>
    <n v="0.4"/>
    <n v="1"/>
    <n v="17"/>
    <n v="25.6"/>
    <n v="1.3"/>
    <n v="0"/>
    <n v="16"/>
    <n v="24"/>
    <n v="2.8"/>
    <n v="2.4"/>
    <n v="2.2999999999999998"/>
    <n v="2.2999999999999998"/>
    <n v="3.4"/>
    <n v="2"/>
    <n v="8"/>
    <n v="54"/>
    <n v="2.5"/>
    <n v="2"/>
    <n v="3"/>
    <n v="6"/>
    <n v="2.7"/>
    <n v="2"/>
    <n v="4"/>
    <n v="13"/>
    <n v="2.1"/>
    <n v="2"/>
    <n v="3"/>
    <n v="9.6"/>
    <n v="1.5"/>
    <n v="17.3"/>
    <n v="1.4"/>
    <n v="1.8"/>
    <n v="3.1"/>
    <n v="1"/>
    <n v="0.1"/>
    <n v="15"/>
    <n v="24.6"/>
    <n v="1.5"/>
    <n v="5"/>
    <n v="5"/>
    <n v="6"/>
    <n v="1.4"/>
    <n v="4"/>
    <n v="6"/>
    <n v="7"/>
    <n v="1.4"/>
    <n v="7"/>
    <n v="9"/>
    <n v="10"/>
    <n v="1.3"/>
    <n v="0"/>
    <n v="15"/>
    <n v="17"/>
    <n v="2.1"/>
    <n v="1"/>
    <n v="1"/>
    <n v="4"/>
    <n v="2.1"/>
    <n v="1"/>
    <n v="1"/>
    <n v="9"/>
    <n v="1.4"/>
    <n v="2.1"/>
  </r>
  <r>
    <s v="BU05130604"/>
    <s v="Kort Haarlem"/>
    <x v="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800"/>
    <s v="Stolwijkersluis Oost"/>
    <x v="0"/>
    <x v="28"/>
    <n v="5"/>
    <n v="5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5"/>
    <n v="99.4"/>
    <n v="2.1"/>
    <n v="2"/>
    <n v="4"/>
    <n v="21"/>
    <n v="1.5"/>
    <n v="0"/>
    <n v="29"/>
    <n v="34"/>
    <n v="1.2"/>
    <n v="0"/>
    <n v="49"/>
    <n v="61.4"/>
    <n v="1.5"/>
    <n v="4"/>
    <n v="8"/>
    <n v="24"/>
    <n v="0.1"/>
    <n v="1.4"/>
    <n v="64"/>
    <n v="75"/>
    <n v="0.9"/>
    <n v="1"/>
    <n v="16"/>
    <n v="26"/>
    <n v="0.9"/>
    <n v="2"/>
    <n v="18"/>
    <n v="24"/>
    <n v="3.5"/>
    <n v="0.1"/>
    <n v="2.2000000000000002"/>
    <n v="2.2000000000000002"/>
    <n v="4.3"/>
    <n v="2"/>
    <n v="6"/>
    <n v="52"/>
    <n v="2"/>
    <n v="2"/>
    <n v="2"/>
    <n v="5"/>
    <n v="1.4"/>
    <n v="3"/>
    <n v="3"/>
    <n v="13"/>
    <n v="1.6"/>
    <n v="2"/>
    <n v="2"/>
    <n v="9"/>
    <n v="1.4"/>
    <n v="18.600000000000001"/>
    <n v="2.1"/>
    <n v="2.2000000000000002"/>
    <n v="4.0999999999999996"/>
    <n v="1.2"/>
    <n v="0"/>
    <n v="13"/>
    <n v="26"/>
    <n v="1.3"/>
    <n v="3"/>
    <n v="5"/>
    <n v="7"/>
    <n v="2.5"/>
    <n v="4"/>
    <n v="6"/>
    <n v="8"/>
    <n v="1.3"/>
    <n v="6"/>
    <n v="9"/>
    <n v="11"/>
    <n v="1"/>
    <n v="1"/>
    <n v="12"/>
    <n v="20"/>
    <n v="2.7"/>
    <n v="1"/>
    <n v="1"/>
    <n v="4"/>
    <n v="2.7"/>
    <n v="1"/>
    <n v="1"/>
    <n v="9"/>
    <n v="1.5"/>
    <n v="2.7"/>
  </r>
  <r>
    <s v="BU05130604"/>
    <s v="Kort Haarlem"/>
    <x v="0"/>
    <x v="29"/>
    <n v="10"/>
    <n v="10"/>
    <n v="0"/>
    <n v="0"/>
    <n v="0"/>
    <n v="0"/>
    <n v="10"/>
    <n v="0"/>
    <n v="100"/>
    <n v="0"/>
    <n v="0"/>
    <n v="10"/>
    <n v="0"/>
    <n v="0"/>
    <n v="0"/>
    <n v="0"/>
    <n v="2.2000000000000002"/>
    <n v="10"/>
    <n v="10"/>
    <n v="0"/>
    <n v="0"/>
    <n v="0"/>
    <n v="0"/>
    <n v="0"/>
    <n v="0"/>
    <n v="0"/>
    <n v="0"/>
    <n v="0"/>
    <n v="0"/>
    <n v="0"/>
    <n v="0"/>
    <n v="253"/>
    <n v="1490"/>
    <n v="2230"/>
    <s v="onclassificeerbaar"/>
    <n v="0"/>
    <n v="0.6"/>
    <n v="3"/>
    <n v="10"/>
    <n v="20"/>
    <n v="0.5"/>
    <n v="7.6"/>
    <n v="75"/>
    <n v="109"/>
    <n v="1.8"/>
    <n v="2"/>
    <n v="5"/>
    <n v="21"/>
    <n v="1.2"/>
    <n v="0"/>
    <n v="29"/>
    <n v="37"/>
    <n v="0.6"/>
    <n v="1"/>
    <n v="50"/>
    <n v="67"/>
    <n v="1.2"/>
    <n v="5"/>
    <n v="9"/>
    <n v="25"/>
    <n v="0.5"/>
    <n v="5"/>
    <n v="64"/>
    <n v="78"/>
    <n v="0.6"/>
    <n v="2"/>
    <n v="18"/>
    <n v="24"/>
    <n v="0.3"/>
    <n v="5"/>
    <n v="19"/>
    <n v="22"/>
    <n v="3.3"/>
    <n v="0.3"/>
    <n v="1.9"/>
    <n v="1.8"/>
    <n v="4"/>
    <n v="2"/>
    <n v="8"/>
    <n v="53"/>
    <n v="1.8"/>
    <n v="2"/>
    <n v="3"/>
    <n v="5"/>
    <n v="1.2"/>
    <n v="3"/>
    <n v="3"/>
    <n v="13"/>
    <n v="1.4"/>
    <n v="2"/>
    <n v="3"/>
    <n v="9"/>
    <n v="0.7"/>
    <n v="18.399999999999999"/>
    <n v="1.6"/>
    <n v="1.9"/>
    <n v="3.8"/>
    <n v="0.6"/>
    <n v="3"/>
    <n v="18"/>
    <n v="21"/>
    <n v="0.5"/>
    <n v="5"/>
    <n v="5"/>
    <n v="7"/>
    <n v="2.1"/>
    <n v="6"/>
    <n v="6"/>
    <n v="8"/>
    <n v="0.5"/>
    <n v="9"/>
    <n v="9"/>
    <n v="11"/>
    <n v="0.2"/>
    <n v="3"/>
    <n v="12"/>
    <n v="21"/>
    <n v="2.4"/>
    <n v="1"/>
    <n v="1"/>
    <n v="4"/>
    <n v="2.4"/>
    <n v="1"/>
    <n v="2"/>
    <n v="9"/>
    <n v="0.8"/>
    <n v="2.4"/>
  </r>
  <r>
    <s v="BU05130604"/>
    <s v="Kort Haarlem"/>
    <x v="0"/>
    <x v="28"/>
    <n v="0"/>
    <n v="5"/>
    <n v="0"/>
    <n v="0"/>
    <n v="0"/>
    <n v="0"/>
    <n v="0"/>
    <n v="0"/>
    <n v="0"/>
    <n v="0"/>
    <n v="0"/>
    <n v="5"/>
    <n v="0"/>
    <n v="0"/>
    <n v="0"/>
    <n v="0"/>
    <n v="1.8"/>
    <n v="5"/>
    <n v="5"/>
    <n v="0"/>
    <n v="0"/>
    <n v="0"/>
    <n v="0"/>
    <n v="0"/>
    <n v="0"/>
    <n v="0"/>
    <n v="0"/>
    <n v="0"/>
    <n v="0"/>
    <n v="0"/>
    <n v="0"/>
    <n v="200"/>
    <n v="1650"/>
    <n v="2920"/>
    <s v="onclassificeerbaar"/>
    <n v="0"/>
    <n v="0.6"/>
    <n v="3"/>
    <n v="10"/>
    <n v="20"/>
    <n v="0.6"/>
    <n v="7"/>
    <n v="75"/>
    <n v="109"/>
    <n v="1.9"/>
    <n v="2"/>
    <n v="5"/>
    <n v="21"/>
    <n v="1.3"/>
    <n v="0"/>
    <n v="29"/>
    <n v="37"/>
    <n v="0.7"/>
    <n v="1"/>
    <n v="50"/>
    <n v="67"/>
    <n v="1.3"/>
    <n v="4"/>
    <n v="9"/>
    <n v="25"/>
    <n v="0.6"/>
    <n v="5"/>
    <n v="64"/>
    <n v="78"/>
    <n v="0.7"/>
    <n v="2"/>
    <n v="18"/>
    <n v="24"/>
    <n v="0.4"/>
    <n v="5"/>
    <n v="19"/>
    <n v="22"/>
    <n v="3.4"/>
    <n v="0.3"/>
    <n v="2"/>
    <n v="1.7"/>
    <n v="4.0999999999999996"/>
    <n v="2"/>
    <n v="8"/>
    <n v="53"/>
    <n v="1.8"/>
    <n v="2"/>
    <n v="3"/>
    <n v="5"/>
    <n v="1.2"/>
    <n v="3"/>
    <n v="3"/>
    <n v="13"/>
    <n v="1.5"/>
    <n v="2"/>
    <n v="3"/>
    <n v="9"/>
    <n v="0.6"/>
    <n v="18.399999999999999"/>
    <n v="1.6"/>
    <n v="2"/>
    <n v="3.9"/>
    <n v="0.7"/>
    <n v="3"/>
    <n v="18"/>
    <n v="21"/>
    <n v="0.5"/>
    <n v="5"/>
    <n v="5"/>
    <n v="7"/>
    <n v="2.1"/>
    <n v="6"/>
    <n v="6"/>
    <n v="8"/>
    <n v="0.5"/>
    <n v="9"/>
    <n v="9"/>
    <n v="11"/>
    <n v="0.3"/>
    <n v="3"/>
    <n v="12"/>
    <n v="21"/>
    <n v="2.5"/>
    <n v="1"/>
    <n v="1"/>
    <n v="4"/>
    <n v="2.5"/>
    <n v="1"/>
    <n v="2"/>
    <n v="9"/>
    <n v="0.7"/>
    <n v="2.5"/>
  </r>
  <r>
    <s v="BU05130604"/>
    <s v="Kort Haarlem"/>
    <x v="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8"/>
    <n v="3"/>
    <n v="10"/>
    <n v="19"/>
    <n v="0.4"/>
    <n v="4"/>
    <n v="75"/>
    <n v="103"/>
    <n v="1.7"/>
    <n v="2"/>
    <n v="3"/>
    <n v="20"/>
    <n v="1.1000000000000001"/>
    <n v="0"/>
    <n v="29"/>
    <n v="36"/>
    <n v="0.5"/>
    <n v="2"/>
    <n v="50"/>
    <n v="65"/>
    <n v="1.1000000000000001"/>
    <n v="5"/>
    <n v="7"/>
    <n v="25"/>
    <n v="0.4"/>
    <n v="1"/>
    <n v="63"/>
    <n v="75"/>
    <n v="0.8"/>
    <n v="2"/>
    <n v="17"/>
    <n v="24"/>
    <n v="0.4"/>
    <n v="5"/>
    <n v="19"/>
    <n v="22"/>
    <n v="3.5"/>
    <n v="0.8"/>
    <n v="1.8"/>
    <n v="1.8"/>
    <n v="3.9"/>
    <n v="2"/>
    <n v="8"/>
    <n v="53"/>
    <n v="2.2999999999999998"/>
    <n v="2"/>
    <n v="3"/>
    <n v="5"/>
    <n v="1.7"/>
    <n v="3"/>
    <n v="3"/>
    <n v="12"/>
    <n v="1.4"/>
    <n v="2"/>
    <n v="3"/>
    <n v="9"/>
    <n v="0.9"/>
    <n v="18.399999999999999"/>
    <n v="1.7"/>
    <n v="2"/>
    <n v="3.7"/>
    <n v="0.7"/>
    <n v="1"/>
    <n v="17"/>
    <n v="21"/>
    <n v="0.7"/>
    <n v="5"/>
    <n v="5"/>
    <n v="7"/>
    <n v="2"/>
    <n v="6"/>
    <n v="6"/>
    <n v="8"/>
    <n v="0.7"/>
    <n v="9"/>
    <n v="9"/>
    <n v="11"/>
    <n v="0.3"/>
    <n v="3"/>
    <n v="12"/>
    <n v="16"/>
    <n v="2.2999999999999998"/>
    <n v="1"/>
    <n v="1"/>
    <n v="4"/>
    <n v="2.2999999999999998"/>
    <n v="1"/>
    <n v="1"/>
    <n v="9"/>
    <n v="1"/>
    <n v="2.2999999999999998"/>
  </r>
  <r>
    <s v="BU05130604"/>
    <s v="Kort Haarlem"/>
    <x v="0"/>
    <x v="18"/>
    <n v="55"/>
    <n v="75"/>
    <n v="10"/>
    <n v="0"/>
    <n v="10"/>
    <n v="20"/>
    <n v="85"/>
    <n v="0"/>
    <n v="80"/>
    <n v="10"/>
    <n v="10"/>
    <n v="85"/>
    <n v="55"/>
    <n v="20"/>
    <n v="0"/>
    <n v="10"/>
    <n v="1.5"/>
    <n v="90"/>
    <n v="0"/>
    <n v="0"/>
    <n v="70"/>
    <n v="15"/>
    <n v="0"/>
    <n v="0"/>
    <n v="0"/>
    <n v="0"/>
    <n v="90"/>
    <n v="10"/>
    <n v="80"/>
    <n v="70"/>
    <n v="0"/>
    <n v="97"/>
    <n v="930"/>
    <n v="2840"/>
    <s v="20-40 onder midden"/>
    <n v="10"/>
    <n v="0.7"/>
    <n v="3"/>
    <n v="10"/>
    <n v="19"/>
    <n v="0.3"/>
    <n v="7.3"/>
    <n v="75"/>
    <n v="103"/>
    <n v="1.6"/>
    <n v="2"/>
    <n v="3"/>
    <n v="21"/>
    <n v="1"/>
    <n v="0.2"/>
    <n v="29"/>
    <n v="36"/>
    <n v="0.4"/>
    <n v="3.9"/>
    <n v="50"/>
    <n v="65"/>
    <n v="1"/>
    <n v="5"/>
    <n v="7"/>
    <n v="25"/>
    <n v="0.3"/>
    <n v="4.9000000000000004"/>
    <n v="63"/>
    <n v="75"/>
    <n v="0.8"/>
    <n v="2"/>
    <n v="17.899999999999999"/>
    <n v="24"/>
    <n v="0.3"/>
    <n v="5"/>
    <n v="19"/>
    <n v="22"/>
    <n v="3.5"/>
    <n v="0.7"/>
    <n v="1.7"/>
    <n v="1.7"/>
    <n v="3.9"/>
    <n v="2"/>
    <n v="8"/>
    <n v="53"/>
    <n v="2.2000000000000002"/>
    <n v="2"/>
    <n v="3"/>
    <n v="5"/>
    <n v="1.6"/>
    <n v="3"/>
    <n v="3"/>
    <n v="12.9"/>
    <n v="1.3"/>
    <n v="2"/>
    <n v="3"/>
    <n v="9"/>
    <n v="0.8"/>
    <n v="18.3"/>
    <n v="1.6"/>
    <n v="1.9"/>
    <n v="3.6"/>
    <n v="0.6"/>
    <n v="2"/>
    <n v="17.899999999999999"/>
    <n v="21"/>
    <n v="0.6"/>
    <n v="5"/>
    <n v="5"/>
    <n v="7"/>
    <n v="1.9"/>
    <n v="6"/>
    <n v="6"/>
    <n v="8"/>
    <n v="0.6"/>
    <n v="9"/>
    <n v="9"/>
    <n v="11"/>
    <n v="0.2"/>
    <n v="3"/>
    <n v="12"/>
    <n v="18"/>
    <n v="2.2000000000000002"/>
    <n v="1"/>
    <n v="1"/>
    <n v="4"/>
    <n v="2.2000000000000002"/>
    <n v="1"/>
    <n v="1"/>
    <n v="9"/>
    <n v="0.9"/>
    <n v="2.2000000000000002"/>
  </r>
  <r>
    <s v="BU05130604"/>
    <s v="Kort Haarlem"/>
    <x v="0"/>
    <x v="0"/>
    <n v="10"/>
    <n v="10"/>
    <n v="5"/>
    <n v="0"/>
    <n v="5"/>
    <n v="0"/>
    <n v="0"/>
    <n v="0"/>
    <n v="30"/>
    <n v="0"/>
    <n v="60"/>
    <n v="5"/>
    <n v="0"/>
    <n v="0"/>
    <n v="0"/>
    <n v="0"/>
    <n v="3.2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9"/>
    <n v="1"/>
    <n v="10"/>
    <n v="19"/>
    <n v="0.4"/>
    <n v="3"/>
    <n v="75"/>
    <n v="103"/>
    <n v="1.6"/>
    <n v="2"/>
    <n v="3"/>
    <n v="20.6"/>
    <n v="1"/>
    <n v="0"/>
    <n v="29"/>
    <n v="36"/>
    <n v="0.4"/>
    <n v="4"/>
    <n v="50"/>
    <n v="65"/>
    <n v="1"/>
    <n v="5"/>
    <n v="7"/>
    <n v="25"/>
    <n v="0.3"/>
    <n v="2"/>
    <n v="63"/>
    <n v="74"/>
    <n v="0.8"/>
    <n v="2"/>
    <n v="17"/>
    <n v="24"/>
    <n v="0.4"/>
    <n v="5"/>
    <n v="19"/>
    <n v="22"/>
    <n v="3.5"/>
    <n v="0.8"/>
    <n v="1.7"/>
    <n v="1.7"/>
    <n v="3.9"/>
    <n v="2"/>
    <n v="8"/>
    <n v="53"/>
    <n v="2.2000000000000002"/>
    <n v="2"/>
    <n v="3"/>
    <n v="5"/>
    <n v="1.6"/>
    <n v="3"/>
    <n v="3"/>
    <n v="12"/>
    <n v="1.3"/>
    <n v="2"/>
    <n v="3"/>
    <n v="9"/>
    <n v="1"/>
    <n v="18.3"/>
    <n v="1.8"/>
    <n v="1.9"/>
    <n v="3.6"/>
    <n v="0.7"/>
    <n v="1"/>
    <n v="17"/>
    <n v="21"/>
    <n v="0.8"/>
    <n v="5"/>
    <n v="5"/>
    <n v="7"/>
    <n v="1.9"/>
    <n v="6"/>
    <n v="6"/>
    <n v="8"/>
    <n v="0.8"/>
    <n v="9"/>
    <n v="9"/>
    <n v="11"/>
    <n v="0.4"/>
    <n v="2"/>
    <n v="12"/>
    <n v="16"/>
    <n v="2.2000000000000002"/>
    <n v="1"/>
    <n v="1"/>
    <n v="4"/>
    <n v="2.2000000000000002"/>
    <n v="1"/>
    <n v="1"/>
    <n v="9"/>
    <n v="1"/>
    <n v="2.2000000000000002"/>
  </r>
  <r>
    <s v="BU05130604"/>
    <s v="Kort Haarlem"/>
    <x v="0"/>
    <x v="30"/>
    <n v="75"/>
    <n v="90"/>
    <n v="40"/>
    <n v="20"/>
    <n v="45"/>
    <n v="35"/>
    <n v="25"/>
    <n v="0"/>
    <n v="30"/>
    <n v="10"/>
    <n v="60"/>
    <n v="50"/>
    <n v="5"/>
    <n v="10"/>
    <n v="10"/>
    <n v="20"/>
    <n v="3.2"/>
    <n v="50"/>
    <n v="0"/>
    <n v="0"/>
    <n v="0"/>
    <n v="30"/>
    <n v="20"/>
    <n v="0"/>
    <n v="0"/>
    <n v="0"/>
    <n v="80"/>
    <n v="30"/>
    <n v="35"/>
    <n v="0"/>
    <n v="0"/>
    <n v="136"/>
    <n v="1160"/>
    <n v="2550"/>
    <s v="00-40 laag tot onder midden"/>
    <n v="20"/>
    <n v="0.8"/>
    <n v="2.2999999999999998"/>
    <n v="10"/>
    <n v="18.7"/>
    <n v="0.3"/>
    <n v="6.1"/>
    <n v="75"/>
    <n v="102.6"/>
    <n v="1.6"/>
    <n v="2"/>
    <n v="3"/>
    <n v="21"/>
    <n v="1"/>
    <n v="0.4"/>
    <n v="29"/>
    <n v="35.799999999999997"/>
    <n v="0.4"/>
    <n v="4.0999999999999996"/>
    <n v="50"/>
    <n v="64.8"/>
    <n v="1"/>
    <n v="5"/>
    <n v="7"/>
    <n v="25"/>
    <n v="0.3"/>
    <n v="3.6"/>
    <n v="63"/>
    <n v="74.7"/>
    <n v="0.7"/>
    <n v="2"/>
    <n v="17.8"/>
    <n v="24"/>
    <n v="0.3"/>
    <n v="4.7"/>
    <n v="19"/>
    <n v="22"/>
    <n v="3.4"/>
    <n v="0.8"/>
    <n v="1.7"/>
    <n v="1.7"/>
    <n v="3.9"/>
    <n v="2"/>
    <n v="8"/>
    <n v="53"/>
    <n v="2.2000000000000002"/>
    <n v="2"/>
    <n v="3"/>
    <n v="5"/>
    <n v="1.6"/>
    <n v="3"/>
    <n v="3"/>
    <n v="12.6"/>
    <n v="1.3"/>
    <n v="2"/>
    <n v="3"/>
    <n v="9"/>
    <n v="0.9"/>
    <n v="18.3"/>
    <n v="1.7"/>
    <n v="1.9"/>
    <n v="3.6"/>
    <n v="0.6"/>
    <n v="1.4"/>
    <n v="17.8"/>
    <n v="21"/>
    <n v="0.7"/>
    <n v="5"/>
    <n v="5"/>
    <n v="7"/>
    <n v="1.9"/>
    <n v="6"/>
    <n v="6"/>
    <n v="8"/>
    <n v="0.7"/>
    <n v="9"/>
    <n v="9"/>
    <n v="11"/>
    <n v="0.3"/>
    <n v="2.7"/>
    <n v="12"/>
    <n v="17.100000000000001"/>
    <n v="2.2000000000000002"/>
    <n v="1"/>
    <n v="1"/>
    <n v="4"/>
    <n v="2.2000000000000002"/>
    <n v="1"/>
    <n v="1"/>
    <n v="9"/>
    <n v="1"/>
    <n v="2.2000000000000002"/>
  </r>
  <r>
    <s v="BU05130604"/>
    <s v="Kort Haarlem"/>
    <x v="0"/>
    <x v="28"/>
    <n v="5"/>
    <n v="5"/>
    <n v="5"/>
    <n v="0"/>
    <n v="0"/>
    <n v="0"/>
    <n v="0"/>
    <n v="0"/>
    <n v="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4"/>
    <n v="0"/>
    <n v="10"/>
    <n v="19"/>
    <n v="1.1000000000000001"/>
    <n v="0"/>
    <n v="75"/>
    <n v="99.4"/>
    <n v="2.1"/>
    <n v="2"/>
    <n v="4"/>
    <n v="21"/>
    <n v="1.5"/>
    <n v="0"/>
    <n v="29"/>
    <n v="34"/>
    <n v="1.2"/>
    <n v="0"/>
    <n v="49"/>
    <n v="61.4"/>
    <n v="1.5"/>
    <n v="4"/>
    <n v="8"/>
    <n v="24"/>
    <n v="0.1"/>
    <n v="1.4"/>
    <n v="64"/>
    <n v="75"/>
    <n v="0.9"/>
    <n v="1"/>
    <n v="16"/>
    <n v="26"/>
    <n v="0.9"/>
    <n v="2"/>
    <n v="18"/>
    <n v="24"/>
    <n v="3.5"/>
    <n v="0.1"/>
    <n v="2.2000000000000002"/>
    <n v="2.2000000000000002"/>
    <n v="4.3"/>
    <n v="2"/>
    <n v="6"/>
    <n v="52"/>
    <n v="2"/>
    <n v="2"/>
    <n v="2"/>
    <n v="5"/>
    <n v="1.4"/>
    <n v="3"/>
    <n v="3"/>
    <n v="13"/>
    <n v="1.6"/>
    <n v="2"/>
    <n v="2"/>
    <n v="9"/>
    <n v="1.4"/>
    <n v="18.600000000000001"/>
    <n v="2.1"/>
    <n v="2.2000000000000002"/>
    <n v="4.0999999999999996"/>
    <n v="1.2"/>
    <n v="0"/>
    <n v="13"/>
    <n v="26"/>
    <n v="1.3"/>
    <n v="3"/>
    <n v="5"/>
    <n v="7"/>
    <n v="2.5"/>
    <n v="4"/>
    <n v="6"/>
    <n v="8"/>
    <n v="1.3"/>
    <n v="6"/>
    <n v="9"/>
    <n v="11"/>
    <n v="1"/>
    <n v="1"/>
    <n v="12"/>
    <n v="20"/>
    <n v="2.7"/>
    <n v="1"/>
    <n v="1"/>
    <n v="4"/>
    <n v="2.7"/>
    <n v="1"/>
    <n v="1"/>
    <n v="9"/>
    <n v="1.5"/>
    <n v="2.7"/>
  </r>
  <r>
    <s v="BU05130604"/>
    <s v="Kort Haarlem"/>
    <x v="0"/>
    <x v="9"/>
    <n v="35"/>
    <n v="40"/>
    <n v="20"/>
    <n v="10"/>
    <n v="20"/>
    <n v="20"/>
    <n v="0"/>
    <n v="0"/>
    <n v="70"/>
    <n v="10"/>
    <n v="30"/>
    <n v="30"/>
    <n v="10"/>
    <n v="5"/>
    <n v="5"/>
    <n v="10"/>
    <n v="2.5"/>
    <n v="30"/>
    <n v="30"/>
    <n v="0"/>
    <n v="0"/>
    <n v="0"/>
    <n v="0"/>
    <n v="0"/>
    <n v="0"/>
    <n v="0"/>
    <n v="0"/>
    <n v="0"/>
    <n v="0"/>
    <n v="0"/>
    <n v="0"/>
    <n v="136"/>
    <n v="1450"/>
    <n v="3010"/>
    <s v="00-40 laag tot onder midden"/>
    <n v="20"/>
    <n v="0.8"/>
    <n v="1"/>
    <n v="10.199999999999999"/>
    <n v="18"/>
    <n v="0.2"/>
    <n v="13.8"/>
    <n v="75.2"/>
    <n v="99.8"/>
    <n v="1.4"/>
    <n v="2"/>
    <n v="3.2"/>
    <n v="21"/>
    <n v="0.9"/>
    <n v="3.3"/>
    <n v="29"/>
    <n v="33.9"/>
    <n v="0.3"/>
    <n v="6.3"/>
    <n v="50"/>
    <n v="63.7"/>
    <n v="0.9"/>
    <n v="5"/>
    <n v="7"/>
    <n v="25"/>
    <n v="0.2"/>
    <n v="7.5"/>
    <n v="64"/>
    <n v="73.8"/>
    <n v="0.6"/>
    <n v="2"/>
    <n v="18.8"/>
    <n v="24"/>
    <n v="0.2"/>
    <n v="4.9000000000000004"/>
    <n v="19"/>
    <n v="22"/>
    <n v="3.3"/>
    <n v="0.9"/>
    <n v="1.6"/>
    <n v="1.6"/>
    <n v="3.7"/>
    <n v="2"/>
    <n v="8"/>
    <n v="53"/>
    <n v="2.1"/>
    <n v="2"/>
    <n v="3"/>
    <n v="5"/>
    <n v="1.4"/>
    <n v="3"/>
    <n v="3"/>
    <n v="13"/>
    <n v="1.2"/>
    <n v="2"/>
    <n v="3"/>
    <n v="9"/>
    <n v="0.8"/>
    <n v="18.2"/>
    <n v="1.6"/>
    <n v="1.7"/>
    <n v="3.5"/>
    <n v="0.5"/>
    <n v="1.7"/>
    <n v="18.7"/>
    <n v="21"/>
    <n v="0.8"/>
    <n v="5"/>
    <n v="5"/>
    <n v="7"/>
    <n v="1.8"/>
    <n v="6"/>
    <n v="6"/>
    <n v="8"/>
    <n v="0.8"/>
    <n v="9"/>
    <n v="9"/>
    <n v="11"/>
    <n v="0.5"/>
    <n v="2.4"/>
    <n v="12"/>
    <n v="17.100000000000001"/>
    <n v="2.1"/>
    <n v="1"/>
    <n v="1"/>
    <n v="4"/>
    <n v="2.1"/>
    <n v="1"/>
    <n v="1"/>
    <n v="9"/>
    <n v="1"/>
    <n v="2.1"/>
  </r>
  <r>
    <s v="BU05130604"/>
    <s v="Kort Haarlem"/>
    <x v="0"/>
    <x v="8"/>
    <n v="20"/>
    <n v="15"/>
    <n v="0"/>
    <n v="0"/>
    <n v="5"/>
    <n v="15"/>
    <n v="10"/>
    <n v="0"/>
    <n v="70"/>
    <n v="0"/>
    <n v="20"/>
    <n v="5"/>
    <n v="0"/>
    <n v="0"/>
    <n v="0"/>
    <n v="0"/>
    <n v="1.6"/>
    <n v="5"/>
    <n v="5"/>
    <n v="0"/>
    <n v="0"/>
    <n v="0"/>
    <n v="0"/>
    <n v="0"/>
    <n v="0"/>
    <n v="0"/>
    <n v="0"/>
    <n v="0"/>
    <n v="0"/>
    <n v="0"/>
    <n v="0"/>
    <n v="386"/>
    <n v="2030"/>
    <n v="0"/>
    <s v="onclassificeerbaar"/>
    <n v="15"/>
    <n v="1"/>
    <n v="0.3"/>
    <n v="11"/>
    <n v="23"/>
    <n v="0.2"/>
    <n v="22.2"/>
    <n v="76"/>
    <n v="111"/>
    <n v="1.2"/>
    <n v="2"/>
    <n v="4"/>
    <n v="22"/>
    <n v="0.6"/>
    <n v="12.1"/>
    <n v="30"/>
    <n v="37"/>
    <n v="0.4"/>
    <n v="12.7"/>
    <n v="50"/>
    <n v="68"/>
    <n v="0.6"/>
    <n v="5"/>
    <n v="9"/>
    <n v="26"/>
    <n v="0.5"/>
    <n v="20.8"/>
    <n v="64"/>
    <n v="80"/>
    <n v="0"/>
    <n v="1.2"/>
    <n v="20.8"/>
    <n v="24"/>
    <n v="0"/>
    <n v="6"/>
    <n v="19.8"/>
    <n v="22"/>
    <n v="3"/>
    <n v="0.4"/>
    <n v="1.3"/>
    <n v="1.3"/>
    <n v="3.5"/>
    <n v="2"/>
    <n v="8"/>
    <n v="53"/>
    <n v="1.5"/>
    <n v="2"/>
    <n v="3"/>
    <n v="5"/>
    <n v="0.9"/>
    <n v="3"/>
    <n v="3.2"/>
    <n v="13"/>
    <n v="1"/>
    <n v="2"/>
    <n v="3"/>
    <n v="9"/>
    <n v="0.5"/>
    <n v="17.899999999999999"/>
    <n v="1.4"/>
    <n v="1.5"/>
    <n v="3.2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7"/>
    <n v="3"/>
    <n v="13.9"/>
    <n v="20.9"/>
    <n v="1.8"/>
    <n v="1"/>
    <n v="1"/>
    <n v="4"/>
    <n v="1.8"/>
    <n v="1"/>
    <n v="2"/>
    <n v="9"/>
    <n v="0.8"/>
    <n v="1.8"/>
  </r>
  <r>
    <s v="BU05130604"/>
    <s v="Kort Haarlem"/>
    <x v="0"/>
    <x v="35"/>
    <n v="75"/>
    <n v="140"/>
    <n v="20"/>
    <n v="0"/>
    <n v="35"/>
    <n v="25"/>
    <n v="135"/>
    <n v="0"/>
    <n v="90"/>
    <n v="10"/>
    <n v="10"/>
    <n v="15"/>
    <n v="0"/>
    <n v="0"/>
    <n v="0"/>
    <n v="15"/>
    <n v="3.3"/>
    <n v="20"/>
    <n v="0"/>
    <n v="0"/>
    <n v="0"/>
    <n v="0"/>
    <n v="0"/>
    <n v="0"/>
    <n v="10"/>
    <n v="10"/>
    <n v="0"/>
    <n v="100"/>
    <n v="0"/>
    <n v="0"/>
    <n v="0"/>
    <n v="342"/>
    <n v="1130"/>
    <n v="3360"/>
    <s v="80-100 hoog"/>
    <n v="20"/>
    <n v="1.2"/>
    <n v="0.2"/>
    <n v="10.7"/>
    <n v="20.2"/>
    <n v="0.4"/>
    <n v="17.399999999999999"/>
    <n v="75.7"/>
    <n v="103.9"/>
    <n v="1.4"/>
    <n v="2"/>
    <n v="3.7"/>
    <n v="21.7"/>
    <n v="0.9"/>
    <n v="4.2"/>
    <n v="29.7"/>
    <n v="34.5"/>
    <n v="0.5"/>
    <n v="7.2"/>
    <n v="50"/>
    <n v="65.2"/>
    <n v="0.9"/>
    <n v="4.7"/>
    <n v="8.5"/>
    <n v="25.7"/>
    <n v="0.5"/>
    <n v="9.6"/>
    <n v="63.9"/>
    <n v="77"/>
    <n v="0.3"/>
    <n v="1.2"/>
    <n v="17.8"/>
    <n v="24"/>
    <n v="0.2"/>
    <n v="5.5"/>
    <n v="18.8"/>
    <n v="22"/>
    <n v="3.1"/>
    <n v="0.5"/>
    <n v="1.6"/>
    <n v="1.6"/>
    <n v="3.7"/>
    <n v="2"/>
    <n v="7.2"/>
    <n v="53"/>
    <n v="1.7"/>
    <n v="2"/>
    <n v="2.2999999999999998"/>
    <n v="5"/>
    <n v="1"/>
    <n v="3"/>
    <n v="3"/>
    <n v="13"/>
    <n v="1.2"/>
    <n v="2"/>
    <n v="3"/>
    <n v="9"/>
    <n v="0.8"/>
    <n v="18.100000000000001"/>
    <n v="1.6"/>
    <n v="1.7"/>
    <n v="3.5"/>
    <n v="0.7"/>
    <n v="2.6"/>
    <n v="18"/>
    <n v="21.7"/>
    <n v="1.1000000000000001"/>
    <n v="5"/>
    <n v="5"/>
    <n v="7"/>
    <n v="1.9"/>
    <n v="6"/>
    <n v="6"/>
    <n v="8"/>
    <n v="1.1000000000000001"/>
    <n v="9"/>
    <n v="9"/>
    <n v="11"/>
    <n v="0.8"/>
    <n v="1.3"/>
    <n v="12"/>
    <n v="19.7"/>
    <n v="2.1"/>
    <n v="1"/>
    <n v="1"/>
    <n v="4"/>
    <n v="2.1"/>
    <n v="1"/>
    <n v="1.7"/>
    <n v="9"/>
    <n v="1"/>
    <n v="2.1"/>
  </r>
  <r>
    <s v="BU05130604"/>
    <s v="Kort Haarlem"/>
    <x v="0"/>
    <x v="42"/>
    <n v="70"/>
    <n v="90"/>
    <n v="25"/>
    <n v="0"/>
    <n v="15"/>
    <n v="15"/>
    <n v="95"/>
    <n v="0"/>
    <n v="90"/>
    <n v="10"/>
    <n v="0"/>
    <n v="95"/>
    <n v="55"/>
    <n v="25"/>
    <n v="0"/>
    <n v="10"/>
    <n v="1.7"/>
    <n v="105"/>
    <n v="20"/>
    <n v="0"/>
    <n v="85"/>
    <n v="0"/>
    <n v="0"/>
    <n v="0"/>
    <n v="0"/>
    <n v="0"/>
    <n v="80"/>
    <n v="20"/>
    <n v="85"/>
    <n v="85"/>
    <n v="0"/>
    <n v="118"/>
    <n v="960"/>
    <n v="3920"/>
    <s v="20-40 onder midden"/>
    <n v="0"/>
    <n v="0.5"/>
    <n v="3"/>
    <n v="10"/>
    <n v="19.5"/>
    <n v="0.4"/>
    <n v="7.1"/>
    <n v="75"/>
    <n v="106.8"/>
    <n v="1.7"/>
    <n v="2"/>
    <n v="5"/>
    <n v="21"/>
    <n v="1.1000000000000001"/>
    <n v="0"/>
    <n v="29"/>
    <n v="36.9"/>
    <n v="0.5"/>
    <n v="1.7"/>
    <n v="50"/>
    <n v="66"/>
    <n v="1.1000000000000001"/>
    <n v="5"/>
    <n v="8.1"/>
    <n v="25.1"/>
    <n v="0.4"/>
    <n v="4.3"/>
    <n v="64"/>
    <n v="77.900000000000006"/>
    <n v="0.7"/>
    <n v="2"/>
    <n v="18"/>
    <n v="24"/>
    <n v="0.2"/>
    <n v="5"/>
    <n v="19"/>
    <n v="22"/>
    <n v="3.4"/>
    <n v="0.4"/>
    <n v="1.8"/>
    <n v="1.8"/>
    <n v="4"/>
    <n v="2"/>
    <n v="8"/>
    <n v="53"/>
    <n v="1.9"/>
    <n v="2"/>
    <n v="3"/>
    <n v="5"/>
    <n v="1.2"/>
    <n v="3"/>
    <n v="3"/>
    <n v="13"/>
    <n v="1.4"/>
    <n v="2"/>
    <n v="3"/>
    <n v="9"/>
    <n v="0.7"/>
    <n v="18.399999999999999"/>
    <n v="1.5"/>
    <n v="2"/>
    <n v="3.7"/>
    <n v="0.5"/>
    <n v="2.2999999999999998"/>
    <n v="18"/>
    <n v="21"/>
    <n v="0.4"/>
    <n v="5"/>
    <n v="5"/>
    <n v="7"/>
    <n v="2"/>
    <n v="6"/>
    <n v="6"/>
    <n v="8"/>
    <n v="0.4"/>
    <n v="9"/>
    <n v="9"/>
    <n v="11"/>
    <n v="0.1"/>
    <n v="3"/>
    <n v="12"/>
    <n v="20.100000000000001"/>
    <n v="2.2999999999999998"/>
    <n v="1"/>
    <n v="1"/>
    <n v="4"/>
    <n v="2.2999999999999998"/>
    <n v="1"/>
    <n v="1.9"/>
    <n v="9"/>
    <n v="0.7"/>
    <n v="2.2999999999999998"/>
  </r>
  <r>
    <s v="BU05130604"/>
    <s v="Kort Haarlem"/>
    <x v="0"/>
    <x v="12"/>
    <n v="40"/>
    <n v="45"/>
    <n v="15"/>
    <n v="10"/>
    <n v="15"/>
    <n v="35"/>
    <n v="10"/>
    <n v="0"/>
    <n v="100"/>
    <n v="0"/>
    <n v="0"/>
    <n v="30"/>
    <n v="0"/>
    <n v="15"/>
    <n v="0"/>
    <n v="10"/>
    <n v="2.7"/>
    <n v="30"/>
    <n v="30"/>
    <n v="0"/>
    <n v="0"/>
    <n v="0"/>
    <n v="0"/>
    <n v="0"/>
    <n v="0"/>
    <n v="0"/>
    <n v="0"/>
    <n v="100"/>
    <n v="0"/>
    <n v="0"/>
    <n v="0"/>
    <n v="227"/>
    <n v="1660"/>
    <n v="3130"/>
    <s v="60-100 boven midden-hoog"/>
    <n v="0"/>
    <n v="0.5"/>
    <n v="3"/>
    <n v="10"/>
    <n v="19"/>
    <n v="0.5"/>
    <n v="7"/>
    <n v="75"/>
    <n v="104.8"/>
    <n v="1.8"/>
    <n v="2"/>
    <n v="5"/>
    <n v="21"/>
    <n v="1.2"/>
    <n v="0"/>
    <n v="29"/>
    <n v="36.299999999999997"/>
    <n v="0.6"/>
    <n v="1"/>
    <n v="50"/>
    <n v="65.099999999999994"/>
    <n v="1.2"/>
    <n v="4.8"/>
    <n v="8"/>
    <n v="25.5"/>
    <n v="0.5"/>
    <n v="4"/>
    <n v="64"/>
    <n v="77.099999999999994"/>
    <n v="0.8"/>
    <n v="2"/>
    <n v="18"/>
    <n v="24.2"/>
    <n v="0.3"/>
    <n v="5"/>
    <n v="19"/>
    <n v="22.3"/>
    <n v="3.5"/>
    <n v="0.4"/>
    <n v="1.9"/>
    <n v="1.6"/>
    <n v="4.0999999999999996"/>
    <n v="2"/>
    <n v="8"/>
    <n v="53"/>
    <n v="1.9"/>
    <n v="2"/>
    <n v="3"/>
    <n v="5"/>
    <n v="1.3"/>
    <n v="3"/>
    <n v="3"/>
    <n v="13"/>
    <n v="1.5"/>
    <n v="2"/>
    <n v="3"/>
    <n v="9"/>
    <n v="0.6"/>
    <n v="18.5"/>
    <n v="1.5"/>
    <n v="2.1"/>
    <n v="3.8"/>
    <n v="0.6"/>
    <n v="2.7"/>
    <n v="18"/>
    <n v="21.5"/>
    <n v="0.4"/>
    <n v="5"/>
    <n v="5"/>
    <n v="7"/>
    <n v="2.1"/>
    <n v="6"/>
    <n v="6"/>
    <n v="8"/>
    <n v="0.4"/>
    <n v="9"/>
    <n v="9"/>
    <n v="11"/>
    <n v="0.2"/>
    <n v="3"/>
    <n v="12"/>
    <n v="20"/>
    <n v="2.4"/>
    <n v="1"/>
    <n v="1"/>
    <n v="4"/>
    <n v="2.4"/>
    <n v="1"/>
    <n v="1.3"/>
    <n v="9"/>
    <n v="0.6"/>
    <n v="2.4"/>
  </r>
  <r>
    <s v="BU05130604"/>
    <s v="Kort Haarlem"/>
    <x v="0"/>
    <x v="6"/>
    <n v="85"/>
    <n v="80"/>
    <n v="45"/>
    <n v="25"/>
    <n v="45"/>
    <n v="35"/>
    <n v="10"/>
    <n v="0"/>
    <n v="40"/>
    <n v="10"/>
    <n v="50"/>
    <n v="50"/>
    <n v="10"/>
    <n v="10"/>
    <n v="10"/>
    <n v="20"/>
    <n v="3.1"/>
    <n v="50"/>
    <n v="15"/>
    <n v="0"/>
    <n v="0"/>
    <n v="0"/>
    <n v="35"/>
    <n v="0"/>
    <n v="0"/>
    <n v="0"/>
    <n v="70"/>
    <n v="30"/>
    <n v="35"/>
    <n v="10"/>
    <n v="0"/>
    <n v="152"/>
    <n v="1170"/>
    <n v="2480"/>
    <s v="00-40 laag tot onder midden"/>
    <n v="15"/>
    <n v="0.7"/>
    <n v="3"/>
    <n v="10"/>
    <n v="19"/>
    <n v="0.2"/>
    <n v="12.2"/>
    <n v="75"/>
    <n v="103"/>
    <n v="1.5"/>
    <n v="2"/>
    <n v="3.5"/>
    <n v="21"/>
    <n v="0.9"/>
    <n v="1.5"/>
    <n v="29"/>
    <n v="36"/>
    <n v="0.3"/>
    <n v="5"/>
    <n v="50"/>
    <n v="65"/>
    <n v="0.9"/>
    <n v="5"/>
    <n v="7"/>
    <n v="25"/>
    <n v="0.2"/>
    <n v="6.7"/>
    <n v="63.5"/>
    <n v="75.099999999999994"/>
    <n v="0.7"/>
    <n v="2"/>
    <n v="18.100000000000001"/>
    <n v="24"/>
    <n v="0.2"/>
    <n v="5"/>
    <n v="19"/>
    <n v="22"/>
    <n v="3.4"/>
    <n v="0.7"/>
    <n v="1.6"/>
    <n v="1.6"/>
    <n v="3.8"/>
    <n v="2"/>
    <n v="8"/>
    <n v="53"/>
    <n v="2.1"/>
    <n v="2"/>
    <n v="3"/>
    <n v="5"/>
    <n v="1.5"/>
    <n v="3"/>
    <n v="3"/>
    <n v="13"/>
    <n v="1.2"/>
    <n v="2"/>
    <n v="3"/>
    <n v="9"/>
    <n v="0.8"/>
    <n v="18.2"/>
    <n v="1.5"/>
    <n v="1.8"/>
    <n v="3.5"/>
    <n v="0.5"/>
    <n v="1.8"/>
    <n v="18.100000000000001"/>
    <n v="21"/>
    <n v="0.6"/>
    <n v="5"/>
    <n v="5"/>
    <n v="7"/>
    <n v="1.8"/>
    <n v="6"/>
    <n v="6"/>
    <n v="8"/>
    <n v="0.6"/>
    <n v="9"/>
    <n v="9"/>
    <n v="11"/>
    <n v="0.2"/>
    <n v="3"/>
    <n v="12"/>
    <n v="18"/>
    <n v="2.1"/>
    <n v="1"/>
    <n v="1"/>
    <n v="4"/>
    <n v="2.1"/>
    <n v="1"/>
    <n v="1"/>
    <n v="9"/>
    <n v="0.9"/>
    <n v="2.1"/>
  </r>
  <r>
    <s v="BU05130604"/>
    <s v="Kort Haarlem"/>
    <x v="0"/>
    <x v="2"/>
    <n v="40"/>
    <n v="70"/>
    <n v="5"/>
    <n v="0"/>
    <n v="5"/>
    <n v="10"/>
    <n v="85"/>
    <n v="0"/>
    <n v="80"/>
    <n v="10"/>
    <n v="10"/>
    <n v="75"/>
    <n v="50"/>
    <n v="20"/>
    <n v="0"/>
    <n v="0"/>
    <n v="1.4"/>
    <n v="70"/>
    <n v="0"/>
    <n v="0"/>
    <n v="65"/>
    <n v="0"/>
    <n v="10"/>
    <n v="0"/>
    <n v="0"/>
    <n v="0"/>
    <n v="100"/>
    <n v="0"/>
    <n v="0"/>
    <n v="65"/>
    <n v="0"/>
    <n v="92"/>
    <n v="840"/>
    <n v="2290"/>
    <s v="20-40 onder midden"/>
    <n v="10"/>
    <n v="0.7"/>
    <n v="3"/>
    <n v="10"/>
    <n v="19.100000000000001"/>
    <n v="0.3"/>
    <n v="10.199999999999999"/>
    <n v="75"/>
    <n v="103.8"/>
    <n v="1.6"/>
    <n v="2"/>
    <n v="3.7"/>
    <n v="21"/>
    <n v="1"/>
    <n v="0.8"/>
    <n v="29"/>
    <n v="36.200000000000003"/>
    <n v="0.4"/>
    <n v="3.7"/>
    <n v="50"/>
    <n v="65.2"/>
    <n v="1"/>
    <n v="5"/>
    <n v="7.2"/>
    <n v="25"/>
    <n v="0.3"/>
    <n v="6"/>
    <n v="63.4"/>
    <n v="75.7"/>
    <n v="0.7"/>
    <n v="2"/>
    <n v="18"/>
    <n v="24"/>
    <n v="0.3"/>
    <n v="5"/>
    <n v="19"/>
    <n v="22"/>
    <n v="3.4"/>
    <n v="0.6"/>
    <n v="1.7"/>
    <n v="1.7"/>
    <n v="3.9"/>
    <n v="2"/>
    <n v="8"/>
    <n v="53"/>
    <n v="2.1"/>
    <n v="2"/>
    <n v="3"/>
    <n v="5"/>
    <n v="1.4"/>
    <n v="3"/>
    <n v="3"/>
    <n v="13"/>
    <n v="1.3"/>
    <n v="2"/>
    <n v="3"/>
    <n v="9"/>
    <n v="0.8"/>
    <n v="18.3"/>
    <n v="1.6"/>
    <n v="1.9"/>
    <n v="3.6"/>
    <n v="0.5"/>
    <n v="2.1"/>
    <n v="18"/>
    <n v="21"/>
    <n v="0.5"/>
    <n v="5"/>
    <n v="5"/>
    <n v="7"/>
    <n v="1.9"/>
    <n v="6"/>
    <n v="6"/>
    <n v="8"/>
    <n v="0.5"/>
    <n v="9"/>
    <n v="9"/>
    <n v="11"/>
    <n v="0.1"/>
    <n v="3"/>
    <n v="12"/>
    <n v="18.7"/>
    <n v="2.2000000000000002"/>
    <n v="1"/>
    <n v="1"/>
    <n v="4"/>
    <n v="2.2000000000000002"/>
    <n v="1"/>
    <n v="1.3"/>
    <n v="9"/>
    <n v="0.8"/>
    <n v="2.2000000000000002"/>
  </r>
  <r>
    <s v="BU05130504"/>
    <s v="Slagenbuurt"/>
    <x v="19"/>
    <x v="8"/>
    <n v="15"/>
    <n v="10"/>
    <n v="5"/>
    <n v="0"/>
    <n v="5"/>
    <n v="10"/>
    <n v="0"/>
    <n v="0"/>
    <n v="50"/>
    <n v="0"/>
    <n v="50"/>
    <n v="10"/>
    <n v="0"/>
    <n v="0"/>
    <n v="0"/>
    <n v="0"/>
    <n v="3.1"/>
    <n v="10"/>
    <n v="0"/>
    <n v="0"/>
    <n v="0"/>
    <n v="0"/>
    <n v="5"/>
    <n v="0"/>
    <n v="0"/>
    <n v="0"/>
    <n v="0"/>
    <n v="0"/>
    <n v="0"/>
    <n v="0"/>
    <n v="0"/>
    <n v="233"/>
    <n v="1230"/>
    <n v="3470"/>
    <s v="onclassificeerbaar"/>
    <n v="5"/>
    <n v="0.2"/>
    <n v="1"/>
    <n v="12.5"/>
    <n v="18"/>
    <n v="0.2"/>
    <n v="2"/>
    <n v="85.6"/>
    <n v="98"/>
    <n v="2.2999999999999998"/>
    <n v="2"/>
    <n v="5"/>
    <n v="18"/>
    <n v="1.6"/>
    <n v="0"/>
    <n v="27.6"/>
    <n v="32"/>
    <n v="1.3"/>
    <n v="0"/>
    <n v="54.8"/>
    <n v="63"/>
    <n v="1.8"/>
    <n v="4"/>
    <n v="8"/>
    <n v="25"/>
    <n v="1.1000000000000001"/>
    <n v="0"/>
    <n v="62.3"/>
    <n v="73"/>
    <n v="0.1"/>
    <n v="1"/>
    <n v="19"/>
    <n v="25"/>
    <n v="1.3"/>
    <n v="0"/>
    <n v="18.600000000000001"/>
    <n v="24"/>
    <n v="2.8"/>
    <n v="2.1"/>
    <n v="2"/>
    <n v="2"/>
    <n v="3.4"/>
    <n v="2"/>
    <n v="8"/>
    <n v="54.6"/>
    <n v="2.2000000000000002"/>
    <n v="2"/>
    <n v="3"/>
    <n v="5.8"/>
    <n v="2.4"/>
    <n v="2"/>
    <n v="4"/>
    <n v="13"/>
    <n v="1.9"/>
    <n v="2"/>
    <n v="3"/>
    <n v="9"/>
    <n v="1.6"/>
    <n v="17.399999999999999"/>
    <n v="1.1000000000000001"/>
    <n v="1.9"/>
    <n v="3.2"/>
    <n v="0.8"/>
    <n v="1"/>
    <n v="15.6"/>
    <n v="24"/>
    <n v="1.2"/>
    <n v="5"/>
    <n v="5"/>
    <n v="6"/>
    <n v="1.5"/>
    <n v="5.6"/>
    <n v="6"/>
    <n v="7"/>
    <n v="1.2"/>
    <n v="8.6"/>
    <n v="9"/>
    <n v="10"/>
    <n v="1"/>
    <n v="0.6"/>
    <n v="15"/>
    <n v="17"/>
    <n v="2.1"/>
    <n v="1"/>
    <n v="1"/>
    <n v="4"/>
    <n v="2.1"/>
    <n v="1"/>
    <n v="1"/>
    <n v="9"/>
    <n v="1.1000000000000001"/>
    <n v="2.1"/>
  </r>
  <r>
    <s v="BU05130504"/>
    <s v="Slagenbuurt"/>
    <x v="19"/>
    <x v="8"/>
    <n v="15"/>
    <n v="15"/>
    <n v="0"/>
    <n v="0"/>
    <n v="0"/>
    <n v="15"/>
    <n v="15"/>
    <n v="0"/>
    <n v="90"/>
    <n v="0"/>
    <n v="0"/>
    <n v="15"/>
    <n v="5"/>
    <n v="10"/>
    <n v="0"/>
    <n v="0"/>
    <n v="1.8"/>
    <n v="15"/>
    <n v="0"/>
    <n v="0"/>
    <n v="0"/>
    <n v="0"/>
    <n v="0"/>
    <n v="15"/>
    <n v="0"/>
    <n v="0"/>
    <n v="0"/>
    <n v="100"/>
    <n v="0"/>
    <n v="15"/>
    <n v="0"/>
    <n v="222"/>
    <n v="960"/>
    <n v="3140"/>
    <s v="60-80 boven midden"/>
    <n v="0"/>
    <n v="0.3"/>
    <n v="1"/>
    <n v="11.1"/>
    <n v="18"/>
    <n v="0.2"/>
    <n v="1.9"/>
    <n v="83.9"/>
    <n v="98"/>
    <n v="2.2999999999999998"/>
    <n v="2"/>
    <n v="5"/>
    <n v="18"/>
    <n v="1.6"/>
    <n v="0"/>
    <n v="27.1"/>
    <n v="31.9"/>
    <n v="1.3"/>
    <n v="0"/>
    <n v="51.9"/>
    <n v="63"/>
    <n v="1.9"/>
    <n v="4"/>
    <n v="7.9"/>
    <n v="24.9"/>
    <n v="1.1000000000000001"/>
    <n v="0"/>
    <n v="60.8"/>
    <n v="72.900000000000006"/>
    <n v="0.2"/>
    <n v="1"/>
    <n v="18.899999999999999"/>
    <n v="25"/>
    <n v="1.4"/>
    <n v="0"/>
    <n v="17.899999999999999"/>
    <n v="24"/>
    <n v="2.9"/>
    <n v="2.2000000000000002"/>
    <n v="2.1"/>
    <n v="2.1"/>
    <n v="3.5"/>
    <n v="2"/>
    <n v="8"/>
    <n v="54.1"/>
    <n v="2.2999999999999998"/>
    <n v="2"/>
    <n v="3"/>
    <n v="5"/>
    <n v="2.5"/>
    <n v="2"/>
    <n v="4"/>
    <n v="13"/>
    <n v="1.9"/>
    <n v="2"/>
    <n v="3"/>
    <n v="9"/>
    <n v="1.6"/>
    <n v="17.399999999999999"/>
    <n v="1.2"/>
    <n v="1.9"/>
    <n v="3.3"/>
    <n v="0.8"/>
    <n v="1"/>
    <n v="15.1"/>
    <n v="24"/>
    <n v="1.3"/>
    <n v="5"/>
    <n v="5"/>
    <n v="6"/>
    <n v="1.6"/>
    <n v="5.0999999999999996"/>
    <n v="6"/>
    <n v="7"/>
    <n v="1.3"/>
    <n v="8.1"/>
    <n v="9"/>
    <n v="10"/>
    <n v="1.1000000000000001"/>
    <n v="0.1"/>
    <n v="15"/>
    <n v="17"/>
    <n v="2.2000000000000002"/>
    <n v="1"/>
    <n v="1"/>
    <n v="4"/>
    <n v="2.2000000000000002"/>
    <n v="1"/>
    <n v="1"/>
    <n v="9"/>
    <n v="1.2"/>
    <n v="2.2000000000000002"/>
  </r>
  <r>
    <s v="BU05130504"/>
    <s v="Slagenbuurt"/>
    <x v="19"/>
    <x v="5"/>
    <n v="20"/>
    <n v="25"/>
    <n v="5"/>
    <n v="5"/>
    <n v="5"/>
    <n v="15"/>
    <n v="10"/>
    <n v="0"/>
    <n v="100"/>
    <n v="0"/>
    <n v="0"/>
    <n v="15"/>
    <n v="0"/>
    <n v="10"/>
    <n v="0"/>
    <n v="0"/>
    <n v="2.5"/>
    <n v="15"/>
    <n v="10"/>
    <n v="0"/>
    <n v="0"/>
    <n v="0"/>
    <n v="5"/>
    <n v="0"/>
    <n v="0"/>
    <n v="0"/>
    <n v="0"/>
    <n v="90"/>
    <n v="0"/>
    <n v="0"/>
    <n v="0"/>
    <n v="229"/>
    <n v="1390"/>
    <n v="2310"/>
    <s v="80-100 hoog"/>
    <n v="0"/>
    <n v="0.8"/>
    <n v="1"/>
    <n v="15"/>
    <n v="18.899999999999999"/>
    <n v="0.2"/>
    <n v="6.9"/>
    <n v="91"/>
    <n v="98"/>
    <n v="2"/>
    <n v="2"/>
    <n v="5"/>
    <n v="18"/>
    <n v="1.4"/>
    <n v="0"/>
    <n v="30"/>
    <n v="33"/>
    <n v="1.1000000000000001"/>
    <n v="0"/>
    <n v="57.1"/>
    <n v="63"/>
    <n v="1.6"/>
    <n v="4"/>
    <n v="8"/>
    <n v="25"/>
    <n v="0.9"/>
    <n v="1.6"/>
    <n v="63.8"/>
    <n v="74"/>
    <n v="0.8"/>
    <n v="1.1000000000000001"/>
    <n v="19.8"/>
    <n v="26"/>
    <n v="1.2"/>
    <n v="0"/>
    <n v="19.8"/>
    <n v="24"/>
    <n v="2.7"/>
    <n v="1.9"/>
    <n v="1.8"/>
    <n v="1.8"/>
    <n v="3.3"/>
    <n v="2"/>
    <n v="8"/>
    <n v="55"/>
    <n v="2"/>
    <n v="2"/>
    <n v="3"/>
    <n v="6"/>
    <n v="2.2000000000000002"/>
    <n v="2"/>
    <n v="4"/>
    <n v="13"/>
    <n v="1.6"/>
    <n v="2"/>
    <n v="3"/>
    <n v="10"/>
    <n v="1.4"/>
    <n v="17.2"/>
    <n v="0.9"/>
    <n v="1.6"/>
    <n v="3.1"/>
    <n v="0.6"/>
    <n v="1"/>
    <n v="16"/>
    <n v="25"/>
    <n v="1"/>
    <n v="5"/>
    <n v="5"/>
    <n v="6"/>
    <n v="1.3"/>
    <n v="6"/>
    <n v="6"/>
    <n v="7"/>
    <n v="1"/>
    <n v="9"/>
    <n v="9"/>
    <n v="10"/>
    <n v="0.8"/>
    <n v="2.6"/>
    <n v="15"/>
    <n v="17"/>
    <n v="1.9"/>
    <n v="1"/>
    <n v="1"/>
    <n v="4"/>
    <n v="1.9"/>
    <n v="1"/>
    <n v="1"/>
    <n v="9"/>
    <n v="0.9"/>
    <n v="1.9"/>
  </r>
  <r>
    <s v="BU05130504"/>
    <s v="Slagenbuurt"/>
    <x v="19"/>
    <x v="16"/>
    <n v="55"/>
    <n v="70"/>
    <n v="15"/>
    <n v="15"/>
    <n v="35"/>
    <n v="30"/>
    <n v="35"/>
    <n v="0"/>
    <n v="70"/>
    <n v="0"/>
    <n v="20"/>
    <n v="75"/>
    <n v="40"/>
    <n v="20"/>
    <n v="0"/>
    <n v="10"/>
    <n v="1.7"/>
    <n v="75"/>
    <n v="0"/>
    <n v="0"/>
    <n v="0"/>
    <n v="0"/>
    <n v="75"/>
    <n v="0"/>
    <n v="0"/>
    <n v="0"/>
    <n v="80"/>
    <n v="20"/>
    <n v="5"/>
    <n v="55"/>
    <n v="0"/>
    <n v="138"/>
    <n v="850"/>
    <n v="2000"/>
    <s v="20-40 onder midden"/>
    <n v="10"/>
    <n v="0.2"/>
    <n v="1"/>
    <n v="14.6"/>
    <n v="18"/>
    <n v="0"/>
    <n v="2"/>
    <n v="90.6"/>
    <n v="98"/>
    <n v="2.2000000000000002"/>
    <n v="2"/>
    <n v="5"/>
    <n v="18"/>
    <n v="1.5"/>
    <n v="0"/>
    <n v="29.1"/>
    <n v="32.299999999999997"/>
    <n v="1.2"/>
    <n v="0"/>
    <n v="56.1"/>
    <n v="63"/>
    <n v="1.8"/>
    <n v="4"/>
    <n v="8"/>
    <n v="25"/>
    <n v="1.1000000000000001"/>
    <n v="0.2"/>
    <n v="63.4"/>
    <n v="74"/>
    <n v="0.1"/>
    <n v="1"/>
    <n v="19"/>
    <n v="25.6"/>
    <n v="1.2"/>
    <n v="0"/>
    <n v="19"/>
    <n v="24"/>
    <n v="2.8"/>
    <n v="2.1"/>
    <n v="2"/>
    <n v="2"/>
    <n v="3.4"/>
    <n v="2"/>
    <n v="8"/>
    <n v="55"/>
    <n v="2.2000000000000002"/>
    <n v="2"/>
    <n v="3"/>
    <n v="6"/>
    <n v="2.4"/>
    <n v="2"/>
    <n v="4"/>
    <n v="13"/>
    <n v="1.8"/>
    <n v="2"/>
    <n v="3"/>
    <n v="10"/>
    <n v="1.5"/>
    <n v="17.3"/>
    <n v="1.1000000000000001"/>
    <n v="1.8"/>
    <n v="3.1"/>
    <n v="0.8"/>
    <n v="1"/>
    <n v="16"/>
    <n v="24.6"/>
    <n v="1.2"/>
    <n v="5"/>
    <n v="5"/>
    <n v="6"/>
    <n v="1.4"/>
    <n v="5.7"/>
    <n v="6"/>
    <n v="7"/>
    <n v="1.2"/>
    <n v="8.6999999999999993"/>
    <n v="9"/>
    <n v="10"/>
    <n v="1"/>
    <n v="0.4"/>
    <n v="15"/>
    <n v="17"/>
    <n v="2.1"/>
    <n v="1"/>
    <n v="1"/>
    <n v="4"/>
    <n v="2.1"/>
    <n v="1"/>
    <n v="1"/>
    <n v="9"/>
    <n v="1.1000000000000001"/>
    <n v="2.1"/>
  </r>
  <r>
    <s v="BU05130502"/>
    <s v="Wethouder Venteweg"/>
    <x v="19"/>
    <x v="32"/>
    <n v="60"/>
    <n v="55"/>
    <n v="20"/>
    <n v="10"/>
    <n v="20"/>
    <n v="45"/>
    <n v="25"/>
    <n v="0"/>
    <n v="70"/>
    <n v="10"/>
    <n v="10"/>
    <n v="55"/>
    <n v="25"/>
    <n v="15"/>
    <n v="0"/>
    <n v="15"/>
    <n v="2"/>
    <n v="55"/>
    <n v="0"/>
    <n v="0"/>
    <n v="0"/>
    <n v="0"/>
    <n v="40"/>
    <n v="20"/>
    <n v="0"/>
    <n v="0"/>
    <n v="50"/>
    <n v="50"/>
    <n v="25"/>
    <n v="40"/>
    <n v="0"/>
    <n v="163"/>
    <n v="990"/>
    <n v="2500"/>
    <s v="40-60 midden"/>
    <n v="15"/>
    <n v="0.3"/>
    <n v="1"/>
    <n v="12.6"/>
    <n v="18"/>
    <n v="0.4"/>
    <n v="8"/>
    <n v="86.9"/>
    <n v="98"/>
    <n v="1.8"/>
    <n v="2"/>
    <n v="5"/>
    <n v="18.7"/>
    <n v="1.2"/>
    <n v="0"/>
    <n v="28"/>
    <n v="33"/>
    <n v="1.1000000000000001"/>
    <n v="0"/>
    <n v="53"/>
    <n v="63"/>
    <n v="1.4"/>
    <n v="4"/>
    <n v="7"/>
    <n v="25"/>
    <n v="0.6"/>
    <n v="2"/>
    <n v="66.599999999999994"/>
    <n v="72"/>
    <n v="0.3"/>
    <n v="3"/>
    <n v="20.7"/>
    <n v="25"/>
    <n v="1"/>
    <n v="0.1"/>
    <n v="20.7"/>
    <n v="24"/>
    <n v="3.1"/>
    <n v="1.7"/>
    <n v="1.6"/>
    <n v="1.6"/>
    <n v="3.3"/>
    <n v="2"/>
    <n v="8"/>
    <n v="55"/>
    <n v="1.8"/>
    <n v="2"/>
    <n v="3"/>
    <n v="5"/>
    <n v="2"/>
    <n v="2"/>
    <n v="4"/>
    <n v="13"/>
    <n v="1.4"/>
    <n v="2"/>
    <n v="3"/>
    <n v="9"/>
    <n v="1.2"/>
    <n v="17.600000000000001"/>
    <n v="0.7"/>
    <n v="1.4"/>
    <n v="3.1"/>
    <n v="0.3"/>
    <n v="2"/>
    <n v="17.7"/>
    <n v="24"/>
    <n v="0.8"/>
    <n v="5"/>
    <n v="5"/>
    <n v="6"/>
    <n v="1.3"/>
    <n v="6"/>
    <n v="6"/>
    <n v="7"/>
    <n v="0.8"/>
    <n v="9"/>
    <n v="9"/>
    <n v="10"/>
    <n v="0.6"/>
    <n v="3.4"/>
    <n v="15"/>
    <n v="17"/>
    <n v="1.7"/>
    <n v="1"/>
    <n v="1"/>
    <n v="4"/>
    <n v="1.7"/>
    <n v="1"/>
    <n v="1"/>
    <n v="9"/>
    <n v="0.7"/>
    <n v="1.7"/>
  </r>
  <r>
    <s v="BU05130502"/>
    <s v="Wethouder Venteweg"/>
    <x v="19"/>
    <x v="0"/>
    <n v="10"/>
    <n v="5"/>
    <n v="0"/>
    <n v="0"/>
    <n v="0"/>
    <n v="0"/>
    <n v="5"/>
    <n v="0"/>
    <n v="70"/>
    <n v="0"/>
    <n v="0"/>
    <n v="5"/>
    <n v="0"/>
    <n v="0"/>
    <n v="0"/>
    <n v="0"/>
    <n v="2.2999999999999998"/>
    <n v="5"/>
    <n v="0"/>
    <n v="0"/>
    <n v="0"/>
    <n v="0"/>
    <n v="0"/>
    <n v="0"/>
    <n v="0"/>
    <n v="0"/>
    <n v="0"/>
    <n v="0"/>
    <n v="0"/>
    <n v="0"/>
    <n v="0"/>
    <n v="395"/>
    <n v="0"/>
    <n v="0"/>
    <s v="onclassificeerbaar"/>
    <n v="0"/>
    <n v="0.5"/>
    <n v="1.4"/>
    <n v="14.1"/>
    <n v="18"/>
    <n v="0.4"/>
    <n v="8"/>
    <n v="88.9"/>
    <n v="98"/>
    <n v="1.7"/>
    <n v="2"/>
    <n v="5"/>
    <n v="19"/>
    <n v="1"/>
    <n v="0.4"/>
    <n v="28.7"/>
    <n v="33"/>
    <n v="0.9"/>
    <n v="1.4"/>
    <n v="54.1"/>
    <n v="63"/>
    <n v="1.3"/>
    <n v="4.3"/>
    <n v="7"/>
    <n v="25.4"/>
    <n v="0.5"/>
    <n v="2"/>
    <n v="67"/>
    <n v="72"/>
    <n v="0.4"/>
    <n v="3.7"/>
    <n v="21.4"/>
    <n v="25"/>
    <n v="0.9"/>
    <n v="1.9"/>
    <n v="21.7"/>
    <n v="24"/>
    <n v="3.2"/>
    <n v="1.6"/>
    <n v="1.5"/>
    <n v="1.5"/>
    <n v="3.2"/>
    <n v="2"/>
    <n v="8"/>
    <n v="55"/>
    <n v="1.6"/>
    <n v="2"/>
    <n v="3"/>
    <n v="5"/>
    <n v="1.8"/>
    <n v="2"/>
    <n v="4"/>
    <n v="13"/>
    <n v="1.3"/>
    <n v="2"/>
    <n v="3"/>
    <n v="9"/>
    <n v="1"/>
    <n v="17.600000000000001"/>
    <n v="0.6"/>
    <n v="1.3"/>
    <n v="3"/>
    <n v="0.2"/>
    <n v="3.9"/>
    <n v="18"/>
    <n v="24"/>
    <n v="0.7"/>
    <n v="5"/>
    <n v="5"/>
    <n v="6"/>
    <n v="1.1000000000000001"/>
    <n v="6"/>
    <n v="6"/>
    <n v="7"/>
    <n v="0.7"/>
    <n v="9"/>
    <n v="9"/>
    <n v="10"/>
    <n v="0.4"/>
    <n v="4"/>
    <n v="15.7"/>
    <n v="17"/>
    <n v="1.5"/>
    <n v="1"/>
    <n v="1"/>
    <n v="4"/>
    <n v="1.5"/>
    <n v="1"/>
    <n v="1"/>
    <n v="9"/>
    <n v="0.5"/>
    <n v="1.5"/>
  </r>
  <r>
    <s v="BU05130502"/>
    <s v="Wethouder Venteweg"/>
    <x v="19"/>
    <x v="13"/>
    <n v="25"/>
    <n v="25"/>
    <n v="5"/>
    <n v="5"/>
    <n v="5"/>
    <n v="20"/>
    <n v="10"/>
    <n v="0"/>
    <n v="80"/>
    <n v="10"/>
    <n v="0"/>
    <n v="20"/>
    <n v="0"/>
    <n v="10"/>
    <n v="0"/>
    <n v="5"/>
    <n v="2.2999999999999998"/>
    <n v="25"/>
    <n v="15"/>
    <n v="5"/>
    <n v="0"/>
    <n v="0"/>
    <n v="0"/>
    <n v="0"/>
    <n v="0"/>
    <n v="0"/>
    <n v="0"/>
    <n v="100"/>
    <n v="0"/>
    <n v="0"/>
    <n v="0"/>
    <n v="304"/>
    <n v="1620"/>
    <n v="2830"/>
    <s v="60-80 boven midden"/>
    <n v="0"/>
    <n v="0.8"/>
    <n v="1"/>
    <n v="13.1"/>
    <n v="18"/>
    <n v="0"/>
    <n v="8"/>
    <n v="90"/>
    <n v="98"/>
    <n v="1.8"/>
    <n v="2"/>
    <n v="5"/>
    <n v="18"/>
    <n v="1.2"/>
    <n v="0"/>
    <n v="28.1"/>
    <n v="33"/>
    <n v="1.1000000000000001"/>
    <n v="0"/>
    <n v="55.1"/>
    <n v="63"/>
    <n v="1.4"/>
    <n v="4"/>
    <n v="8"/>
    <n v="25.9"/>
    <n v="0.6"/>
    <n v="2"/>
    <n v="66.7"/>
    <n v="73.099999999999994"/>
    <n v="0.8"/>
    <n v="3"/>
    <n v="20.6"/>
    <n v="25"/>
    <n v="1"/>
    <n v="0.3"/>
    <n v="21.2"/>
    <n v="24"/>
    <n v="2.8"/>
    <n v="1.7"/>
    <n v="1.6"/>
    <n v="1.6"/>
    <n v="3.3"/>
    <n v="2"/>
    <n v="8"/>
    <n v="55"/>
    <n v="1.8"/>
    <n v="2"/>
    <n v="3"/>
    <n v="5.7"/>
    <n v="2"/>
    <n v="2"/>
    <n v="4"/>
    <n v="13"/>
    <n v="1.4"/>
    <n v="2"/>
    <n v="3"/>
    <n v="9"/>
    <n v="1.2"/>
    <n v="17.399999999999999"/>
    <n v="0.7"/>
    <n v="1.4"/>
    <n v="3.1"/>
    <n v="0.3"/>
    <n v="2"/>
    <n v="17.8"/>
    <n v="24"/>
    <n v="0.8"/>
    <n v="5"/>
    <n v="5"/>
    <n v="6"/>
    <n v="1.3"/>
    <n v="6"/>
    <n v="6"/>
    <n v="7"/>
    <n v="0.8"/>
    <n v="9"/>
    <n v="9"/>
    <n v="10"/>
    <n v="0.6"/>
    <n v="3.3"/>
    <n v="15"/>
    <n v="17"/>
    <n v="1.7"/>
    <n v="1"/>
    <n v="1"/>
    <n v="4"/>
    <n v="1.7"/>
    <n v="1"/>
    <n v="1"/>
    <n v="9"/>
    <n v="0.7"/>
    <n v="1.7"/>
  </r>
  <r>
    <s v="BU05130502"/>
    <s v="Wethouder Venteweg"/>
    <x v="19"/>
    <x v="10"/>
    <n v="40"/>
    <n v="40"/>
    <n v="20"/>
    <n v="10"/>
    <n v="15"/>
    <n v="30"/>
    <n v="10"/>
    <n v="0"/>
    <n v="90"/>
    <n v="10"/>
    <n v="0"/>
    <n v="25"/>
    <n v="0"/>
    <n v="10"/>
    <n v="0"/>
    <n v="15"/>
    <n v="3"/>
    <n v="25"/>
    <n v="20"/>
    <n v="0"/>
    <n v="0"/>
    <n v="0"/>
    <n v="0"/>
    <n v="0"/>
    <n v="0"/>
    <n v="0"/>
    <n v="0"/>
    <n v="100"/>
    <n v="0"/>
    <n v="0"/>
    <n v="0"/>
    <n v="269"/>
    <n v="1550"/>
    <n v="3080"/>
    <s v="40-60 midden"/>
    <n v="0"/>
    <n v="0.7"/>
    <n v="1"/>
    <n v="14.1"/>
    <n v="18"/>
    <n v="0.1"/>
    <n v="8"/>
    <n v="89.1"/>
    <n v="98"/>
    <n v="1.7"/>
    <n v="2"/>
    <n v="5"/>
    <n v="18.2"/>
    <n v="1.1000000000000001"/>
    <n v="0"/>
    <n v="28.9"/>
    <n v="33"/>
    <n v="1"/>
    <n v="1.4"/>
    <n v="54.2"/>
    <n v="63"/>
    <n v="1.3"/>
    <n v="4"/>
    <n v="7.6"/>
    <n v="25.8"/>
    <n v="0.5"/>
    <n v="2"/>
    <n v="67"/>
    <n v="72.8"/>
    <n v="0.7"/>
    <n v="3.2"/>
    <n v="21.9"/>
    <n v="25"/>
    <n v="0.9"/>
    <n v="1.1000000000000001"/>
    <n v="22"/>
    <n v="24"/>
    <n v="2.9"/>
    <n v="1.6"/>
    <n v="1.5"/>
    <n v="1.5"/>
    <n v="3.2"/>
    <n v="2"/>
    <n v="8"/>
    <n v="55"/>
    <n v="1.7"/>
    <n v="2"/>
    <n v="3"/>
    <n v="5"/>
    <n v="1.9"/>
    <n v="2"/>
    <n v="4"/>
    <n v="13"/>
    <n v="1.3"/>
    <n v="2"/>
    <n v="3"/>
    <n v="9"/>
    <n v="1.1000000000000001"/>
    <n v="17.5"/>
    <n v="0.6"/>
    <n v="1.3"/>
    <n v="3"/>
    <n v="0.2"/>
    <n v="3.1"/>
    <n v="18"/>
    <n v="24"/>
    <n v="0.7"/>
    <n v="5"/>
    <n v="5"/>
    <n v="6"/>
    <n v="1.2"/>
    <n v="6"/>
    <n v="6"/>
    <n v="7"/>
    <n v="0.7"/>
    <n v="9"/>
    <n v="9"/>
    <n v="10"/>
    <n v="0.5"/>
    <n v="4"/>
    <n v="15.9"/>
    <n v="17"/>
    <n v="1.6"/>
    <n v="1"/>
    <n v="1"/>
    <n v="4"/>
    <n v="1.6"/>
    <n v="1"/>
    <n v="1"/>
    <n v="9"/>
    <n v="0.6"/>
    <n v="1.6"/>
  </r>
  <r>
    <s v="BU05130502"/>
    <s v="Wethouder Venteweg"/>
    <x v="19"/>
    <x v="4"/>
    <n v="35"/>
    <n v="35"/>
    <n v="15"/>
    <n v="5"/>
    <n v="15"/>
    <n v="25"/>
    <n v="10"/>
    <n v="0"/>
    <n v="90"/>
    <n v="0"/>
    <n v="10"/>
    <n v="25"/>
    <n v="0"/>
    <n v="10"/>
    <n v="0"/>
    <n v="10"/>
    <n v="2.6"/>
    <n v="25"/>
    <n v="10"/>
    <n v="0"/>
    <n v="0"/>
    <n v="0"/>
    <n v="20"/>
    <n v="0"/>
    <n v="0"/>
    <n v="0"/>
    <n v="0"/>
    <n v="100"/>
    <n v="0"/>
    <n v="0"/>
    <n v="0"/>
    <n v="195"/>
    <n v="1280"/>
    <n v="2960"/>
    <s v="60-80 boven midden"/>
    <n v="0"/>
    <n v="0.4"/>
    <n v="1"/>
    <n v="14"/>
    <n v="19"/>
    <n v="0.2"/>
    <n v="2.5"/>
    <n v="90.8"/>
    <n v="98"/>
    <n v="2.2000000000000002"/>
    <n v="2"/>
    <n v="5"/>
    <n v="18"/>
    <n v="1.4"/>
    <n v="0"/>
    <n v="29.4"/>
    <n v="32.799999999999997"/>
    <n v="1"/>
    <n v="0"/>
    <n v="56.8"/>
    <n v="63"/>
    <n v="1.8"/>
    <n v="4"/>
    <n v="8"/>
    <n v="25.3"/>
    <n v="1.1000000000000001"/>
    <n v="0.5"/>
    <n v="62.3"/>
    <n v="74"/>
    <n v="0.3"/>
    <n v="1"/>
    <n v="19.5"/>
    <n v="26"/>
    <n v="1.1000000000000001"/>
    <n v="0"/>
    <n v="18.3"/>
    <n v="24"/>
    <n v="2.6"/>
    <n v="2.1"/>
    <n v="2"/>
    <n v="2"/>
    <n v="3.2"/>
    <n v="2"/>
    <n v="8"/>
    <n v="54.6"/>
    <n v="2.2000000000000002"/>
    <n v="2"/>
    <n v="3"/>
    <n v="6"/>
    <n v="2.4"/>
    <n v="2"/>
    <n v="4"/>
    <n v="13"/>
    <n v="1.8"/>
    <n v="2"/>
    <n v="3"/>
    <n v="10"/>
    <n v="1.4"/>
    <n v="17.100000000000001"/>
    <n v="1.1000000000000001"/>
    <n v="1.7"/>
    <n v="3"/>
    <n v="0.8"/>
    <n v="1"/>
    <n v="16.5"/>
    <n v="25"/>
    <n v="1.2"/>
    <n v="5"/>
    <n v="5"/>
    <n v="6"/>
    <n v="1.3"/>
    <n v="5.3"/>
    <n v="6"/>
    <n v="7.4"/>
    <n v="1.2"/>
    <n v="8.3000000000000007"/>
    <n v="9"/>
    <n v="10.4"/>
    <n v="1"/>
    <n v="0.7"/>
    <n v="15"/>
    <n v="17"/>
    <n v="2"/>
    <n v="1"/>
    <n v="1"/>
    <n v="4"/>
    <n v="2"/>
    <n v="1"/>
    <n v="1"/>
    <n v="9"/>
    <n v="1.1000000000000001"/>
    <n v="2"/>
  </r>
  <r>
    <s v="BU05130502"/>
    <s v="Wethouder Venteweg"/>
    <x v="19"/>
    <x v="4"/>
    <n v="40"/>
    <n v="35"/>
    <n v="10"/>
    <n v="15"/>
    <n v="15"/>
    <n v="25"/>
    <n v="10"/>
    <n v="0"/>
    <n v="80"/>
    <n v="10"/>
    <n v="10"/>
    <n v="25"/>
    <n v="0"/>
    <n v="10"/>
    <n v="0"/>
    <n v="10"/>
    <n v="2.9"/>
    <n v="25"/>
    <n v="0"/>
    <n v="0"/>
    <n v="0"/>
    <n v="0"/>
    <n v="25"/>
    <n v="0"/>
    <n v="0"/>
    <n v="0"/>
    <n v="0"/>
    <n v="90"/>
    <n v="0"/>
    <n v="0"/>
    <n v="0"/>
    <n v="194"/>
    <n v="1110"/>
    <n v="2910"/>
    <s v="40-80 midden tot boven midden"/>
    <n v="0"/>
    <n v="0.4"/>
    <n v="1"/>
    <n v="13.4"/>
    <n v="19"/>
    <n v="0.2"/>
    <n v="2"/>
    <n v="88.4"/>
    <n v="98"/>
    <n v="2.1"/>
    <n v="2"/>
    <n v="5"/>
    <n v="18.399999999999999"/>
    <n v="1.3"/>
    <n v="0"/>
    <n v="28.5"/>
    <n v="32"/>
    <n v="0.9"/>
    <n v="0.9"/>
    <n v="56"/>
    <n v="63"/>
    <n v="2"/>
    <n v="4"/>
    <n v="8"/>
    <n v="26"/>
    <n v="1.2"/>
    <n v="0"/>
    <n v="59.1"/>
    <n v="74"/>
    <n v="0.3"/>
    <n v="1"/>
    <n v="18.600000000000001"/>
    <n v="26"/>
    <n v="1"/>
    <n v="0.4"/>
    <n v="16.600000000000001"/>
    <n v="24"/>
    <n v="2.5"/>
    <n v="2.2999999999999998"/>
    <n v="2.2000000000000002"/>
    <n v="2.2000000000000002"/>
    <n v="3.1"/>
    <n v="2"/>
    <n v="8"/>
    <n v="54"/>
    <n v="2.4"/>
    <n v="2"/>
    <n v="3"/>
    <n v="6"/>
    <n v="2.5"/>
    <n v="2"/>
    <n v="4"/>
    <n v="13"/>
    <n v="2"/>
    <n v="2"/>
    <n v="3"/>
    <n v="10"/>
    <n v="1.3"/>
    <n v="17"/>
    <n v="1.3"/>
    <n v="1.6"/>
    <n v="2.9"/>
    <n v="0.9"/>
    <n v="1"/>
    <n v="16"/>
    <n v="25"/>
    <n v="1.3"/>
    <n v="5"/>
    <n v="5"/>
    <n v="6.4"/>
    <n v="1.2"/>
    <n v="5"/>
    <n v="6"/>
    <n v="8"/>
    <n v="1.2"/>
    <n v="8"/>
    <n v="9"/>
    <n v="11.4"/>
    <n v="1.2"/>
    <n v="0"/>
    <n v="15"/>
    <n v="17"/>
    <n v="1.9"/>
    <n v="1"/>
    <n v="1"/>
    <n v="4.9000000000000004"/>
    <n v="1.9"/>
    <n v="1"/>
    <n v="1"/>
    <n v="9.9"/>
    <n v="1.2"/>
    <n v="1.9"/>
  </r>
  <r>
    <s v="BU05130502"/>
    <s v="Wethouder Venteweg"/>
    <x v="19"/>
    <x v="22"/>
    <n v="25"/>
    <n v="30"/>
    <n v="10"/>
    <n v="5"/>
    <n v="5"/>
    <n v="20"/>
    <n v="15"/>
    <n v="0"/>
    <n v="90"/>
    <n v="0"/>
    <n v="0"/>
    <n v="25"/>
    <n v="5"/>
    <n v="10"/>
    <n v="0"/>
    <n v="10"/>
    <n v="2.5"/>
    <n v="20"/>
    <n v="0"/>
    <n v="0"/>
    <n v="0"/>
    <n v="0"/>
    <n v="20"/>
    <n v="0"/>
    <n v="0"/>
    <n v="0"/>
    <n v="0"/>
    <n v="100"/>
    <n v="0"/>
    <n v="0"/>
    <n v="0"/>
    <n v="227"/>
    <n v="1200"/>
    <n v="3290"/>
    <s v="60-80 boven midden"/>
    <n v="0"/>
    <n v="0.4"/>
    <n v="1"/>
    <n v="14"/>
    <n v="19"/>
    <n v="0.3"/>
    <n v="2"/>
    <n v="86.4"/>
    <n v="98"/>
    <n v="2"/>
    <n v="2"/>
    <n v="5"/>
    <n v="19"/>
    <n v="1.2"/>
    <n v="0"/>
    <n v="27"/>
    <n v="32"/>
    <n v="0.9"/>
    <n v="1"/>
    <n v="56"/>
    <n v="63"/>
    <n v="2.1"/>
    <n v="4"/>
    <n v="8"/>
    <n v="26"/>
    <n v="1.3"/>
    <n v="0"/>
    <n v="59"/>
    <n v="74"/>
    <n v="0.4"/>
    <n v="1"/>
    <n v="18"/>
    <n v="26"/>
    <n v="0.9"/>
    <n v="1"/>
    <n v="16"/>
    <n v="24"/>
    <n v="2.4"/>
    <n v="2.4"/>
    <n v="2.2999999999999998"/>
    <n v="2.2999999999999998"/>
    <n v="3"/>
    <n v="2"/>
    <n v="8"/>
    <n v="54"/>
    <n v="2.4"/>
    <n v="2"/>
    <n v="3"/>
    <n v="6"/>
    <n v="2.6"/>
    <n v="2"/>
    <n v="4"/>
    <n v="13"/>
    <n v="2.1"/>
    <n v="2"/>
    <n v="3.8"/>
    <n v="10"/>
    <n v="1.2"/>
    <n v="17"/>
    <n v="1.4"/>
    <n v="1.5"/>
    <n v="2.8"/>
    <n v="1"/>
    <n v="0.4"/>
    <n v="16"/>
    <n v="25"/>
    <n v="1.2"/>
    <n v="5"/>
    <n v="5"/>
    <n v="7"/>
    <n v="1.1000000000000001"/>
    <n v="4"/>
    <n v="6"/>
    <n v="8"/>
    <n v="1.1000000000000001"/>
    <n v="7"/>
    <n v="9"/>
    <n v="12"/>
    <n v="1.2"/>
    <n v="0"/>
    <n v="15.5"/>
    <n v="17"/>
    <n v="1.8"/>
    <n v="1"/>
    <n v="1"/>
    <n v="5"/>
    <n v="1.8"/>
    <n v="1"/>
    <n v="1"/>
    <n v="10"/>
    <n v="1.3"/>
    <n v="1.8"/>
  </r>
  <r>
    <s v="BU05130502"/>
    <s v="Wethouder Venteweg"/>
    <x v="19"/>
    <x v="8"/>
    <n v="15"/>
    <n v="15"/>
    <n v="0"/>
    <n v="0"/>
    <n v="0"/>
    <n v="10"/>
    <n v="10"/>
    <n v="0"/>
    <n v="90"/>
    <n v="0"/>
    <n v="0"/>
    <n v="10"/>
    <n v="0"/>
    <n v="5"/>
    <n v="0"/>
    <n v="0"/>
    <n v="2.4"/>
    <n v="15"/>
    <n v="10"/>
    <n v="0"/>
    <n v="0"/>
    <n v="0"/>
    <n v="0"/>
    <n v="0"/>
    <n v="0"/>
    <n v="0"/>
    <n v="0"/>
    <n v="100"/>
    <n v="0"/>
    <n v="0"/>
    <n v="0"/>
    <n v="345"/>
    <n v="2170"/>
    <n v="3330"/>
    <s v="60-100 boven midden-hoog"/>
    <n v="0"/>
    <n v="0.9"/>
    <n v="1"/>
    <n v="14.7"/>
    <n v="18.100000000000001"/>
    <n v="0.1"/>
    <n v="8"/>
    <n v="92.2"/>
    <n v="98"/>
    <n v="1.9"/>
    <n v="2"/>
    <n v="5"/>
    <n v="18"/>
    <n v="1.2"/>
    <n v="0"/>
    <n v="29.4"/>
    <n v="33.5"/>
    <n v="1.1000000000000001"/>
    <n v="0"/>
    <n v="57"/>
    <n v="63"/>
    <n v="1.5"/>
    <n v="4"/>
    <n v="8"/>
    <n v="25"/>
    <n v="0.7"/>
    <n v="2"/>
    <n v="65.900000000000006"/>
    <n v="74"/>
    <n v="0.9"/>
    <n v="2.6"/>
    <n v="20"/>
    <n v="25.7"/>
    <n v="1.1000000000000001"/>
    <n v="0"/>
    <n v="20"/>
    <n v="24"/>
    <n v="2.7"/>
    <n v="1.8"/>
    <n v="1.7"/>
    <n v="1.7"/>
    <n v="3.4"/>
    <n v="2"/>
    <n v="8"/>
    <n v="55"/>
    <n v="1.9"/>
    <n v="2"/>
    <n v="3"/>
    <n v="6"/>
    <n v="2.1"/>
    <n v="2"/>
    <n v="4"/>
    <n v="13"/>
    <n v="1.5"/>
    <n v="2"/>
    <n v="3"/>
    <n v="9.4"/>
    <n v="1.2"/>
    <n v="17.3"/>
    <n v="0.8"/>
    <n v="1.5"/>
    <n v="3.1"/>
    <n v="0.4"/>
    <n v="1.6"/>
    <n v="16"/>
    <n v="24.7"/>
    <n v="0.9"/>
    <n v="5"/>
    <n v="5"/>
    <n v="6"/>
    <n v="1.3"/>
    <n v="6"/>
    <n v="6"/>
    <n v="7"/>
    <n v="0.9"/>
    <n v="9"/>
    <n v="9"/>
    <n v="10"/>
    <n v="0.7"/>
    <n v="3"/>
    <n v="15"/>
    <n v="17"/>
    <n v="1.8"/>
    <n v="1"/>
    <n v="1"/>
    <n v="4"/>
    <n v="1.8"/>
    <n v="1"/>
    <n v="1"/>
    <n v="9"/>
    <n v="0.8"/>
    <n v="1.8"/>
  </r>
  <r>
    <s v="BU05130502"/>
    <s v="Wethouder Venteweg"/>
    <x v="19"/>
    <x v="5"/>
    <n v="20"/>
    <n v="25"/>
    <n v="5"/>
    <n v="5"/>
    <n v="5"/>
    <n v="15"/>
    <n v="10"/>
    <n v="0"/>
    <n v="100"/>
    <n v="0"/>
    <n v="0"/>
    <n v="15"/>
    <n v="0"/>
    <n v="10"/>
    <n v="0"/>
    <n v="0"/>
    <n v="2.5"/>
    <n v="15"/>
    <n v="10"/>
    <n v="0"/>
    <n v="0"/>
    <n v="0"/>
    <n v="5"/>
    <n v="0"/>
    <n v="0"/>
    <n v="0"/>
    <n v="0"/>
    <n v="90"/>
    <n v="0"/>
    <n v="0"/>
    <n v="0"/>
    <n v="229"/>
    <n v="1390"/>
    <n v="2310"/>
    <s v="80-100 hoog"/>
    <n v="0"/>
    <n v="0.8"/>
    <n v="1"/>
    <n v="15"/>
    <n v="18.899999999999999"/>
    <n v="0.2"/>
    <n v="6.9"/>
    <n v="91"/>
    <n v="98"/>
    <n v="2"/>
    <n v="2"/>
    <n v="5"/>
    <n v="18"/>
    <n v="1.4"/>
    <n v="0"/>
    <n v="30"/>
    <n v="33"/>
    <n v="1.1000000000000001"/>
    <n v="0"/>
    <n v="57.1"/>
    <n v="63"/>
    <n v="1.6"/>
    <n v="4"/>
    <n v="8"/>
    <n v="25"/>
    <n v="0.9"/>
    <n v="1.6"/>
    <n v="63.8"/>
    <n v="74"/>
    <n v="0.8"/>
    <n v="1.1000000000000001"/>
    <n v="19.8"/>
    <n v="26"/>
    <n v="1.2"/>
    <n v="0"/>
    <n v="19.8"/>
    <n v="24"/>
    <n v="2.7"/>
    <n v="1.9"/>
    <n v="1.8"/>
    <n v="1.8"/>
    <n v="3.3"/>
    <n v="2"/>
    <n v="8"/>
    <n v="55"/>
    <n v="2"/>
    <n v="2"/>
    <n v="3"/>
    <n v="6"/>
    <n v="2.2000000000000002"/>
    <n v="2"/>
    <n v="4"/>
    <n v="13"/>
    <n v="1.6"/>
    <n v="2"/>
    <n v="3"/>
    <n v="10"/>
    <n v="1.4"/>
    <n v="17.2"/>
    <n v="0.9"/>
    <n v="1.6"/>
    <n v="3.1"/>
    <n v="0.6"/>
    <n v="1"/>
    <n v="16"/>
    <n v="25"/>
    <n v="1"/>
    <n v="5"/>
    <n v="5"/>
    <n v="6"/>
    <n v="1.3"/>
    <n v="6"/>
    <n v="6"/>
    <n v="7"/>
    <n v="1"/>
    <n v="9"/>
    <n v="9"/>
    <n v="10"/>
    <n v="0.8"/>
    <n v="2.6"/>
    <n v="15"/>
    <n v="17"/>
    <n v="1.9"/>
    <n v="1"/>
    <n v="1"/>
    <n v="4"/>
    <n v="1.9"/>
    <n v="1"/>
    <n v="1"/>
    <n v="9"/>
    <n v="0.9"/>
    <n v="1.9"/>
  </r>
  <r>
    <s v="BU05130502"/>
    <s v="Wethouder Venteweg"/>
    <x v="19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0.6"/>
    <n v="1"/>
    <n v="14"/>
    <n v="19"/>
    <n v="0.5"/>
    <n v="2"/>
    <n v="86"/>
    <n v="98"/>
    <n v="1.9"/>
    <n v="2"/>
    <n v="5"/>
    <n v="19.7"/>
    <n v="1.1000000000000001"/>
    <n v="0"/>
    <n v="27"/>
    <n v="32"/>
    <n v="0.8"/>
    <n v="1"/>
    <n v="56"/>
    <n v="63"/>
    <n v="2.1"/>
    <n v="4"/>
    <n v="8"/>
    <n v="26"/>
    <n v="1.3"/>
    <n v="0"/>
    <n v="59.5"/>
    <n v="74"/>
    <n v="0.6"/>
    <n v="1"/>
    <n v="18"/>
    <n v="26"/>
    <n v="0.8"/>
    <n v="1"/>
    <n v="16"/>
    <n v="24"/>
    <n v="2.2999999999999998"/>
    <n v="2.4"/>
    <n v="2.2000000000000002"/>
    <n v="2.2000000000000002"/>
    <n v="2.9"/>
    <n v="2"/>
    <n v="8"/>
    <n v="54"/>
    <n v="2.2999999999999998"/>
    <n v="2"/>
    <n v="3"/>
    <n v="6"/>
    <n v="2.5"/>
    <n v="2"/>
    <n v="4"/>
    <n v="13"/>
    <n v="2.1"/>
    <n v="2"/>
    <n v="4"/>
    <n v="10"/>
    <n v="1.1000000000000001"/>
    <n v="16.899999999999999"/>
    <n v="1.4"/>
    <n v="1.4"/>
    <n v="2.7"/>
    <n v="1"/>
    <n v="0.5"/>
    <n v="16"/>
    <n v="25"/>
    <n v="1.1000000000000001"/>
    <n v="5"/>
    <n v="5"/>
    <n v="7"/>
    <n v="1"/>
    <n v="4.5"/>
    <n v="6"/>
    <n v="8"/>
    <n v="1"/>
    <n v="7.5"/>
    <n v="9"/>
    <n v="12"/>
    <n v="1.3"/>
    <n v="0"/>
    <n v="16"/>
    <n v="17"/>
    <n v="1.7"/>
    <n v="1"/>
    <n v="1"/>
    <n v="5"/>
    <n v="1.7"/>
    <n v="1"/>
    <n v="1"/>
    <n v="10"/>
    <n v="1.4"/>
    <n v="1.7"/>
  </r>
  <r>
    <s v="BU05130800"/>
    <s v="Stolwijkersluis Oost"/>
    <x v="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809"/>
    <s v="Stolwijkersluis West"/>
    <x v="0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onclassificeerbaar"/>
    <n v="0"/>
    <n v="1.1000000000000001"/>
    <n v="0"/>
    <n v="11"/>
    <n v="23"/>
    <n v="0.3"/>
    <n v="21.6"/>
    <n v="76"/>
    <n v="111"/>
    <n v="1.3"/>
    <n v="2"/>
    <n v="4"/>
    <n v="22"/>
    <n v="0.7"/>
    <n v="11"/>
    <n v="30"/>
    <n v="37"/>
    <n v="0.4"/>
    <n v="12"/>
    <n v="50"/>
    <n v="68"/>
    <n v="0.7"/>
    <n v="5"/>
    <n v="9"/>
    <n v="26"/>
    <n v="0.4"/>
    <n v="16.600000000000001"/>
    <n v="64"/>
    <n v="80"/>
    <n v="0"/>
    <n v="1"/>
    <n v="19"/>
    <n v="24"/>
    <n v="0"/>
    <n v="6"/>
    <n v="19.600000000000001"/>
    <n v="22"/>
    <n v="3"/>
    <n v="0.3"/>
    <n v="1.4"/>
    <n v="1.4"/>
    <n v="3.5"/>
    <n v="2"/>
    <n v="7"/>
    <n v="53"/>
    <n v="1.4"/>
    <n v="2"/>
    <n v="3"/>
    <n v="5"/>
    <n v="0.8"/>
    <n v="3"/>
    <n v="3"/>
    <n v="14"/>
    <n v="1"/>
    <n v="2"/>
    <n v="3"/>
    <n v="9"/>
    <n v="0.6"/>
    <n v="18"/>
    <n v="1.5"/>
    <n v="1.6"/>
    <n v="3.3"/>
    <n v="0.6"/>
    <n v="3"/>
    <n v="19"/>
    <n v="22"/>
    <n v="1.1000000000000001"/>
    <n v="5"/>
    <n v="5"/>
    <n v="7"/>
    <n v="1.7"/>
    <n v="6"/>
    <n v="6"/>
    <n v="8"/>
    <n v="1.1000000000000001"/>
    <n v="9"/>
    <n v="9"/>
    <n v="11"/>
    <n v="0.8"/>
    <n v="3"/>
    <n v="12"/>
    <n v="21"/>
    <n v="1.9"/>
    <n v="1"/>
    <n v="1"/>
    <n v="4"/>
    <n v="1.9"/>
    <n v="1"/>
    <n v="2"/>
    <n v="9"/>
    <n v="0.8"/>
    <n v="1.9"/>
  </r>
  <r>
    <s v="BU05130604"/>
    <s v="Kort Haarlem"/>
    <x v="0"/>
    <x v="3"/>
    <n v="40"/>
    <n v="55"/>
    <n v="0"/>
    <n v="10"/>
    <n v="15"/>
    <n v="55"/>
    <n v="15"/>
    <n v="0"/>
    <n v="70"/>
    <n v="10"/>
    <n v="20"/>
    <n v="55"/>
    <n v="25"/>
    <n v="15"/>
    <n v="10"/>
    <n v="5"/>
    <n v="1.7"/>
    <n v="55"/>
    <n v="55"/>
    <n v="0"/>
    <n v="0"/>
    <n v="0"/>
    <n v="0"/>
    <n v="0"/>
    <n v="0"/>
    <n v="0"/>
    <n v="100"/>
    <n v="0"/>
    <n v="0"/>
    <n v="0"/>
    <n v="0"/>
    <n v="140"/>
    <n v="1060"/>
    <n v="1920"/>
    <s v="20-40 onder midden"/>
    <n v="25"/>
    <n v="0.6"/>
    <n v="1.3"/>
    <n v="11"/>
    <n v="18.3"/>
    <n v="0.2"/>
    <n v="22.4"/>
    <n v="76.900000000000006"/>
    <n v="101"/>
    <n v="1.2"/>
    <n v="2"/>
    <n v="4"/>
    <n v="21"/>
    <n v="0.6"/>
    <n v="12.3"/>
    <n v="29"/>
    <n v="35.299999999999997"/>
    <n v="0.3"/>
    <n v="11.6"/>
    <n v="50.3"/>
    <n v="64.2"/>
    <n v="0.6"/>
    <n v="5"/>
    <n v="7"/>
    <n v="26"/>
    <n v="0.2"/>
    <n v="19.7"/>
    <n v="63.7"/>
    <n v="74"/>
    <n v="0.5"/>
    <n v="2"/>
    <n v="21"/>
    <n v="24"/>
    <n v="0.2"/>
    <n v="5"/>
    <n v="20"/>
    <n v="22"/>
    <n v="3"/>
    <n v="0.9"/>
    <n v="1.3"/>
    <n v="1.3"/>
    <n v="3.4"/>
    <n v="2"/>
    <n v="8"/>
    <n v="53"/>
    <n v="1.9"/>
    <n v="2"/>
    <n v="3"/>
    <n v="5"/>
    <n v="1.2"/>
    <n v="3"/>
    <n v="4"/>
    <n v="13"/>
    <n v="0.8"/>
    <n v="2"/>
    <n v="3"/>
    <n v="9"/>
    <n v="0.5"/>
    <n v="17.899999999999999"/>
    <n v="1.2"/>
    <n v="1.5"/>
    <n v="3.2"/>
    <n v="0.3"/>
    <n v="4"/>
    <n v="19"/>
    <n v="21"/>
    <n v="0.6"/>
    <n v="5"/>
    <n v="5"/>
    <n v="7"/>
    <n v="1.4"/>
    <n v="6"/>
    <n v="6"/>
    <n v="8"/>
    <n v="0.6"/>
    <n v="9"/>
    <n v="9"/>
    <n v="11"/>
    <n v="0.4"/>
    <n v="4"/>
    <n v="15"/>
    <n v="17"/>
    <n v="1.8"/>
    <n v="1"/>
    <n v="1"/>
    <n v="4"/>
    <n v="1.8"/>
    <n v="1"/>
    <n v="1"/>
    <n v="9"/>
    <n v="0.8"/>
    <n v="1.8"/>
  </r>
  <r>
    <s v="BU05130604"/>
    <s v="Kort Haarlem"/>
    <x v="0"/>
    <x v="2"/>
    <n v="55"/>
    <n v="60"/>
    <n v="15"/>
    <n v="10"/>
    <n v="25"/>
    <n v="40"/>
    <n v="20"/>
    <n v="0"/>
    <n v="90"/>
    <n v="10"/>
    <n v="0"/>
    <n v="50"/>
    <n v="15"/>
    <n v="15"/>
    <n v="5"/>
    <n v="15"/>
    <n v="2.2000000000000002"/>
    <n v="50"/>
    <n v="50"/>
    <n v="0"/>
    <n v="0"/>
    <n v="0"/>
    <n v="0"/>
    <n v="0"/>
    <n v="0"/>
    <n v="0"/>
    <n v="60"/>
    <n v="40"/>
    <n v="30"/>
    <n v="0"/>
    <n v="0"/>
    <n v="156"/>
    <n v="1260"/>
    <n v="2360"/>
    <s v="20-60 onder midden tot midden"/>
    <n v="20"/>
    <n v="0.6"/>
    <n v="1"/>
    <n v="11"/>
    <n v="18.600000000000001"/>
    <n v="0.1"/>
    <n v="20.399999999999999"/>
    <n v="76"/>
    <n v="102.7"/>
    <n v="1.3"/>
    <n v="2"/>
    <n v="4.4000000000000004"/>
    <n v="21"/>
    <n v="0.7"/>
    <n v="11.2"/>
    <n v="29"/>
    <n v="36"/>
    <n v="0.2"/>
    <n v="9.1999999999999993"/>
    <n v="50"/>
    <n v="64.8"/>
    <n v="0.7"/>
    <n v="5"/>
    <n v="7"/>
    <n v="25.8"/>
    <n v="0.1"/>
    <n v="11.7"/>
    <n v="64"/>
    <n v="75.2"/>
    <n v="0.5"/>
    <n v="2"/>
    <n v="20.399999999999999"/>
    <n v="24"/>
    <n v="0.1"/>
    <n v="5"/>
    <n v="19.600000000000001"/>
    <n v="22"/>
    <n v="3.1"/>
    <n v="0.9"/>
    <n v="1.4"/>
    <n v="1.4"/>
    <n v="3.5"/>
    <n v="2"/>
    <n v="8"/>
    <n v="53"/>
    <n v="2"/>
    <n v="2"/>
    <n v="3"/>
    <n v="5"/>
    <n v="1.3"/>
    <n v="3"/>
    <n v="4"/>
    <n v="13"/>
    <n v="0.9"/>
    <n v="2"/>
    <n v="3"/>
    <n v="9"/>
    <n v="0.6"/>
    <n v="18"/>
    <n v="1.3"/>
    <n v="1.6"/>
    <n v="3.3"/>
    <n v="0.3"/>
    <n v="3.8"/>
    <n v="19"/>
    <n v="21"/>
    <n v="0.6"/>
    <n v="5"/>
    <n v="5"/>
    <n v="7"/>
    <n v="1.5"/>
    <n v="6"/>
    <n v="6"/>
    <n v="8"/>
    <n v="0.6"/>
    <n v="9"/>
    <n v="9"/>
    <n v="11"/>
    <n v="0.4"/>
    <n v="4"/>
    <n v="13"/>
    <n v="17.8"/>
    <n v="1.9"/>
    <n v="1"/>
    <n v="1"/>
    <n v="4"/>
    <n v="1.9"/>
    <n v="1"/>
    <n v="1"/>
    <n v="9"/>
    <n v="0.8"/>
    <n v="1.9"/>
  </r>
  <r>
    <s v="BU05130604"/>
    <s v="Kort Haarlem"/>
    <x v="0"/>
    <x v="17"/>
    <n v="60"/>
    <n v="60"/>
    <n v="20"/>
    <n v="10"/>
    <n v="35"/>
    <n v="35"/>
    <n v="10"/>
    <n v="0"/>
    <n v="80"/>
    <n v="10"/>
    <n v="10"/>
    <n v="50"/>
    <n v="15"/>
    <n v="15"/>
    <n v="0"/>
    <n v="20"/>
    <n v="2.4"/>
    <n v="50"/>
    <n v="50"/>
    <n v="0"/>
    <n v="0"/>
    <n v="0"/>
    <n v="0"/>
    <n v="0"/>
    <n v="0"/>
    <n v="0"/>
    <n v="10"/>
    <n v="90"/>
    <n v="0"/>
    <n v="0"/>
    <n v="0"/>
    <n v="143"/>
    <n v="1130"/>
    <n v="2220"/>
    <s v="40-80 midden tot boven midden"/>
    <n v="10"/>
    <n v="0.8"/>
    <n v="2"/>
    <n v="11.2"/>
    <n v="18"/>
    <n v="0.2"/>
    <n v="23.9"/>
    <n v="79.2"/>
    <n v="98.5"/>
    <n v="1.1000000000000001"/>
    <n v="2"/>
    <n v="4.4000000000000004"/>
    <n v="21"/>
    <n v="0.5"/>
    <n v="14.2"/>
    <n v="29"/>
    <n v="33"/>
    <n v="0.2"/>
    <n v="19.899999999999999"/>
    <n v="51"/>
    <n v="63"/>
    <n v="0.5"/>
    <n v="4.5999999999999996"/>
    <n v="7"/>
    <n v="26"/>
    <n v="0.3"/>
    <n v="24"/>
    <n v="65.8"/>
    <n v="73.7"/>
    <n v="0.5"/>
    <n v="2"/>
    <n v="20.9"/>
    <n v="24"/>
    <n v="0.3"/>
    <n v="5"/>
    <n v="20"/>
    <n v="22"/>
    <n v="2.9"/>
    <n v="0.9"/>
    <n v="1.2"/>
    <n v="1.2"/>
    <n v="3.3"/>
    <n v="2"/>
    <n v="8"/>
    <n v="53"/>
    <n v="1.8"/>
    <n v="2"/>
    <n v="3"/>
    <n v="5"/>
    <n v="1.1000000000000001"/>
    <n v="3"/>
    <n v="4"/>
    <n v="13.5"/>
    <n v="0.7"/>
    <n v="2"/>
    <n v="3"/>
    <n v="9"/>
    <n v="0.4"/>
    <n v="17.8"/>
    <n v="1.2"/>
    <n v="1.4"/>
    <n v="3.1"/>
    <n v="0.5"/>
    <n v="4.5"/>
    <n v="19"/>
    <n v="21"/>
    <n v="0.8"/>
    <n v="5"/>
    <n v="5"/>
    <n v="7"/>
    <n v="1.3"/>
    <n v="6"/>
    <n v="6"/>
    <n v="8"/>
    <n v="0.8"/>
    <n v="9"/>
    <n v="9"/>
    <n v="11"/>
    <n v="0.5"/>
    <n v="3.9"/>
    <n v="15.2"/>
    <n v="17.399999999999999"/>
    <n v="1.7"/>
    <n v="1"/>
    <n v="1"/>
    <n v="4"/>
    <n v="1.7"/>
    <n v="1"/>
    <n v="1"/>
    <n v="9"/>
    <n v="0.7"/>
    <n v="1.7"/>
  </r>
  <r>
    <s v="BU05130604"/>
    <s v="Kort Haarlem"/>
    <x v="0"/>
    <x v="32"/>
    <n v="65"/>
    <n v="50"/>
    <n v="25"/>
    <n v="10"/>
    <n v="40"/>
    <n v="35"/>
    <n v="10"/>
    <n v="0"/>
    <n v="80"/>
    <n v="10"/>
    <n v="10"/>
    <n v="50"/>
    <n v="10"/>
    <n v="15"/>
    <n v="5"/>
    <n v="20"/>
    <n v="2.4"/>
    <n v="50"/>
    <n v="50"/>
    <n v="0"/>
    <n v="0"/>
    <n v="0"/>
    <n v="0"/>
    <n v="0"/>
    <n v="0"/>
    <n v="0"/>
    <n v="0"/>
    <n v="100"/>
    <n v="0"/>
    <n v="0"/>
    <n v="0"/>
    <n v="150"/>
    <n v="1270"/>
    <n v="2920"/>
    <s v="40-80 midden tot boven midden"/>
    <n v="10"/>
    <n v="0.8"/>
    <n v="1.3"/>
    <n v="11"/>
    <n v="18"/>
    <n v="0.1"/>
    <n v="19.600000000000001"/>
    <n v="77"/>
    <n v="101.7"/>
    <n v="1.2"/>
    <n v="2"/>
    <n v="5"/>
    <n v="21"/>
    <n v="0.6"/>
    <n v="12.2"/>
    <n v="29"/>
    <n v="35.1"/>
    <n v="0.1"/>
    <n v="11.8"/>
    <n v="50.3"/>
    <n v="63.9"/>
    <n v="0.6"/>
    <n v="5"/>
    <n v="7"/>
    <n v="25.1"/>
    <n v="0.2"/>
    <n v="20.399999999999999"/>
    <n v="64"/>
    <n v="75.900000000000006"/>
    <n v="0.5"/>
    <n v="2"/>
    <n v="21"/>
    <n v="24"/>
    <n v="0.2"/>
    <n v="5"/>
    <n v="20"/>
    <n v="22"/>
    <n v="3"/>
    <n v="0.8"/>
    <n v="1.3"/>
    <n v="1.3"/>
    <n v="3.4"/>
    <n v="2"/>
    <n v="8"/>
    <n v="53"/>
    <n v="1.9"/>
    <n v="2"/>
    <n v="3"/>
    <n v="5"/>
    <n v="1.2"/>
    <n v="3"/>
    <n v="4"/>
    <n v="13"/>
    <n v="0.8"/>
    <n v="2"/>
    <n v="3"/>
    <n v="9"/>
    <n v="0.5"/>
    <n v="17.899999999999999"/>
    <n v="1.3"/>
    <n v="1.5"/>
    <n v="3.2"/>
    <n v="0.5"/>
    <n v="2.2999999999999998"/>
    <n v="19"/>
    <n v="21"/>
    <n v="0.8"/>
    <n v="5"/>
    <n v="5"/>
    <n v="7"/>
    <n v="1.4"/>
    <n v="6"/>
    <n v="6"/>
    <n v="8"/>
    <n v="0.8"/>
    <n v="9"/>
    <n v="9"/>
    <n v="11"/>
    <n v="0.5"/>
    <n v="4"/>
    <n v="15"/>
    <n v="19"/>
    <n v="1.8"/>
    <n v="1"/>
    <n v="1"/>
    <n v="4"/>
    <n v="1.8"/>
    <n v="1"/>
    <n v="1.1000000000000001"/>
    <n v="9"/>
    <n v="0.8"/>
    <n v="1.8"/>
  </r>
  <r>
    <s v="BU05130604"/>
    <s v="Kort Haarlem"/>
    <x v="0"/>
    <x v="10"/>
    <n v="40"/>
    <n v="40"/>
    <n v="20"/>
    <n v="15"/>
    <n v="15"/>
    <n v="25"/>
    <n v="5"/>
    <n v="0"/>
    <n v="90"/>
    <n v="10"/>
    <n v="0"/>
    <n v="25"/>
    <n v="5"/>
    <n v="5"/>
    <n v="0"/>
    <n v="15"/>
    <n v="3"/>
    <n v="25"/>
    <n v="20"/>
    <n v="0"/>
    <n v="0"/>
    <n v="0"/>
    <n v="0"/>
    <n v="0"/>
    <n v="0"/>
    <n v="0"/>
    <n v="0"/>
    <n v="100"/>
    <n v="0"/>
    <n v="0"/>
    <n v="0"/>
    <n v="285"/>
    <n v="1890"/>
    <n v="3890"/>
    <s v="80-100 hoog"/>
    <n v="0"/>
    <n v="0.3"/>
    <n v="3"/>
    <n v="10"/>
    <n v="19"/>
    <n v="0.5"/>
    <n v="13"/>
    <n v="75"/>
    <n v="103"/>
    <n v="1.5"/>
    <n v="2"/>
    <n v="4"/>
    <n v="20.100000000000001"/>
    <n v="0.9"/>
    <n v="1.1000000000000001"/>
    <n v="29"/>
    <n v="36"/>
    <n v="0.6"/>
    <n v="4.5"/>
    <n v="50"/>
    <n v="65"/>
    <n v="1"/>
    <n v="5"/>
    <n v="7"/>
    <n v="26"/>
    <n v="0.5"/>
    <n v="6.6"/>
    <n v="64"/>
    <n v="75"/>
    <n v="0.4"/>
    <n v="1.8"/>
    <n v="20"/>
    <n v="24"/>
    <n v="0.2"/>
    <n v="4.8"/>
    <n v="19"/>
    <n v="22.2"/>
    <n v="3.3"/>
    <n v="0.8"/>
    <n v="1.6"/>
    <n v="1.6"/>
    <n v="3.7"/>
    <n v="2"/>
    <n v="8"/>
    <n v="53"/>
    <n v="2.1"/>
    <n v="2"/>
    <n v="3"/>
    <n v="5"/>
    <n v="1.5"/>
    <n v="3"/>
    <n v="4"/>
    <n v="12"/>
    <n v="1.2"/>
    <n v="2"/>
    <n v="3"/>
    <n v="9"/>
    <n v="0.3"/>
    <n v="18.100000000000001"/>
    <n v="1.1000000000000001"/>
    <n v="1.8"/>
    <n v="3.4"/>
    <n v="0.4"/>
    <n v="3"/>
    <n v="19"/>
    <n v="21.2"/>
    <n v="0.3"/>
    <n v="5"/>
    <n v="5"/>
    <n v="7"/>
    <n v="1.6"/>
    <n v="6"/>
    <n v="6"/>
    <n v="8"/>
    <n v="0.3"/>
    <n v="9"/>
    <n v="9"/>
    <n v="11"/>
    <n v="0.2"/>
    <n v="3.7"/>
    <n v="12"/>
    <n v="18"/>
    <n v="2"/>
    <n v="1"/>
    <n v="1"/>
    <n v="4"/>
    <n v="2"/>
    <n v="1"/>
    <n v="1"/>
    <n v="9"/>
    <n v="0.5"/>
    <n v="2"/>
  </r>
  <r>
    <s v="BU05130604"/>
    <s v="Kort Haarlem"/>
    <x v="0"/>
    <x v="26"/>
    <n v="20"/>
    <n v="20"/>
    <n v="5"/>
    <n v="0"/>
    <n v="5"/>
    <n v="15"/>
    <n v="5"/>
    <n v="0"/>
    <n v="70"/>
    <n v="0"/>
    <n v="30"/>
    <n v="20"/>
    <n v="10"/>
    <n v="0"/>
    <n v="5"/>
    <n v="0"/>
    <n v="1.7"/>
    <n v="20"/>
    <n v="0"/>
    <n v="0"/>
    <n v="0"/>
    <n v="0"/>
    <n v="20"/>
    <n v="0"/>
    <n v="0"/>
    <n v="0"/>
    <n v="0"/>
    <n v="0"/>
    <n v="0"/>
    <n v="20"/>
    <n v="0"/>
    <n v="133"/>
    <n v="750"/>
    <n v="1930"/>
    <s v="00-40 laag tot onder midden"/>
    <n v="10"/>
    <n v="0.8"/>
    <n v="2"/>
    <n v="11"/>
    <n v="18"/>
    <n v="0.3"/>
    <n v="21"/>
    <n v="79"/>
    <n v="98"/>
    <n v="1.1000000000000001"/>
    <n v="2"/>
    <n v="4"/>
    <n v="21"/>
    <n v="0.5"/>
    <n v="14"/>
    <n v="29"/>
    <n v="33"/>
    <n v="0.3"/>
    <n v="18.399999999999999"/>
    <n v="51"/>
    <n v="63"/>
    <n v="0.5"/>
    <n v="4"/>
    <n v="7"/>
    <n v="26"/>
    <n v="0.4"/>
    <n v="22.8"/>
    <n v="65.400000000000006"/>
    <n v="72"/>
    <n v="0.6"/>
    <n v="2"/>
    <n v="20"/>
    <n v="24"/>
    <n v="0.3"/>
    <n v="5"/>
    <n v="20"/>
    <n v="22"/>
    <n v="2.9"/>
    <n v="1"/>
    <n v="1.2"/>
    <n v="1.2"/>
    <n v="3.3"/>
    <n v="2"/>
    <n v="8"/>
    <n v="53"/>
    <n v="1.8"/>
    <n v="2"/>
    <n v="3"/>
    <n v="5"/>
    <n v="1.1000000000000001"/>
    <n v="3"/>
    <n v="4"/>
    <n v="13"/>
    <n v="0.8"/>
    <n v="2"/>
    <n v="3"/>
    <n v="9"/>
    <n v="0.4"/>
    <n v="17.8"/>
    <n v="1.2"/>
    <n v="1.4"/>
    <n v="3.1"/>
    <n v="0.5"/>
    <n v="2.8"/>
    <n v="19"/>
    <n v="21"/>
    <n v="0.8"/>
    <n v="5"/>
    <n v="5"/>
    <n v="7"/>
    <n v="1.4"/>
    <n v="6"/>
    <n v="6"/>
    <n v="8"/>
    <n v="0.8"/>
    <n v="9"/>
    <n v="9"/>
    <n v="11"/>
    <n v="0.6"/>
    <n v="3"/>
    <n v="15"/>
    <n v="17"/>
    <n v="1.7"/>
    <n v="1"/>
    <n v="1"/>
    <n v="4"/>
    <n v="1.7"/>
    <n v="1"/>
    <n v="1"/>
    <n v="9"/>
    <n v="0.7"/>
    <n v="1.7"/>
  </r>
  <r>
    <s v="BU05130604"/>
    <s v="Kort Haarlem"/>
    <x v="0"/>
    <x v="17"/>
    <n v="60"/>
    <n v="60"/>
    <n v="25"/>
    <n v="10"/>
    <n v="30"/>
    <n v="40"/>
    <n v="10"/>
    <n v="0"/>
    <n v="80"/>
    <n v="10"/>
    <n v="10"/>
    <n v="45"/>
    <n v="10"/>
    <n v="15"/>
    <n v="0"/>
    <n v="20"/>
    <n v="2.5"/>
    <n v="45"/>
    <n v="40"/>
    <n v="0"/>
    <n v="0"/>
    <n v="0"/>
    <n v="0"/>
    <n v="5"/>
    <n v="0"/>
    <n v="0"/>
    <n v="0"/>
    <n v="90"/>
    <n v="0"/>
    <n v="0"/>
    <n v="0"/>
    <n v="174"/>
    <n v="1380"/>
    <n v="2650"/>
    <s v="40-80 midden tot boven midden"/>
    <n v="10"/>
    <n v="0.5"/>
    <n v="1.3"/>
    <n v="11"/>
    <n v="18.7"/>
    <n v="0.4"/>
    <n v="21.8"/>
    <n v="76.5"/>
    <n v="102.7"/>
    <n v="1.2"/>
    <n v="2"/>
    <n v="4"/>
    <n v="20.3"/>
    <n v="0.6"/>
    <n v="11.7"/>
    <n v="29"/>
    <n v="36"/>
    <n v="0.4"/>
    <n v="10.1"/>
    <n v="50.2"/>
    <n v="64.7"/>
    <n v="0.7"/>
    <n v="5"/>
    <n v="7"/>
    <n v="26"/>
    <n v="0.4"/>
    <n v="17.3"/>
    <n v="63.7"/>
    <n v="74.2"/>
    <n v="0.3"/>
    <n v="2"/>
    <n v="21"/>
    <n v="24"/>
    <n v="0.3"/>
    <n v="5"/>
    <n v="20"/>
    <n v="22"/>
    <n v="3"/>
    <n v="0.9"/>
    <n v="1.3"/>
    <n v="1.3"/>
    <n v="3.4"/>
    <n v="2"/>
    <n v="8"/>
    <n v="53"/>
    <n v="1.9"/>
    <n v="2"/>
    <n v="3"/>
    <n v="5"/>
    <n v="1.2"/>
    <n v="3"/>
    <n v="4"/>
    <n v="12.1"/>
    <n v="0.9"/>
    <n v="2"/>
    <n v="3"/>
    <n v="9"/>
    <n v="0.5"/>
    <n v="17.899999999999999"/>
    <n v="1.1000000000000001"/>
    <n v="1.5"/>
    <n v="3.2"/>
    <n v="0.2"/>
    <n v="4"/>
    <n v="19"/>
    <n v="21"/>
    <n v="0.5"/>
    <n v="5"/>
    <n v="5"/>
    <n v="7"/>
    <n v="1.5"/>
    <n v="6"/>
    <n v="6"/>
    <n v="8"/>
    <n v="0.5"/>
    <n v="9"/>
    <n v="9"/>
    <n v="11"/>
    <n v="0.3"/>
    <n v="5.0999999999999996"/>
    <n v="15"/>
    <n v="17"/>
    <n v="1.8"/>
    <n v="1"/>
    <n v="1"/>
    <n v="4"/>
    <n v="1.8"/>
    <n v="1"/>
    <n v="1"/>
    <n v="9"/>
    <n v="0.7"/>
    <n v="1.8"/>
  </r>
  <r>
    <s v="BU05130604"/>
    <s v="Kort Haarlem"/>
    <x v="0"/>
    <x v="7"/>
    <n v="75"/>
    <n v="70"/>
    <n v="40"/>
    <n v="15"/>
    <n v="30"/>
    <n v="40"/>
    <n v="15"/>
    <n v="0"/>
    <n v="90"/>
    <n v="10"/>
    <n v="0"/>
    <n v="45"/>
    <n v="0"/>
    <n v="15"/>
    <n v="0"/>
    <n v="25"/>
    <n v="3.2"/>
    <n v="45"/>
    <n v="45"/>
    <n v="0"/>
    <n v="0"/>
    <n v="0"/>
    <n v="0"/>
    <n v="0"/>
    <n v="0"/>
    <n v="0"/>
    <n v="10"/>
    <n v="90"/>
    <n v="0"/>
    <n v="0"/>
    <n v="0"/>
    <n v="344"/>
    <n v="1990"/>
    <n v="3530"/>
    <s v="80-100 hoog"/>
    <n v="0"/>
    <n v="0.4"/>
    <n v="2.8"/>
    <n v="10.9"/>
    <n v="19"/>
    <n v="0.5"/>
    <n v="20"/>
    <n v="76.2"/>
    <n v="103"/>
    <n v="1.4"/>
    <n v="2"/>
    <n v="4"/>
    <n v="20.100000000000001"/>
    <n v="0.8"/>
    <n v="5.5"/>
    <n v="29"/>
    <n v="36"/>
    <n v="0.6"/>
    <n v="6.7"/>
    <n v="50.1"/>
    <n v="65"/>
    <n v="0.8"/>
    <n v="5"/>
    <n v="7"/>
    <n v="26"/>
    <n v="0.5"/>
    <n v="9.8000000000000007"/>
    <n v="64"/>
    <n v="75"/>
    <n v="0.3"/>
    <n v="2"/>
    <n v="20.2"/>
    <n v="24"/>
    <n v="0.2"/>
    <n v="5"/>
    <n v="19.2"/>
    <n v="22"/>
    <n v="3.2"/>
    <n v="0.8"/>
    <n v="1.5"/>
    <n v="1.5"/>
    <n v="3.6"/>
    <n v="2"/>
    <n v="8"/>
    <n v="53"/>
    <n v="2"/>
    <n v="2"/>
    <n v="3"/>
    <n v="5"/>
    <n v="1.4"/>
    <n v="3"/>
    <n v="4"/>
    <n v="12"/>
    <n v="1.1000000000000001"/>
    <n v="2"/>
    <n v="3"/>
    <n v="9"/>
    <n v="0.6"/>
    <n v="18"/>
    <n v="1.1000000000000001"/>
    <n v="1.7"/>
    <n v="3.3"/>
    <n v="0.3"/>
    <n v="3.9"/>
    <n v="19"/>
    <n v="21"/>
    <n v="0.4"/>
    <n v="5"/>
    <n v="5"/>
    <n v="7"/>
    <n v="1.5"/>
    <n v="6"/>
    <n v="6"/>
    <n v="8"/>
    <n v="0.4"/>
    <n v="9"/>
    <n v="9"/>
    <n v="11"/>
    <n v="0.1"/>
    <n v="4.5999999999999996"/>
    <n v="13.2"/>
    <n v="17.7"/>
    <n v="1.9"/>
    <n v="1"/>
    <n v="1"/>
    <n v="4"/>
    <n v="1.9"/>
    <n v="1"/>
    <n v="1"/>
    <n v="9"/>
    <n v="0.6"/>
    <n v="1.9"/>
  </r>
  <r>
    <s v="BU05130604"/>
    <s v="Kort Haarlem"/>
    <x v="0"/>
    <x v="43"/>
    <n v="110"/>
    <n v="65"/>
    <n v="30"/>
    <n v="25"/>
    <n v="60"/>
    <n v="50"/>
    <n v="20"/>
    <n v="0"/>
    <n v="60"/>
    <n v="10"/>
    <n v="30"/>
    <n v="105"/>
    <n v="70"/>
    <n v="15"/>
    <n v="5"/>
    <n v="15"/>
    <n v="1.7"/>
    <n v="45"/>
    <n v="35"/>
    <n v="0"/>
    <n v="0"/>
    <n v="0"/>
    <n v="5"/>
    <n v="0"/>
    <n v="0"/>
    <n v="0"/>
    <n v="50"/>
    <n v="50"/>
    <n v="20"/>
    <n v="0"/>
    <n v="0"/>
    <n v="149"/>
    <n v="1210"/>
    <n v="2290"/>
    <s v="00-40 laag tot onder midden"/>
    <n v="50"/>
    <n v="0.7"/>
    <n v="2"/>
    <n v="12"/>
    <n v="18"/>
    <n v="0.3"/>
    <n v="33.799999999999997"/>
    <n v="80.400000000000006"/>
    <n v="98"/>
    <n v="1"/>
    <n v="2"/>
    <n v="4"/>
    <n v="21"/>
    <n v="0.4"/>
    <n v="16.8"/>
    <n v="29"/>
    <n v="33"/>
    <n v="0.3"/>
    <n v="27"/>
    <n v="51.2"/>
    <n v="63"/>
    <n v="0.4"/>
    <n v="4.3"/>
    <n v="7"/>
    <n v="26"/>
    <n v="0.4"/>
    <n v="30.4"/>
    <n v="65.900000000000006"/>
    <n v="72.400000000000006"/>
    <n v="0.4"/>
    <n v="2"/>
    <n v="21"/>
    <n v="24"/>
    <n v="0.4"/>
    <n v="5.9"/>
    <n v="20.2"/>
    <n v="22"/>
    <n v="2.8"/>
    <n v="1"/>
    <n v="1.1000000000000001"/>
    <n v="1.1000000000000001"/>
    <n v="3.2"/>
    <n v="2"/>
    <n v="8"/>
    <n v="53"/>
    <n v="1.7"/>
    <n v="2"/>
    <n v="3"/>
    <n v="5"/>
    <n v="1"/>
    <n v="3"/>
    <n v="4"/>
    <n v="14"/>
    <n v="0.7"/>
    <n v="2"/>
    <n v="3"/>
    <n v="9"/>
    <n v="0.3"/>
    <n v="17.7"/>
    <n v="1.1000000000000001"/>
    <n v="1.3"/>
    <n v="3"/>
    <n v="0.4"/>
    <n v="5"/>
    <n v="19"/>
    <n v="21"/>
    <n v="0.7"/>
    <n v="5"/>
    <n v="5"/>
    <n v="7"/>
    <n v="1.2"/>
    <n v="6"/>
    <n v="6"/>
    <n v="8"/>
    <n v="0.7"/>
    <n v="9"/>
    <n v="9"/>
    <n v="11"/>
    <n v="0.5"/>
    <n v="4"/>
    <n v="15.9"/>
    <n v="17.100000000000001"/>
    <n v="1.6"/>
    <n v="1"/>
    <n v="1"/>
    <n v="4"/>
    <n v="1.6"/>
    <n v="1"/>
    <n v="1"/>
    <n v="9"/>
    <n v="0.6"/>
    <n v="1.6"/>
  </r>
  <r>
    <s v="BU05130604"/>
    <s v="Kort Haarlem"/>
    <x v="0"/>
    <x v="11"/>
    <n v="50"/>
    <n v="60"/>
    <n v="10"/>
    <n v="10"/>
    <n v="10"/>
    <n v="55"/>
    <n v="20"/>
    <n v="0"/>
    <n v="70"/>
    <n v="20"/>
    <n v="10"/>
    <n v="55"/>
    <n v="20"/>
    <n v="20"/>
    <n v="10"/>
    <n v="5"/>
    <n v="2"/>
    <n v="50"/>
    <n v="50"/>
    <n v="0"/>
    <n v="0"/>
    <n v="0"/>
    <n v="0"/>
    <n v="0"/>
    <n v="0"/>
    <n v="0"/>
    <n v="70"/>
    <n v="30"/>
    <n v="35"/>
    <n v="0"/>
    <n v="0"/>
    <n v="145"/>
    <n v="1080"/>
    <n v="2520"/>
    <s v="20-40 onder midden"/>
    <n v="15"/>
    <n v="0.6"/>
    <n v="1.9"/>
    <n v="11"/>
    <n v="18.3"/>
    <n v="0.3"/>
    <n v="23.7"/>
    <n v="78.599999999999994"/>
    <n v="100.6"/>
    <n v="1.1000000000000001"/>
    <n v="2"/>
    <n v="4"/>
    <n v="21"/>
    <n v="0.5"/>
    <n v="13.4"/>
    <n v="29"/>
    <n v="34.9"/>
    <n v="0.4"/>
    <n v="16.3"/>
    <n v="50.9"/>
    <n v="64"/>
    <n v="0.6"/>
    <n v="5"/>
    <n v="7"/>
    <n v="26"/>
    <n v="0.4"/>
    <n v="23.8"/>
    <n v="64.099999999999994"/>
    <n v="74"/>
    <n v="0.4"/>
    <n v="2"/>
    <n v="21"/>
    <n v="24"/>
    <n v="0.3"/>
    <n v="5"/>
    <n v="20"/>
    <n v="22"/>
    <n v="2.9"/>
    <n v="1"/>
    <n v="1.2"/>
    <n v="1.2"/>
    <n v="3.3"/>
    <n v="2"/>
    <n v="8"/>
    <n v="53"/>
    <n v="1.8"/>
    <n v="2"/>
    <n v="3"/>
    <n v="5"/>
    <n v="1.1000000000000001"/>
    <n v="3"/>
    <n v="4"/>
    <n v="12.8"/>
    <n v="0.8"/>
    <n v="2"/>
    <n v="3"/>
    <n v="9"/>
    <n v="0.4"/>
    <n v="17.8"/>
    <n v="1.1000000000000001"/>
    <n v="1.4"/>
    <n v="3.1"/>
    <n v="0.3"/>
    <n v="4.3"/>
    <n v="19"/>
    <n v="21"/>
    <n v="0.6"/>
    <n v="5"/>
    <n v="5"/>
    <n v="7"/>
    <n v="1.4"/>
    <n v="6"/>
    <n v="6"/>
    <n v="8"/>
    <n v="0.6"/>
    <n v="9"/>
    <n v="9"/>
    <n v="11"/>
    <n v="0.4"/>
    <n v="4.3"/>
    <n v="15"/>
    <n v="17"/>
    <n v="1.7"/>
    <n v="1"/>
    <n v="1"/>
    <n v="4"/>
    <n v="1.7"/>
    <n v="1"/>
    <n v="1"/>
    <n v="9"/>
    <n v="0.7"/>
    <n v="1.7"/>
  </r>
  <r>
    <s v="BU05130604"/>
    <s v="Kort Haarlem"/>
    <x v="0"/>
    <x v="28"/>
    <n v="5"/>
    <n v="0"/>
    <n v="0"/>
    <n v="0"/>
    <n v="0"/>
    <n v="0"/>
    <n v="0"/>
    <n v="0"/>
    <n v="0"/>
    <n v="0"/>
    <n v="0"/>
    <n v="10"/>
    <n v="5"/>
    <n v="0"/>
    <n v="0"/>
    <n v="0"/>
    <n v="1.1000000000000001"/>
    <n v="10"/>
    <n v="10"/>
    <n v="0"/>
    <n v="0"/>
    <n v="0"/>
    <n v="0"/>
    <n v="0"/>
    <n v="0"/>
    <n v="0"/>
    <n v="0"/>
    <n v="0"/>
    <n v="0"/>
    <n v="10"/>
    <n v="0"/>
    <n v="139"/>
    <n v="760"/>
    <n v="1500"/>
    <s v="onclassificeerbaar"/>
    <n v="0"/>
    <n v="0.5"/>
    <n v="1"/>
    <n v="15"/>
    <n v="18"/>
    <n v="0.1"/>
    <n v="48"/>
    <n v="89"/>
    <n v="101.6"/>
    <n v="0.6"/>
    <n v="2"/>
    <n v="6"/>
    <n v="21.6"/>
    <n v="0.1"/>
    <n v="23.4"/>
    <n v="29"/>
    <n v="34"/>
    <n v="0.1"/>
    <n v="38"/>
    <n v="56"/>
    <n v="64"/>
    <n v="0.1"/>
    <n v="4"/>
    <n v="8"/>
    <n v="26.6"/>
    <n v="0"/>
    <n v="45"/>
    <n v="67"/>
    <n v="76"/>
    <n v="0.6"/>
    <n v="3"/>
    <n v="20.6"/>
    <n v="24"/>
    <n v="0.5"/>
    <n v="7"/>
    <n v="22"/>
    <n v="22"/>
    <n v="2.5"/>
    <n v="1"/>
    <n v="0.8"/>
    <n v="0.8"/>
    <n v="3"/>
    <n v="2"/>
    <n v="8"/>
    <n v="53"/>
    <n v="1.4"/>
    <n v="2"/>
    <n v="3"/>
    <n v="5.4"/>
    <n v="0.6"/>
    <n v="3"/>
    <n v="4"/>
    <n v="14"/>
    <n v="0.5"/>
    <n v="2"/>
    <n v="3"/>
    <n v="9"/>
    <n v="0.2"/>
    <n v="17.399999999999999"/>
    <n v="0.8"/>
    <n v="0.9"/>
    <n v="2.7"/>
    <n v="0.2"/>
    <n v="3"/>
    <n v="18"/>
    <n v="21"/>
    <n v="1.1000000000000001"/>
    <n v="5"/>
    <n v="5"/>
    <n v="7"/>
    <n v="1.2"/>
    <n v="6"/>
    <n v="6"/>
    <n v="8"/>
    <n v="1.1000000000000001"/>
    <n v="9"/>
    <n v="9"/>
    <n v="11"/>
    <n v="0.4"/>
    <n v="3"/>
    <n v="16"/>
    <n v="19"/>
    <n v="1.3"/>
    <n v="1"/>
    <n v="1"/>
    <n v="4"/>
    <n v="1.3"/>
    <n v="1"/>
    <n v="2"/>
    <n v="9"/>
    <n v="0.2"/>
    <n v="1.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J24" firstHeaderRow="0" firstDataRow="1" firstDataCol="1"/>
  <pivotFields count="131">
    <pivotField showAll="0"/>
    <pivotField showAll="0"/>
    <pivotField axis="axisRow" showAll="0">
      <items count="21">
        <item x="16"/>
        <item x="12"/>
        <item x="13"/>
        <item x="14"/>
        <item x="8"/>
        <item x="6"/>
        <item x="0"/>
        <item x="10"/>
        <item x="9"/>
        <item x="3"/>
        <item x="5"/>
        <item x="4"/>
        <item x="2"/>
        <item x="1"/>
        <item x="19"/>
        <item x="15"/>
        <item x="17"/>
        <item x="18"/>
        <item x="11"/>
        <item x="7"/>
        <item t="default"/>
      </items>
    </pivotField>
    <pivotField dataField="1" showAll="0">
      <items count="47">
        <item x="23"/>
        <item x="33"/>
        <item x="28"/>
        <item x="0"/>
        <item x="29"/>
        <item x="25"/>
        <item x="8"/>
        <item x="14"/>
        <item x="26"/>
        <item x="5"/>
        <item x="13"/>
        <item x="24"/>
        <item x="22"/>
        <item x="1"/>
        <item x="4"/>
        <item x="9"/>
        <item x="10"/>
        <item x="12"/>
        <item x="15"/>
        <item x="3"/>
        <item x="27"/>
        <item x="11"/>
        <item x="2"/>
        <item x="32"/>
        <item x="17"/>
        <item x="16"/>
        <item x="18"/>
        <item x="21"/>
        <item x="7"/>
        <item x="19"/>
        <item x="20"/>
        <item x="42"/>
        <item x="6"/>
        <item x="30"/>
        <item x="39"/>
        <item x="36"/>
        <item x="43"/>
        <item x="37"/>
        <item x="45"/>
        <item x="31"/>
        <item x="41"/>
        <item x="35"/>
        <item x="34"/>
        <item x="38"/>
        <item x="44"/>
        <item x="40"/>
        <item t="default"/>
      </items>
    </pivotField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Sum of aantal_inwoners" fld="3" baseField="0" baseItem="0"/>
    <dataField name="Average of aantal_inwoners_25_tot_45_jaar" fld="8" subtotal="average" baseField="2" baseItem="7"/>
    <dataField name="Average of aantal_inwoners_65_jaar_en_ouder" fld="10" subtotal="average" baseField="2" baseItem="0"/>
    <dataField name="Average of aantal_inwoners_45_tot_65_jaar" fld="9" subtotal="average" baseField="2" baseItem="1"/>
    <dataField name="Average of aantal_woningen_bouwjaar_voor_1945" fld="22" subtotal="average" baseField="2" baseItem="7"/>
    <dataField name="Average of percentage_huurwoningen" fld="30" subtotal="average" baseField="2" baseItem="7"/>
    <dataField name="Average of percentage_koopwoningen" fld="31" subtotal="average" baseField="2" baseItem="7"/>
    <dataField name="Average of gemiddelde_woz_waarde_woning" fld="35" subtotal="average" baseField="2" baseItem="7"/>
    <dataField name="Average of gemiddelde_huishoudensgrootte" fld="20" subtotal="average" baseField="2" baseItem="9"/>
  </dataFields>
  <formats count="3">
    <format dxfId="2">
      <pivotArea collapsedLevelsAreSubtotals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">
      <pivotArea collapsedLevelsAreSubtotals="1" fieldPosition="0">
        <references count="2">
          <reference field="4294967294" count="5" selected="0">
            <x v="1"/>
            <x v="4"/>
            <x v="5"/>
            <x v="6"/>
            <x v="7"/>
          </reference>
          <reference field="2" count="0"/>
        </references>
      </pivotArea>
    </format>
    <format dxfId="0">
      <pivotArea collapsedLevelsAreSubtotals="1" fieldPosition="0">
        <references count="2">
          <reference field="4294967294" count="1" selected="0">
            <x v="3"/>
          </reference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2" name="Table2" displayName="Table2" ref="A1:H21" totalsRowCount="1" headerRowDxfId="54" dataDxfId="52" headerRowBorderDxfId="53" tableBorderDxfId="51" totalsRowBorderDxfId="50">
  <autoFilter ref="A1:H20"/>
  <sortState ref="A2:F20">
    <sortCondition ref="A1:A20"/>
  </sortState>
  <tableColumns count="8">
    <tableColumn id="1" name="Cluster" dataDxfId="49" totalsRowDxfId="48"/>
    <tableColumn id="2" name="Aantal woningen" totalsRowFunction="sum" dataDxfId="47" totalsRowDxfId="46"/>
    <tableColumn id="3" name="Warmtevraag woningen (GJ) na isolatie" totalsRowFunction="sum" dataDxfId="45" totalsRowDxfId="44"/>
    <tableColumn id="4" name="Oppervlakte panden niet-wonen" totalsRowFunction="sum" dataDxfId="43" totalsRowDxfId="42"/>
    <tableColumn id="5" name="WEQ niet-wonen*" totalsRowFunction="sum" dataDxfId="41" totalsRowDxfId="40"/>
    <tableColumn id="6" name="WEQ totaal" totalsRowFunction="sum" dataDxfId="39" totalsRowDxfId="38"/>
    <tableColumn id="12" name="% woningen voor 1945" dataDxfId="37" totalsRowDxfId="36"/>
    <tableColumn id="15" name="WOZ-waarde" dataDxfId="35" totalsRowDxfId="3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Table3" displayName="Table3" ref="A2:Q21" totalsRowShown="0" headerRowDxfId="33" dataDxfId="32">
  <autoFilter ref="A2:Q21"/>
  <sortState ref="A3:Q21">
    <sortCondition ref="A2:A21"/>
  </sortState>
  <tableColumns count="17">
    <tableColumn id="1" name="Column1" dataDxfId="31"/>
    <tableColumn id="2" name="Koppelkans_x000a_Corporatiebezit"/>
    <tableColumn id="3" name="Koppelkans Gemeentelijk bezit"/>
    <tableColumn id="4" name="Koppelkans grote afnemers (utiliteit)"/>
    <tableColumn id="5" name="Koppelkans Gelijkvormigheid" dataDxfId="30"/>
    <tableColumn id="6" name="Draagvlak (in progress)" dataDxfId="29"/>
    <tableColumn id="7" name="Koppelkans  Buurtinitiatieven of bedrijveninitiatieven" dataDxfId="28"/>
    <tableColumn id="8" name="WOZ-waarde"/>
    <tableColumn id="9" name="Koppelkans kansrijke warmteoplossing (DWTM)" dataDxfId="27"/>
    <tableColumn id="10" name="Koppelkans laagste nationale kosten (Leidraad - in progress)" dataDxfId="26"/>
    <tableColumn id="11" name="Koppelkans Robuustheid Vergelijking analyses" dataDxfId="25"/>
    <tableColumn id="12" name="Natuurlijke momenten_x000a_Renovatieplan Woco" dataDxfId="24"/>
    <tableColumn id="13" name="Natuurlijke momenten_x000a_Riolering" dataDxfId="23"/>
    <tableColumn id="14" name="Natuurlijke momenten_x000a_Transformatie projecten &amp; nieuwbouw" dataDxfId="22"/>
    <tableColumn id="15" name="Natuurlijke momenten gemeentelijk bezit onderhoud" dataDxfId="21"/>
    <tableColumn id="16" name="Natuurlijke momenten_x000a_Werkzaamheden_x000a_Netten" dataDxfId="20"/>
    <tableColumn id="17" name="TOTAAL" dataDxfId="19">
      <calculatedColumnFormula>SUM(B3:P3)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J1:M20" totalsRowShown="0">
  <autoFilter ref="J1:M20"/>
  <sortState ref="J2:K20">
    <sortCondition ref="J1:J20"/>
  </sortState>
  <tableColumns count="4">
    <tableColumn id="1" name="cluster" dataDxfId="8"/>
    <tableColumn id="2" name="woz vanuit buurten-data" dataDxfId="7"/>
    <tableColumn id="3" name="woz berekend met statistieken per cluster" dataDxfId="6"/>
    <tableColumn id="4" name="MCA scor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J23:M42" totalsRowShown="0">
  <autoFilter ref="J23:M42"/>
  <sortState ref="J24:M42">
    <sortCondition ref="J23:J42"/>
  </sortState>
  <tableColumns count="4">
    <tableColumn id="1" name="Column1"/>
    <tableColumn id="2" name="WOZ" dataDxfId="5"/>
    <tableColumn id="3" name="Column2"/>
    <tableColumn id="4" name="MCA score (OUD)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L3" dT="2020-10-30T17:36:33.59" personId="{A848C2DA-D5A6-E24B-9386-103EF669A0CB}" id="{83369746-D3A0-7C4F-A3D7-7E8431DCDFB0}">
    <text>WP nu aan de slag, MW natuurlijke moment 2029. 
Dus timing niet ideaal.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tabSelected="1" workbookViewId="0">
      <selection activeCell="G8" sqref="G8"/>
    </sheetView>
  </sheetViews>
  <sheetFormatPr defaultColWidth="8.85546875" defaultRowHeight="15" x14ac:dyDescent="0.25"/>
  <cols>
    <col min="1" max="1" width="33.85546875" bestFit="1" customWidth="1"/>
    <col min="2" max="2" width="28" bestFit="1" customWidth="1"/>
    <col min="3" max="3" width="38" customWidth="1"/>
    <col min="4" max="4" width="32.140625" customWidth="1"/>
    <col min="5" max="5" width="19.28515625" customWidth="1"/>
    <col min="6" max="6" width="13.140625" customWidth="1"/>
    <col min="7" max="7" width="11" customWidth="1"/>
    <col min="8" max="8" width="10.7109375" bestFit="1" customWidth="1"/>
    <col min="9" max="9" width="11.7109375" customWidth="1"/>
  </cols>
  <sheetData>
    <row r="1" spans="1:9" ht="60" x14ac:dyDescent="0.25">
      <c r="A1" s="40" t="s">
        <v>111</v>
      </c>
      <c r="B1" s="41" t="s">
        <v>119</v>
      </c>
      <c r="C1" s="41" t="s">
        <v>120</v>
      </c>
      <c r="D1" s="41" t="s">
        <v>121</v>
      </c>
      <c r="E1" s="44" t="s">
        <v>123</v>
      </c>
      <c r="F1" s="45" t="s">
        <v>122</v>
      </c>
      <c r="G1" s="44" t="s">
        <v>163</v>
      </c>
      <c r="H1" s="44" t="s">
        <v>5</v>
      </c>
      <c r="I1" s="26" t="s">
        <v>170</v>
      </c>
    </row>
    <row r="2" spans="1:9" x14ac:dyDescent="0.25">
      <c r="A2" s="39" t="s">
        <v>15</v>
      </c>
      <c r="B2" s="17">
        <v>471</v>
      </c>
      <c r="C2" s="17">
        <v>10020</v>
      </c>
      <c r="D2" s="17">
        <v>1137</v>
      </c>
      <c r="E2" s="46">
        <v>9</v>
      </c>
      <c r="F2" s="47">
        <v>480</v>
      </c>
      <c r="G2" s="48">
        <v>1.0465116279069768</v>
      </c>
      <c r="H2" s="48">
        <v>167.6046511627907</v>
      </c>
      <c r="I2" s="38">
        <v>1.9953488372093022</v>
      </c>
    </row>
    <row r="3" spans="1:9" x14ac:dyDescent="0.25">
      <c r="A3" s="39" t="s">
        <v>21</v>
      </c>
      <c r="B3" s="17">
        <v>1808</v>
      </c>
      <c r="C3" s="17">
        <v>64485</v>
      </c>
      <c r="D3" s="17">
        <v>26256</v>
      </c>
      <c r="E3" s="46">
        <v>202</v>
      </c>
      <c r="F3" s="47">
        <v>2010</v>
      </c>
      <c r="G3" s="49">
        <v>0.43604651162790697</v>
      </c>
      <c r="H3" s="49">
        <v>235.94186046511629</v>
      </c>
      <c r="I3" s="38">
        <v>2.2906976744186038</v>
      </c>
    </row>
    <row r="4" spans="1:9" x14ac:dyDescent="0.25">
      <c r="A4" s="39" t="s">
        <v>118</v>
      </c>
      <c r="B4" s="17">
        <v>1944</v>
      </c>
      <c r="C4" s="17">
        <v>48368</v>
      </c>
      <c r="D4" s="17">
        <v>10165</v>
      </c>
      <c r="E4" s="46">
        <v>78</v>
      </c>
      <c r="F4" s="47">
        <v>2022</v>
      </c>
      <c r="G4" s="49">
        <v>0</v>
      </c>
      <c r="H4" s="49">
        <v>190.68235294117648</v>
      </c>
      <c r="I4" s="38">
        <v>2.0717647058823521</v>
      </c>
    </row>
    <row r="5" spans="1:9" x14ac:dyDescent="0.25">
      <c r="A5" s="39" t="s">
        <v>117</v>
      </c>
      <c r="B5" s="17">
        <v>3842</v>
      </c>
      <c r="C5" s="17">
        <v>115191</v>
      </c>
      <c r="D5" s="17">
        <v>195375</v>
      </c>
      <c r="E5" s="46">
        <v>1503</v>
      </c>
      <c r="F5" s="47">
        <v>5345</v>
      </c>
      <c r="G5" s="49">
        <v>23.424242424242426</v>
      </c>
      <c r="H5" s="49">
        <v>193.4909090909091</v>
      </c>
      <c r="I5" s="38">
        <v>1.7060606060606056</v>
      </c>
    </row>
    <row r="6" spans="1:9" x14ac:dyDescent="0.25">
      <c r="A6" s="39" t="s">
        <v>19</v>
      </c>
      <c r="B6" s="17">
        <v>32</v>
      </c>
      <c r="C6" s="17">
        <v>1342</v>
      </c>
      <c r="D6" s="17">
        <v>370959</v>
      </c>
      <c r="E6" s="46">
        <v>2854</v>
      </c>
      <c r="F6" s="47">
        <v>2886</v>
      </c>
      <c r="G6" s="49">
        <v>0</v>
      </c>
      <c r="H6" s="49">
        <v>141.19999999999999</v>
      </c>
      <c r="I6" s="38">
        <v>1.7050000000000001</v>
      </c>
    </row>
    <row r="7" spans="1:9" x14ac:dyDescent="0.25">
      <c r="A7" s="39" t="s">
        <v>16</v>
      </c>
      <c r="B7" s="17">
        <v>2428</v>
      </c>
      <c r="C7" s="17">
        <v>68743</v>
      </c>
      <c r="D7" s="17">
        <v>23501</v>
      </c>
      <c r="E7" s="46">
        <v>181</v>
      </c>
      <c r="F7" s="47">
        <v>2609</v>
      </c>
      <c r="G7" s="49">
        <v>0</v>
      </c>
      <c r="H7" s="49">
        <v>190.35294117647058</v>
      </c>
      <c r="I7" s="38">
        <v>2.3860294117647061</v>
      </c>
    </row>
    <row r="8" spans="1:9" x14ac:dyDescent="0.25">
      <c r="A8" s="39" t="s">
        <v>12</v>
      </c>
      <c r="B8" s="17">
        <v>2973</v>
      </c>
      <c r="C8" s="17">
        <v>80391</v>
      </c>
      <c r="D8" s="17">
        <v>71645</v>
      </c>
      <c r="E8" s="46">
        <v>551</v>
      </c>
      <c r="F8" s="47">
        <v>3524</v>
      </c>
      <c r="G8" s="49">
        <v>19.496402877697843</v>
      </c>
      <c r="H8" s="49">
        <v>176.81294964028777</v>
      </c>
      <c r="I8" s="38">
        <v>2.0352517985611498</v>
      </c>
    </row>
    <row r="9" spans="1:9" x14ac:dyDescent="0.25">
      <c r="A9" s="39" t="s">
        <v>116</v>
      </c>
      <c r="B9" s="17">
        <v>1615</v>
      </c>
      <c r="C9" s="17">
        <v>38111</v>
      </c>
      <c r="D9" s="17">
        <v>131250</v>
      </c>
      <c r="E9" s="46">
        <v>1010</v>
      </c>
      <c r="F9" s="47">
        <v>2625</v>
      </c>
      <c r="G9" s="49">
        <v>11.712328767123287</v>
      </c>
      <c r="H9" s="49">
        <v>126.73972602739725</v>
      </c>
      <c r="I9" s="38">
        <v>1.8424657534246576</v>
      </c>
    </row>
    <row r="10" spans="1:9" x14ac:dyDescent="0.25">
      <c r="A10" s="39" t="s">
        <v>10</v>
      </c>
      <c r="B10" s="17">
        <v>2850</v>
      </c>
      <c r="C10" s="17">
        <v>65024</v>
      </c>
      <c r="D10" s="17">
        <v>66421</v>
      </c>
      <c r="E10" s="46">
        <v>511</v>
      </c>
      <c r="F10" s="47">
        <v>3361</v>
      </c>
      <c r="G10" s="49">
        <v>16.456692913385826</v>
      </c>
      <c r="H10" s="49">
        <v>131.51968503937007</v>
      </c>
      <c r="I10" s="38">
        <v>2.0598425196850392</v>
      </c>
    </row>
    <row r="11" spans="1:9" x14ac:dyDescent="0.25">
      <c r="A11" s="39" t="s">
        <v>22</v>
      </c>
      <c r="B11" s="17">
        <v>316</v>
      </c>
      <c r="C11" s="17">
        <v>10840</v>
      </c>
      <c r="D11" s="17">
        <v>4672</v>
      </c>
      <c r="E11" s="46">
        <v>36</v>
      </c>
      <c r="F11" s="47">
        <v>352</v>
      </c>
      <c r="G11" s="49">
        <v>0.38461538461538464</v>
      </c>
      <c r="H11" s="49">
        <v>152.11538461538461</v>
      </c>
      <c r="I11" s="38">
        <v>1.5384615384615381</v>
      </c>
    </row>
    <row r="12" spans="1:9" x14ac:dyDescent="0.25">
      <c r="A12" s="39" t="s">
        <v>33</v>
      </c>
      <c r="B12" s="17">
        <v>902</v>
      </c>
      <c r="C12" s="17">
        <v>27271</v>
      </c>
      <c r="D12" s="17">
        <v>144876</v>
      </c>
      <c r="E12" s="46">
        <v>1114</v>
      </c>
      <c r="F12" s="47">
        <v>2016</v>
      </c>
      <c r="G12" s="49">
        <v>6.0784313725490193</v>
      </c>
      <c r="H12" s="49">
        <v>220.92156862745097</v>
      </c>
      <c r="I12" s="38">
        <v>1.8078431372549022</v>
      </c>
    </row>
    <row r="13" spans="1:9" x14ac:dyDescent="0.25">
      <c r="A13" s="39" t="s">
        <v>20</v>
      </c>
      <c r="B13" s="17">
        <v>1306</v>
      </c>
      <c r="C13" s="17">
        <v>28659</v>
      </c>
      <c r="D13" s="17">
        <v>33705</v>
      </c>
      <c r="E13" s="46">
        <v>259</v>
      </c>
      <c r="F13" s="47">
        <v>1565</v>
      </c>
      <c r="G13" s="49">
        <v>3.2941176470588234</v>
      </c>
      <c r="H13" s="49">
        <v>151.75294117647059</v>
      </c>
      <c r="I13" s="38">
        <v>2.0764705882352943</v>
      </c>
    </row>
    <row r="14" spans="1:9" x14ac:dyDescent="0.25">
      <c r="A14" s="39" t="s">
        <v>115</v>
      </c>
      <c r="B14" s="17">
        <v>3767</v>
      </c>
      <c r="C14" s="17">
        <v>85088</v>
      </c>
      <c r="D14" s="17">
        <v>264796</v>
      </c>
      <c r="E14" s="46">
        <v>2037</v>
      </c>
      <c r="F14" s="47">
        <v>5804</v>
      </c>
      <c r="G14" s="49">
        <v>8.9221556886227553</v>
      </c>
      <c r="H14" s="49">
        <v>174.29341317365268</v>
      </c>
      <c r="I14" s="38">
        <v>2.0149700598802394</v>
      </c>
    </row>
    <row r="15" spans="1:9" x14ac:dyDescent="0.25">
      <c r="A15" s="39" t="s">
        <v>114</v>
      </c>
      <c r="B15" s="17">
        <v>5618</v>
      </c>
      <c r="C15" s="17">
        <v>158765</v>
      </c>
      <c r="D15" s="17">
        <v>99576</v>
      </c>
      <c r="E15" s="46">
        <v>766</v>
      </c>
      <c r="F15" s="47">
        <v>6384</v>
      </c>
      <c r="G15" s="49">
        <v>0.55743243243243246</v>
      </c>
      <c r="H15" s="49">
        <v>214.32770270270271</v>
      </c>
      <c r="I15" s="38">
        <v>2.2817567567567565</v>
      </c>
    </row>
    <row r="16" spans="1:9" x14ac:dyDescent="0.25">
      <c r="A16" s="39" t="s">
        <v>7</v>
      </c>
      <c r="B16" s="17">
        <v>863</v>
      </c>
      <c r="C16" s="17">
        <v>25252</v>
      </c>
      <c r="D16" s="17">
        <v>3452</v>
      </c>
      <c r="E16" s="46">
        <v>27</v>
      </c>
      <c r="F16" s="47">
        <v>890</v>
      </c>
      <c r="G16" s="49">
        <v>2.7659574468085109</v>
      </c>
      <c r="H16" s="49">
        <v>211.97872340425531</v>
      </c>
      <c r="I16" s="38">
        <v>2.2765957446808502</v>
      </c>
    </row>
    <row r="17" spans="1:9" x14ac:dyDescent="0.25">
      <c r="A17" s="39" t="s">
        <v>17</v>
      </c>
      <c r="B17" s="17">
        <v>1828</v>
      </c>
      <c r="C17" s="17">
        <v>48933</v>
      </c>
      <c r="D17" s="17">
        <v>16101</v>
      </c>
      <c r="E17" s="46">
        <v>124</v>
      </c>
      <c r="F17" s="47">
        <v>1952</v>
      </c>
      <c r="G17" s="49">
        <v>0</v>
      </c>
      <c r="H17" s="49">
        <v>180.91666666666666</v>
      </c>
      <c r="I17" s="38">
        <v>2.4666666666666659</v>
      </c>
    </row>
    <row r="18" spans="1:9" x14ac:dyDescent="0.25">
      <c r="A18" s="39" t="s">
        <v>13</v>
      </c>
      <c r="B18" s="17">
        <v>209</v>
      </c>
      <c r="C18" s="17">
        <v>9089</v>
      </c>
      <c r="D18" s="17">
        <v>38508</v>
      </c>
      <c r="E18" s="46">
        <v>296</v>
      </c>
      <c r="F18" s="47">
        <v>505</v>
      </c>
      <c r="G18" s="49">
        <v>2.5</v>
      </c>
      <c r="H18" s="49">
        <v>126.93939393939394</v>
      </c>
      <c r="I18" s="38">
        <v>1.0530303030303028</v>
      </c>
    </row>
    <row r="19" spans="1:9" x14ac:dyDescent="0.25">
      <c r="A19" s="39" t="s">
        <v>113</v>
      </c>
      <c r="B19" s="17">
        <v>455</v>
      </c>
      <c r="C19" s="17">
        <v>16092</v>
      </c>
      <c r="D19" s="17">
        <v>10684</v>
      </c>
      <c r="E19" s="46">
        <v>82</v>
      </c>
      <c r="F19" s="47">
        <v>537</v>
      </c>
      <c r="G19" s="49">
        <v>7.1078431372549016</v>
      </c>
      <c r="H19" s="49">
        <v>190.33333333333334</v>
      </c>
      <c r="I19" s="38">
        <v>2.2205882352941178</v>
      </c>
    </row>
    <row r="20" spans="1:9" x14ac:dyDescent="0.25">
      <c r="A20" s="42" t="s">
        <v>112</v>
      </c>
      <c r="B20" s="43">
        <v>740</v>
      </c>
      <c r="C20" s="43">
        <v>23475</v>
      </c>
      <c r="D20" s="43">
        <v>84687</v>
      </c>
      <c r="E20" s="50">
        <v>651</v>
      </c>
      <c r="F20" s="51">
        <v>1391</v>
      </c>
      <c r="G20" s="52">
        <v>1.1363636363636365</v>
      </c>
      <c r="H20" s="52">
        <v>167.54545454545453</v>
      </c>
      <c r="I20" s="38">
        <v>1.3227272727272725</v>
      </c>
    </row>
    <row r="21" spans="1:9" x14ac:dyDescent="0.25">
      <c r="A21" s="42"/>
      <c r="B21" s="59">
        <f>SUBTOTAL(109,Table2[Aantal woningen])</f>
        <v>33967</v>
      </c>
      <c r="C21" s="59">
        <f>SUBTOTAL(109,Table2[Warmtevraag woningen (GJ) na isolatie])</f>
        <v>925139</v>
      </c>
      <c r="D21" s="59">
        <f>SUBTOTAL(109,Table2[Oppervlakte panden niet-wonen])</f>
        <v>1597766</v>
      </c>
      <c r="E21" s="59">
        <f>SUBTOTAL(109,Table2[WEQ niet-wonen*])</f>
        <v>12291</v>
      </c>
      <c r="F21" s="59">
        <f>SUBTOTAL(109,Table2[WEQ totaal])</f>
        <v>46258</v>
      </c>
      <c r="G21" s="59"/>
      <c r="H21" s="59"/>
      <c r="I21" s="37"/>
    </row>
    <row r="22" spans="1:9" x14ac:dyDescent="0.25">
      <c r="B22" t="s">
        <v>124</v>
      </c>
    </row>
  </sheetData>
  <phoneticPr fontId="3" type="noConversion"/>
  <pageMargins left="0.7" right="0.7" top="0.75" bottom="0.75" header="0.3" footer="0.3"/>
  <pageSetup paperSize="8" scale="78" orientation="landscape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41"/>
  <sheetViews>
    <sheetView topLeftCell="A19" zoomScale="90" zoomScaleNormal="90" workbookViewId="0">
      <pane xSplit="1" topLeftCell="J1" activePane="topRight" state="frozen"/>
      <selection pane="topRight" activeCell="L3" sqref="L3"/>
    </sheetView>
  </sheetViews>
  <sheetFormatPr defaultColWidth="8.85546875" defaultRowHeight="15" x14ac:dyDescent="0.25"/>
  <cols>
    <col min="1" max="1" width="40.140625" customWidth="1"/>
    <col min="2" max="2" width="12.7109375" customWidth="1"/>
    <col min="3" max="3" width="13.7109375" customWidth="1"/>
    <col min="4" max="4" width="12.140625" customWidth="1"/>
    <col min="5" max="5" width="13.7109375" customWidth="1"/>
    <col min="6" max="6" width="16.7109375" customWidth="1"/>
    <col min="7" max="7" width="17" customWidth="1"/>
    <col min="8" max="8" width="14.7109375" customWidth="1"/>
    <col min="9" max="9" width="16.85546875" customWidth="1"/>
    <col min="10" max="10" width="11.5703125" customWidth="1"/>
    <col min="11" max="11" width="15.7109375" customWidth="1"/>
    <col min="12" max="12" width="14.85546875" customWidth="1"/>
    <col min="13" max="13" width="13.85546875" bestFit="1" customWidth="1"/>
    <col min="14" max="14" width="21.85546875" customWidth="1"/>
    <col min="15" max="15" width="20" customWidth="1"/>
    <col min="16" max="16" width="19.140625" customWidth="1"/>
    <col min="17" max="17" width="12.28515625" style="5" customWidth="1"/>
  </cols>
  <sheetData>
    <row r="1" spans="1:18" s="16" customFormat="1" ht="30" customHeight="1" x14ac:dyDescent="0.25">
      <c r="A1" s="14" t="s">
        <v>105</v>
      </c>
      <c r="B1" s="61" t="s">
        <v>106</v>
      </c>
      <c r="C1" s="61"/>
      <c r="D1" s="61"/>
      <c r="E1" s="61"/>
      <c r="F1" s="61" t="s">
        <v>191</v>
      </c>
      <c r="G1" s="61"/>
      <c r="H1" s="61"/>
      <c r="I1" s="61" t="s">
        <v>107</v>
      </c>
      <c r="J1" s="61"/>
      <c r="K1" s="61"/>
      <c r="L1" s="15" t="s">
        <v>108</v>
      </c>
      <c r="M1" s="61" t="s">
        <v>109</v>
      </c>
      <c r="N1" s="61"/>
      <c r="O1" s="61"/>
      <c r="P1" s="61"/>
    </row>
    <row r="2" spans="1:18" s="57" customFormat="1" ht="75" customHeight="1" x14ac:dyDescent="0.25">
      <c r="A2" s="12" t="s">
        <v>161</v>
      </c>
      <c r="B2" s="12" t="s">
        <v>34</v>
      </c>
      <c r="C2" s="12" t="s">
        <v>24</v>
      </c>
      <c r="D2" s="12" t="s">
        <v>25</v>
      </c>
      <c r="E2" s="12" t="s">
        <v>0</v>
      </c>
      <c r="F2" s="12" t="s">
        <v>145</v>
      </c>
      <c r="G2" s="12" t="s">
        <v>193</v>
      </c>
      <c r="H2" s="12" t="s">
        <v>5</v>
      </c>
      <c r="I2" s="12" t="s">
        <v>1</v>
      </c>
      <c r="J2" s="12" t="s">
        <v>194</v>
      </c>
      <c r="K2" s="12" t="s">
        <v>26</v>
      </c>
      <c r="L2" s="12" t="s">
        <v>2</v>
      </c>
      <c r="M2" s="12" t="s">
        <v>110</v>
      </c>
      <c r="N2" s="12" t="s">
        <v>3</v>
      </c>
      <c r="O2" s="12" t="s">
        <v>38</v>
      </c>
      <c r="P2" s="12" t="s">
        <v>4</v>
      </c>
      <c r="Q2" s="13" t="s">
        <v>37</v>
      </c>
    </row>
    <row r="3" spans="1:18" x14ac:dyDescent="0.25">
      <c r="A3" s="1" t="s">
        <v>15</v>
      </c>
      <c r="B3" s="2">
        <v>2</v>
      </c>
      <c r="C3" s="2">
        <v>0</v>
      </c>
      <c r="D3" s="2">
        <v>0</v>
      </c>
      <c r="E3" s="2">
        <v>1</v>
      </c>
      <c r="F3" s="7">
        <v>0</v>
      </c>
      <c r="G3" s="2">
        <v>1</v>
      </c>
      <c r="H3" s="2">
        <v>1</v>
      </c>
      <c r="I3" s="2">
        <v>1</v>
      </c>
      <c r="J3" s="60">
        <v>1</v>
      </c>
      <c r="K3" s="2">
        <v>0</v>
      </c>
      <c r="L3" s="4">
        <v>1</v>
      </c>
      <c r="M3" s="4">
        <v>1</v>
      </c>
      <c r="N3" s="4">
        <v>1</v>
      </c>
      <c r="O3" s="4">
        <v>0</v>
      </c>
      <c r="P3" s="4">
        <v>1</v>
      </c>
      <c r="Q3" s="31">
        <f t="shared" ref="Q3:Q21" si="0">SUM(B3:P3)</f>
        <v>11</v>
      </c>
    </row>
    <row r="4" spans="1:18" x14ac:dyDescent="0.25">
      <c r="A4" s="6" t="s">
        <v>21</v>
      </c>
      <c r="B4" s="2">
        <v>1</v>
      </c>
      <c r="C4" s="2">
        <v>0</v>
      </c>
      <c r="D4" s="2">
        <v>0</v>
      </c>
      <c r="E4" s="2">
        <v>1</v>
      </c>
      <c r="F4" s="7">
        <v>1</v>
      </c>
      <c r="G4" s="2">
        <v>2</v>
      </c>
      <c r="H4" s="2">
        <v>2</v>
      </c>
      <c r="I4" s="2">
        <v>0</v>
      </c>
      <c r="J4" s="60">
        <v>1.25</v>
      </c>
      <c r="K4" s="2">
        <v>0</v>
      </c>
      <c r="L4" s="4">
        <v>1</v>
      </c>
      <c r="M4" s="4">
        <v>0</v>
      </c>
      <c r="N4" s="4">
        <v>0</v>
      </c>
      <c r="O4" s="4">
        <v>0</v>
      </c>
      <c r="P4" s="4">
        <v>0</v>
      </c>
      <c r="Q4" s="31">
        <f t="shared" si="0"/>
        <v>9.25</v>
      </c>
    </row>
    <row r="5" spans="1:18" x14ac:dyDescent="0.25">
      <c r="A5" s="1" t="s">
        <v>18</v>
      </c>
      <c r="B5" s="2">
        <v>0</v>
      </c>
      <c r="C5" s="2">
        <v>0</v>
      </c>
      <c r="D5" s="2">
        <v>1</v>
      </c>
      <c r="E5" s="2">
        <v>0</v>
      </c>
      <c r="F5" s="7">
        <v>2</v>
      </c>
      <c r="G5" s="2">
        <v>0</v>
      </c>
      <c r="H5" s="2">
        <v>1</v>
      </c>
      <c r="I5" s="2">
        <v>1</v>
      </c>
      <c r="J5" s="60">
        <v>0.25</v>
      </c>
      <c r="K5" s="2">
        <v>0</v>
      </c>
      <c r="L5" s="4">
        <v>0</v>
      </c>
      <c r="M5" s="4">
        <v>0</v>
      </c>
      <c r="N5" s="4">
        <v>1</v>
      </c>
      <c r="O5" s="4">
        <v>0</v>
      </c>
      <c r="P5" s="4">
        <v>0</v>
      </c>
      <c r="Q5" s="31">
        <f t="shared" si="0"/>
        <v>6.25</v>
      </c>
    </row>
    <row r="6" spans="1:18" x14ac:dyDescent="0.25">
      <c r="A6" s="1" t="s">
        <v>11</v>
      </c>
      <c r="B6" s="2">
        <v>1</v>
      </c>
      <c r="C6" s="2">
        <v>1</v>
      </c>
      <c r="D6" s="2">
        <v>1</v>
      </c>
      <c r="E6" s="2">
        <v>1</v>
      </c>
      <c r="F6" s="7">
        <v>0</v>
      </c>
      <c r="G6" s="2">
        <v>1</v>
      </c>
      <c r="H6" s="2">
        <v>2</v>
      </c>
      <c r="I6" s="2">
        <v>2</v>
      </c>
      <c r="J6" s="60">
        <v>1</v>
      </c>
      <c r="K6" s="2">
        <v>0</v>
      </c>
      <c r="L6" s="4">
        <v>1</v>
      </c>
      <c r="M6" s="4">
        <v>0</v>
      </c>
      <c r="N6" s="4">
        <v>1</v>
      </c>
      <c r="O6" s="4">
        <v>0</v>
      </c>
      <c r="P6" s="4">
        <v>0</v>
      </c>
      <c r="Q6" s="31">
        <f t="shared" si="0"/>
        <v>12</v>
      </c>
    </row>
    <row r="7" spans="1:18" x14ac:dyDescent="0.25">
      <c r="A7" s="1" t="s">
        <v>19</v>
      </c>
      <c r="B7" s="2">
        <v>0</v>
      </c>
      <c r="C7" s="2">
        <v>1</v>
      </c>
      <c r="D7" s="2">
        <v>2</v>
      </c>
      <c r="E7" s="2">
        <v>1</v>
      </c>
      <c r="F7" s="7">
        <v>1</v>
      </c>
      <c r="G7" s="2">
        <v>0</v>
      </c>
      <c r="H7" s="2">
        <v>0</v>
      </c>
      <c r="I7" s="2">
        <v>0</v>
      </c>
      <c r="J7" s="60">
        <v>0</v>
      </c>
      <c r="K7" s="2">
        <v>0</v>
      </c>
      <c r="L7" s="4">
        <v>0</v>
      </c>
      <c r="M7" s="4">
        <v>0</v>
      </c>
      <c r="N7" s="4">
        <v>2</v>
      </c>
      <c r="O7" s="4">
        <v>0</v>
      </c>
      <c r="P7" s="4">
        <v>0</v>
      </c>
      <c r="Q7" s="31">
        <f t="shared" si="0"/>
        <v>7</v>
      </c>
    </row>
    <row r="8" spans="1:18" x14ac:dyDescent="0.25">
      <c r="A8" s="1" t="s">
        <v>16</v>
      </c>
      <c r="B8" s="2">
        <v>1</v>
      </c>
      <c r="C8" s="2">
        <v>1</v>
      </c>
      <c r="D8" s="2">
        <v>1</v>
      </c>
      <c r="E8" s="2">
        <v>1</v>
      </c>
      <c r="F8" s="7">
        <v>1</v>
      </c>
      <c r="G8" s="2">
        <v>0</v>
      </c>
      <c r="H8" s="2">
        <v>1</v>
      </c>
      <c r="I8" s="2">
        <v>1</v>
      </c>
      <c r="J8" s="60">
        <v>0.5</v>
      </c>
      <c r="K8" s="2">
        <v>1</v>
      </c>
      <c r="L8" s="4">
        <v>0</v>
      </c>
      <c r="M8" s="4">
        <v>0</v>
      </c>
      <c r="N8" s="4">
        <v>0</v>
      </c>
      <c r="O8" s="4">
        <v>0</v>
      </c>
      <c r="P8" s="4">
        <v>1</v>
      </c>
      <c r="Q8" s="31">
        <f t="shared" si="0"/>
        <v>9.5</v>
      </c>
    </row>
    <row r="9" spans="1:18" x14ac:dyDescent="0.25">
      <c r="A9" s="1" t="s">
        <v>12</v>
      </c>
      <c r="B9" s="2">
        <v>1</v>
      </c>
      <c r="C9" s="2">
        <v>1</v>
      </c>
      <c r="D9" s="2">
        <v>1</v>
      </c>
      <c r="E9" s="2">
        <v>1</v>
      </c>
      <c r="F9" s="7">
        <v>0</v>
      </c>
      <c r="G9" s="2">
        <v>2</v>
      </c>
      <c r="H9" s="2">
        <v>1</v>
      </c>
      <c r="I9" s="2">
        <v>1</v>
      </c>
      <c r="J9" s="60">
        <v>1.3333333333333333</v>
      </c>
      <c r="K9" s="2">
        <v>1</v>
      </c>
      <c r="L9" s="4">
        <v>2</v>
      </c>
      <c r="M9" s="4">
        <v>1</v>
      </c>
      <c r="N9" s="4">
        <v>1</v>
      </c>
      <c r="O9" s="4">
        <v>2</v>
      </c>
      <c r="P9" s="4">
        <v>1</v>
      </c>
      <c r="Q9" s="30">
        <f t="shared" si="0"/>
        <v>17.333333333333336</v>
      </c>
    </row>
    <row r="10" spans="1:18" x14ac:dyDescent="0.25">
      <c r="A10" s="1" t="s">
        <v>8</v>
      </c>
      <c r="B10" s="2">
        <v>1</v>
      </c>
      <c r="C10" s="2">
        <v>0</v>
      </c>
      <c r="D10" s="2">
        <v>2</v>
      </c>
      <c r="E10" s="2">
        <v>1</v>
      </c>
      <c r="F10" s="7">
        <v>0</v>
      </c>
      <c r="G10" s="2">
        <v>0</v>
      </c>
      <c r="H10" s="2">
        <v>0</v>
      </c>
      <c r="I10" s="2">
        <v>2</v>
      </c>
      <c r="J10" s="60">
        <v>1</v>
      </c>
      <c r="K10" s="2">
        <v>2</v>
      </c>
      <c r="L10" s="4">
        <v>1</v>
      </c>
      <c r="M10" s="4">
        <v>1</v>
      </c>
      <c r="N10" s="4">
        <v>2</v>
      </c>
      <c r="O10" s="4">
        <v>0</v>
      </c>
      <c r="P10" s="4">
        <v>1</v>
      </c>
      <c r="Q10" s="30">
        <f t="shared" si="0"/>
        <v>14</v>
      </c>
    </row>
    <row r="11" spans="1:18" x14ac:dyDescent="0.25">
      <c r="A11" s="1" t="s">
        <v>10</v>
      </c>
      <c r="B11" s="2">
        <v>2</v>
      </c>
      <c r="C11" s="2">
        <v>1</v>
      </c>
      <c r="D11" s="2">
        <v>0</v>
      </c>
      <c r="E11" s="2">
        <v>1</v>
      </c>
      <c r="F11" s="7">
        <v>0</v>
      </c>
      <c r="G11" s="2">
        <v>0</v>
      </c>
      <c r="H11" s="2">
        <v>0</v>
      </c>
      <c r="I11" s="2">
        <v>0</v>
      </c>
      <c r="J11" s="60">
        <v>1</v>
      </c>
      <c r="K11" s="2">
        <v>1</v>
      </c>
      <c r="L11" s="4">
        <v>0</v>
      </c>
      <c r="M11" s="4">
        <v>0</v>
      </c>
      <c r="N11" s="4">
        <v>0</v>
      </c>
      <c r="O11" s="4">
        <v>2</v>
      </c>
      <c r="P11" s="4">
        <v>1</v>
      </c>
      <c r="Q11" s="31">
        <f t="shared" si="0"/>
        <v>9</v>
      </c>
    </row>
    <row r="12" spans="1:18" x14ac:dyDescent="0.25">
      <c r="A12" s="6" t="s">
        <v>22</v>
      </c>
      <c r="B12" s="2">
        <v>0</v>
      </c>
      <c r="C12" s="2">
        <v>0</v>
      </c>
      <c r="D12" s="2">
        <v>0</v>
      </c>
      <c r="E12" s="2">
        <v>0</v>
      </c>
      <c r="F12" s="7">
        <v>1</v>
      </c>
      <c r="G12" s="2">
        <v>1</v>
      </c>
      <c r="H12" s="2">
        <v>2</v>
      </c>
      <c r="I12" s="2">
        <v>2</v>
      </c>
      <c r="J12" s="60">
        <v>0.66666666666666663</v>
      </c>
      <c r="K12" s="2">
        <v>1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31">
        <f>SUM(B12:P12)</f>
        <v>7.666666666666667</v>
      </c>
    </row>
    <row r="13" spans="1:18" x14ac:dyDescent="0.25">
      <c r="A13" s="6" t="s">
        <v>33</v>
      </c>
      <c r="B13" s="2">
        <v>0</v>
      </c>
      <c r="C13" s="2">
        <v>1</v>
      </c>
      <c r="D13" s="2">
        <v>2</v>
      </c>
      <c r="E13" s="2">
        <v>0</v>
      </c>
      <c r="F13" s="7">
        <v>0</v>
      </c>
      <c r="G13" s="2">
        <v>1</v>
      </c>
      <c r="H13" s="2">
        <v>2</v>
      </c>
      <c r="I13" s="2">
        <v>0</v>
      </c>
      <c r="J13" s="60">
        <v>0</v>
      </c>
      <c r="K13" s="2">
        <v>0</v>
      </c>
      <c r="L13" s="4">
        <v>0</v>
      </c>
      <c r="M13" s="4">
        <v>0</v>
      </c>
      <c r="N13" s="4">
        <v>1</v>
      </c>
      <c r="O13" s="4">
        <v>0</v>
      </c>
      <c r="P13" s="4">
        <v>1</v>
      </c>
      <c r="Q13" s="31">
        <f t="shared" si="0"/>
        <v>8</v>
      </c>
      <c r="R13" t="s">
        <v>195</v>
      </c>
    </row>
    <row r="14" spans="1:18" x14ac:dyDescent="0.25">
      <c r="A14" s="6" t="s">
        <v>20</v>
      </c>
      <c r="B14" s="2">
        <v>2</v>
      </c>
      <c r="C14" s="2">
        <v>1</v>
      </c>
      <c r="D14" s="2">
        <v>1</v>
      </c>
      <c r="E14" s="2">
        <v>1</v>
      </c>
      <c r="F14" s="7">
        <v>0</v>
      </c>
      <c r="G14" s="2">
        <v>0</v>
      </c>
      <c r="H14" s="2">
        <v>0</v>
      </c>
      <c r="I14" s="2">
        <v>0</v>
      </c>
      <c r="J14" s="60">
        <v>1.1666666666666667</v>
      </c>
      <c r="K14" s="2">
        <v>0</v>
      </c>
      <c r="L14" s="4">
        <v>1</v>
      </c>
      <c r="M14" s="4">
        <v>0</v>
      </c>
      <c r="N14" s="4">
        <v>1</v>
      </c>
      <c r="O14" s="4">
        <v>0</v>
      </c>
      <c r="P14" s="4">
        <v>1</v>
      </c>
      <c r="Q14" s="31">
        <f t="shared" si="0"/>
        <v>9.1666666666666679</v>
      </c>
    </row>
    <row r="15" spans="1:18" x14ac:dyDescent="0.25">
      <c r="A15" s="6" t="s">
        <v>23</v>
      </c>
      <c r="B15" s="2">
        <v>1</v>
      </c>
      <c r="C15" s="2">
        <v>1</v>
      </c>
      <c r="D15" s="2">
        <v>2</v>
      </c>
      <c r="E15" s="2">
        <v>0</v>
      </c>
      <c r="F15" s="7">
        <v>0</v>
      </c>
      <c r="G15" s="2">
        <v>1</v>
      </c>
      <c r="H15" s="2">
        <v>1</v>
      </c>
      <c r="I15" s="2">
        <v>0</v>
      </c>
      <c r="J15" s="60">
        <v>1.1666666666666667</v>
      </c>
      <c r="K15" s="2">
        <v>0</v>
      </c>
      <c r="L15" s="4">
        <v>0</v>
      </c>
      <c r="M15" s="4">
        <v>1</v>
      </c>
      <c r="N15" s="4">
        <v>1</v>
      </c>
      <c r="O15" s="4">
        <v>0</v>
      </c>
      <c r="P15" s="4">
        <v>1</v>
      </c>
      <c r="Q15" s="31">
        <f t="shared" si="0"/>
        <v>10.166666666666668</v>
      </c>
    </row>
    <row r="16" spans="1:18" x14ac:dyDescent="0.25">
      <c r="A16" s="1" t="s">
        <v>6</v>
      </c>
      <c r="B16" s="2">
        <v>1</v>
      </c>
      <c r="C16" s="2">
        <v>0</v>
      </c>
      <c r="D16" s="2">
        <v>2</v>
      </c>
      <c r="E16" s="2">
        <v>1</v>
      </c>
      <c r="F16" s="7">
        <v>1</v>
      </c>
      <c r="G16" s="2">
        <v>2</v>
      </c>
      <c r="H16" s="2">
        <v>2</v>
      </c>
      <c r="I16" s="2">
        <v>2</v>
      </c>
      <c r="J16" s="60">
        <v>1.3333333333333333</v>
      </c>
      <c r="K16" s="2">
        <v>1</v>
      </c>
      <c r="L16" s="4">
        <v>2</v>
      </c>
      <c r="M16" s="4">
        <v>0</v>
      </c>
      <c r="N16" s="4">
        <v>0</v>
      </c>
      <c r="O16" s="4">
        <v>1</v>
      </c>
      <c r="P16" s="4">
        <v>0</v>
      </c>
      <c r="Q16" s="30">
        <f t="shared" si="0"/>
        <v>16.333333333333336</v>
      </c>
    </row>
    <row r="17" spans="1:17" x14ac:dyDescent="0.25">
      <c r="A17" s="1" t="s">
        <v>7</v>
      </c>
      <c r="B17" s="2">
        <v>1</v>
      </c>
      <c r="C17" s="2">
        <v>0</v>
      </c>
      <c r="D17" s="2">
        <v>0</v>
      </c>
      <c r="E17" s="2">
        <v>1</v>
      </c>
      <c r="F17" s="7">
        <v>0</v>
      </c>
      <c r="G17" s="2">
        <v>1</v>
      </c>
      <c r="H17" s="2">
        <v>2</v>
      </c>
      <c r="I17" s="2">
        <v>2</v>
      </c>
      <c r="J17" s="60">
        <v>0.5</v>
      </c>
      <c r="K17" s="2">
        <v>2</v>
      </c>
      <c r="L17" s="4">
        <v>0</v>
      </c>
      <c r="M17" s="4">
        <v>0</v>
      </c>
      <c r="N17" s="4">
        <v>0</v>
      </c>
      <c r="O17" s="4">
        <v>0</v>
      </c>
      <c r="P17" s="4">
        <v>1</v>
      </c>
      <c r="Q17" s="31">
        <f t="shared" si="0"/>
        <v>10.5</v>
      </c>
    </row>
    <row r="18" spans="1:17" x14ac:dyDescent="0.25">
      <c r="A18" s="1" t="s">
        <v>17</v>
      </c>
      <c r="B18" s="2">
        <v>2</v>
      </c>
      <c r="C18" s="2">
        <v>1</v>
      </c>
      <c r="D18" s="2">
        <v>1</v>
      </c>
      <c r="E18" s="2">
        <v>2</v>
      </c>
      <c r="F18" s="7">
        <v>0</v>
      </c>
      <c r="G18" s="2">
        <v>0</v>
      </c>
      <c r="H18" s="2">
        <v>1</v>
      </c>
      <c r="I18" s="2">
        <v>2</v>
      </c>
      <c r="J18" s="60">
        <v>1</v>
      </c>
      <c r="K18" s="2">
        <v>1</v>
      </c>
      <c r="L18" s="4">
        <v>2</v>
      </c>
      <c r="M18" s="4">
        <v>0</v>
      </c>
      <c r="N18" s="4">
        <v>0</v>
      </c>
      <c r="O18" s="4">
        <v>0</v>
      </c>
      <c r="P18" s="4">
        <v>1</v>
      </c>
      <c r="Q18" s="30">
        <f t="shared" si="0"/>
        <v>14</v>
      </c>
    </row>
    <row r="19" spans="1:17" x14ac:dyDescent="0.25">
      <c r="A19" s="1" t="s">
        <v>13</v>
      </c>
      <c r="B19" s="2">
        <v>0</v>
      </c>
      <c r="C19" s="2">
        <v>0</v>
      </c>
      <c r="D19" s="2">
        <v>1</v>
      </c>
      <c r="E19" s="2">
        <v>1</v>
      </c>
      <c r="F19" s="7">
        <v>1</v>
      </c>
      <c r="G19" s="2">
        <v>1</v>
      </c>
      <c r="H19" s="2">
        <v>0</v>
      </c>
      <c r="I19" s="2">
        <v>1</v>
      </c>
      <c r="J19" s="60">
        <v>1</v>
      </c>
      <c r="K19" s="2">
        <v>2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31">
        <f t="shared" si="0"/>
        <v>9</v>
      </c>
    </row>
    <row r="20" spans="1:17" x14ac:dyDescent="0.25">
      <c r="A20" s="1" t="s">
        <v>14</v>
      </c>
      <c r="B20" s="2">
        <v>1</v>
      </c>
      <c r="C20" s="2">
        <v>0</v>
      </c>
      <c r="D20" s="2">
        <v>0</v>
      </c>
      <c r="E20" s="2">
        <v>0</v>
      </c>
      <c r="F20" s="7">
        <v>1</v>
      </c>
      <c r="G20" s="2">
        <v>0</v>
      </c>
      <c r="H20" s="2">
        <v>1</v>
      </c>
      <c r="I20" s="2">
        <v>1</v>
      </c>
      <c r="J20" s="60">
        <v>1.5</v>
      </c>
      <c r="K20" s="2">
        <v>0</v>
      </c>
      <c r="L20" s="4">
        <v>0</v>
      </c>
      <c r="M20" s="4">
        <v>0</v>
      </c>
      <c r="N20" s="4">
        <v>1</v>
      </c>
      <c r="O20" s="4">
        <v>0</v>
      </c>
      <c r="P20" s="4">
        <v>0</v>
      </c>
      <c r="Q20" s="31">
        <f t="shared" si="0"/>
        <v>6.5</v>
      </c>
    </row>
    <row r="21" spans="1:17" x14ac:dyDescent="0.25">
      <c r="A21" s="1" t="s">
        <v>9</v>
      </c>
      <c r="B21" s="2">
        <v>0</v>
      </c>
      <c r="C21" s="2">
        <v>0</v>
      </c>
      <c r="D21" s="2">
        <v>0</v>
      </c>
      <c r="E21" s="2">
        <v>2</v>
      </c>
      <c r="F21" s="7">
        <v>0</v>
      </c>
      <c r="G21" s="2">
        <v>0</v>
      </c>
      <c r="H21" s="2">
        <v>0</v>
      </c>
      <c r="I21" s="2">
        <v>2</v>
      </c>
      <c r="J21" s="60">
        <v>0.5</v>
      </c>
      <c r="K21" s="2">
        <v>2</v>
      </c>
      <c r="L21" s="4">
        <v>0</v>
      </c>
      <c r="M21" s="4">
        <v>0</v>
      </c>
      <c r="N21" s="4">
        <v>2</v>
      </c>
      <c r="O21" s="4">
        <v>0</v>
      </c>
      <c r="P21" s="4">
        <v>0</v>
      </c>
      <c r="Q21" s="31">
        <f t="shared" si="0"/>
        <v>8.5</v>
      </c>
    </row>
    <row r="25" spans="1:17" x14ac:dyDescent="0.25">
      <c r="B25" s="5" t="s">
        <v>31</v>
      </c>
    </row>
    <row r="27" spans="1:17" x14ac:dyDescent="0.25">
      <c r="A27" s="3" t="s">
        <v>35</v>
      </c>
      <c r="B27" s="11" t="s">
        <v>101</v>
      </c>
      <c r="C27" s="11"/>
      <c r="D27" s="11"/>
      <c r="E27" s="11"/>
      <c r="F27" s="11"/>
    </row>
    <row r="28" spans="1:17" x14ac:dyDescent="0.25">
      <c r="A28" s="3" t="s">
        <v>24</v>
      </c>
      <c r="B28" t="s">
        <v>137</v>
      </c>
    </row>
    <row r="29" spans="1:17" x14ac:dyDescent="0.25">
      <c r="A29" s="3" t="s">
        <v>25</v>
      </c>
      <c r="B29" s="11" t="s">
        <v>125</v>
      </c>
      <c r="C29" s="11"/>
      <c r="D29" s="11"/>
      <c r="E29" s="11"/>
      <c r="F29" s="11"/>
      <c r="G29" s="11"/>
    </row>
    <row r="30" spans="1:17" x14ac:dyDescent="0.25">
      <c r="A30" s="3" t="s">
        <v>0</v>
      </c>
      <c r="B30" t="s">
        <v>138</v>
      </c>
    </row>
    <row r="31" spans="1:17" x14ac:dyDescent="0.25">
      <c r="A31" s="3" t="s">
        <v>146</v>
      </c>
      <c r="B31" t="s">
        <v>186</v>
      </c>
    </row>
    <row r="32" spans="1:17" ht="30" x14ac:dyDescent="0.25">
      <c r="A32" s="3" t="s">
        <v>42</v>
      </c>
      <c r="B32" t="s">
        <v>187</v>
      </c>
    </row>
    <row r="33" spans="1:14" x14ac:dyDescent="0.25">
      <c r="A33" s="3" t="s">
        <v>5</v>
      </c>
      <c r="B33" t="s">
        <v>139</v>
      </c>
    </row>
    <row r="34" spans="1:14" ht="30" x14ac:dyDescent="0.25">
      <c r="A34" s="3" t="s">
        <v>1</v>
      </c>
      <c r="B34" t="s">
        <v>41</v>
      </c>
    </row>
    <row r="35" spans="1:14" ht="30" x14ac:dyDescent="0.25">
      <c r="A35" s="22" t="s">
        <v>142</v>
      </c>
      <c r="B35" t="s">
        <v>192</v>
      </c>
    </row>
    <row r="36" spans="1:14" ht="30" x14ac:dyDescent="0.25">
      <c r="A36" s="3" t="s">
        <v>26</v>
      </c>
      <c r="B36" t="s">
        <v>32</v>
      </c>
    </row>
    <row r="37" spans="1:14" ht="30" x14ac:dyDescent="0.25">
      <c r="A37" s="3" t="s">
        <v>29</v>
      </c>
      <c r="B37" t="s">
        <v>36</v>
      </c>
    </row>
    <row r="38" spans="1:14" x14ac:dyDescent="0.25">
      <c r="A38" s="3" t="s">
        <v>140</v>
      </c>
      <c r="B38" t="s">
        <v>30</v>
      </c>
    </row>
    <row r="39" spans="1:14" ht="33" customHeight="1" x14ac:dyDescent="0.25">
      <c r="A39" s="3" t="s">
        <v>27</v>
      </c>
      <c r="B39" t="s">
        <v>196</v>
      </c>
      <c r="K39" s="11"/>
      <c r="L39" s="11"/>
      <c r="M39" s="11"/>
      <c r="N39" s="11"/>
    </row>
    <row r="40" spans="1:14" ht="30" x14ac:dyDescent="0.25">
      <c r="A40" s="3" t="s">
        <v>38</v>
      </c>
      <c r="B40" t="s">
        <v>39</v>
      </c>
    </row>
    <row r="41" spans="1:14" ht="30" x14ac:dyDescent="0.25">
      <c r="A41" s="3" t="s">
        <v>28</v>
      </c>
      <c r="B41" t="s">
        <v>141</v>
      </c>
    </row>
  </sheetData>
  <mergeCells count="4">
    <mergeCell ref="B1:E1"/>
    <mergeCell ref="I1:K1"/>
    <mergeCell ref="M1:P1"/>
    <mergeCell ref="F1:H1"/>
  </mergeCells>
  <phoneticPr fontId="3" type="noConversion"/>
  <pageMargins left="0.25" right="0.25" top="0.75" bottom="0.75" header="0.3" footer="0.3"/>
  <pageSetup paperSize="8" orientation="landscape" verticalDpi="30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22"/>
  <sheetViews>
    <sheetView workbookViewId="0">
      <selection activeCell="D10" sqref="D10"/>
    </sheetView>
  </sheetViews>
  <sheetFormatPr defaultColWidth="8.85546875" defaultRowHeight="15" x14ac:dyDescent="0.25"/>
  <cols>
    <col min="1" max="1" width="39.28515625" bestFit="1" customWidth="1"/>
  </cols>
  <sheetData>
    <row r="2" spans="1:4" x14ac:dyDescent="0.25">
      <c r="C2" t="s">
        <v>95</v>
      </c>
      <c r="D2" t="s">
        <v>96</v>
      </c>
    </row>
    <row r="3" spans="1:4" x14ac:dyDescent="0.25">
      <c r="A3" s="1" t="s">
        <v>6</v>
      </c>
      <c r="B3" s="2">
        <v>1</v>
      </c>
      <c r="C3">
        <v>0.25874999999999998</v>
      </c>
    </row>
    <row r="4" spans="1:4" x14ac:dyDescent="0.25">
      <c r="A4" s="1" t="s">
        <v>8</v>
      </c>
      <c r="B4" s="2">
        <v>1</v>
      </c>
      <c r="C4">
        <v>0.185</v>
      </c>
      <c r="D4" t="s">
        <v>97</v>
      </c>
    </row>
    <row r="5" spans="1:4" x14ac:dyDescent="0.25">
      <c r="A5" s="1" t="s">
        <v>10</v>
      </c>
      <c r="B5" s="2">
        <v>2</v>
      </c>
      <c r="C5">
        <v>0.5</v>
      </c>
    </row>
    <row r="6" spans="1:4" x14ac:dyDescent="0.25">
      <c r="A6" s="1" t="s">
        <v>9</v>
      </c>
      <c r="B6" s="2">
        <v>0</v>
      </c>
      <c r="D6" t="s">
        <v>98</v>
      </c>
    </row>
    <row r="7" spans="1:4" x14ac:dyDescent="0.25">
      <c r="A7" s="1" t="s">
        <v>11</v>
      </c>
      <c r="B7" s="2">
        <v>1</v>
      </c>
      <c r="C7">
        <v>0.245</v>
      </c>
      <c r="D7" t="s">
        <v>99</v>
      </c>
    </row>
    <row r="8" spans="1:4" x14ac:dyDescent="0.25">
      <c r="A8" s="1" t="s">
        <v>12</v>
      </c>
      <c r="B8" s="2">
        <v>1</v>
      </c>
      <c r="C8">
        <v>0.33</v>
      </c>
    </row>
    <row r="9" spans="1:4" x14ac:dyDescent="0.25">
      <c r="A9" s="1" t="s">
        <v>13</v>
      </c>
      <c r="B9" s="2">
        <v>0</v>
      </c>
      <c r="C9">
        <v>0</v>
      </c>
    </row>
    <row r="10" spans="1:4" x14ac:dyDescent="0.25">
      <c r="A10" s="1" t="s">
        <v>7</v>
      </c>
      <c r="B10" s="2">
        <v>1</v>
      </c>
      <c r="C10">
        <v>0.24</v>
      </c>
    </row>
    <row r="11" spans="1:4" x14ac:dyDescent="0.25">
      <c r="A11" s="1" t="s">
        <v>14</v>
      </c>
      <c r="B11" s="2">
        <v>1</v>
      </c>
      <c r="C11">
        <v>0.20499999999999999</v>
      </c>
    </row>
    <row r="12" spans="1:4" x14ac:dyDescent="0.25">
      <c r="A12" s="1" t="s">
        <v>15</v>
      </c>
      <c r="B12" s="2">
        <v>2</v>
      </c>
      <c r="C12">
        <v>0.74</v>
      </c>
    </row>
    <row r="13" spans="1:4" x14ac:dyDescent="0.25">
      <c r="A13" s="6" t="s">
        <v>22</v>
      </c>
      <c r="B13" s="2">
        <v>0</v>
      </c>
      <c r="D13" t="s">
        <v>98</v>
      </c>
    </row>
    <row r="14" spans="1:4" x14ac:dyDescent="0.25">
      <c r="A14" s="1" t="s">
        <v>16</v>
      </c>
      <c r="B14" s="2">
        <v>1</v>
      </c>
      <c r="C14">
        <v>0.23250000000000001</v>
      </c>
    </row>
    <row r="15" spans="1:4" x14ac:dyDescent="0.25">
      <c r="A15" s="1" t="s">
        <v>17</v>
      </c>
      <c r="B15" s="2">
        <v>2</v>
      </c>
      <c r="C15">
        <v>0.44</v>
      </c>
    </row>
    <row r="16" spans="1:4" x14ac:dyDescent="0.25">
      <c r="A16" s="1" t="s">
        <v>18</v>
      </c>
      <c r="B16" s="2">
        <v>0</v>
      </c>
      <c r="C16">
        <v>0.19500000000000001</v>
      </c>
      <c r="D16" t="s">
        <v>100</v>
      </c>
    </row>
    <row r="17" spans="1:3" x14ac:dyDescent="0.25">
      <c r="A17" s="1" t="s">
        <v>19</v>
      </c>
      <c r="B17" s="2">
        <v>0</v>
      </c>
      <c r="C17">
        <v>0</v>
      </c>
    </row>
    <row r="18" spans="1:3" x14ac:dyDescent="0.25">
      <c r="A18" s="6" t="s">
        <v>21</v>
      </c>
      <c r="B18" s="2">
        <v>1</v>
      </c>
      <c r="C18">
        <v>0.20666999999999999</v>
      </c>
    </row>
    <row r="19" spans="1:3" x14ac:dyDescent="0.25">
      <c r="A19" s="6" t="s">
        <v>20</v>
      </c>
      <c r="B19" s="2">
        <v>2</v>
      </c>
      <c r="C19">
        <v>0.46</v>
      </c>
    </row>
    <row r="20" spans="1:3" x14ac:dyDescent="0.25">
      <c r="A20" s="6" t="s">
        <v>23</v>
      </c>
      <c r="B20" s="2">
        <v>1</v>
      </c>
      <c r="C20">
        <v>0.215</v>
      </c>
    </row>
    <row r="21" spans="1:3" x14ac:dyDescent="0.25">
      <c r="A21" s="6" t="s">
        <v>33</v>
      </c>
      <c r="B21" s="2">
        <v>0</v>
      </c>
      <c r="C21">
        <v>0.08</v>
      </c>
    </row>
    <row r="22" spans="1:3" x14ac:dyDescent="0.25">
      <c r="A22" t="s">
        <v>94</v>
      </c>
    </row>
  </sheetData>
  <pageMargins left="0.7" right="0.7" top="0.75" bottom="0.75" header="0.3" footer="0.3"/>
  <pageSetup paperSize="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5"/>
  <sheetViews>
    <sheetView topLeftCell="A16" workbookViewId="0">
      <selection activeCell="G15" sqref="G15"/>
    </sheetView>
  </sheetViews>
  <sheetFormatPr defaultColWidth="8.85546875" defaultRowHeight="15" x14ac:dyDescent="0.25"/>
  <cols>
    <col min="1" max="1" width="34.28515625" bestFit="1" customWidth="1"/>
    <col min="2" max="2" width="27.140625" customWidth="1"/>
    <col min="3" max="3" width="12.28515625" customWidth="1"/>
    <col min="4" max="4" width="32.7109375" customWidth="1"/>
    <col min="5" max="5" width="21" customWidth="1"/>
    <col min="7" max="7" width="9" customWidth="1"/>
    <col min="10" max="10" width="33.85546875" bestFit="1" customWidth="1"/>
    <col min="11" max="11" width="16.85546875" customWidth="1"/>
  </cols>
  <sheetData>
    <row r="1" spans="1:12" x14ac:dyDescent="0.25">
      <c r="A1" t="s">
        <v>185</v>
      </c>
    </row>
    <row r="4" spans="1:12" x14ac:dyDescent="0.25">
      <c r="A4" t="s">
        <v>149</v>
      </c>
      <c r="B4" s="32" t="s">
        <v>147</v>
      </c>
      <c r="C4" t="s">
        <v>148</v>
      </c>
      <c r="D4" t="s">
        <v>111</v>
      </c>
      <c r="E4" t="s">
        <v>96</v>
      </c>
      <c r="K4" t="s">
        <v>144</v>
      </c>
      <c r="L4" t="s">
        <v>178</v>
      </c>
    </row>
    <row r="5" spans="1:12" ht="16.5" x14ac:dyDescent="0.3">
      <c r="A5" s="33" t="s">
        <v>91</v>
      </c>
      <c r="B5" s="21" t="s">
        <v>171</v>
      </c>
      <c r="C5" s="21">
        <v>0</v>
      </c>
      <c r="D5" s="19" t="s">
        <v>129</v>
      </c>
      <c r="F5" s="19"/>
      <c r="G5" s="19"/>
      <c r="H5" s="19"/>
      <c r="I5" s="19"/>
      <c r="J5" s="17" t="s">
        <v>112</v>
      </c>
      <c r="K5" s="34">
        <f>AVERAGE(C50:C55)</f>
        <v>0.33333333333333331</v>
      </c>
      <c r="L5" s="21">
        <f>ROUND(K5,0)</f>
        <v>0</v>
      </c>
    </row>
    <row r="6" spans="1:12" ht="16.5" x14ac:dyDescent="0.3">
      <c r="A6" s="27" t="s">
        <v>90</v>
      </c>
      <c r="B6" s="21" t="s">
        <v>171</v>
      </c>
      <c r="C6" s="21">
        <v>0</v>
      </c>
      <c r="D6" s="19" t="s">
        <v>129</v>
      </c>
      <c r="F6" s="19"/>
      <c r="G6" s="19"/>
      <c r="H6" s="19"/>
      <c r="I6" s="19"/>
      <c r="J6" s="17" t="s">
        <v>113</v>
      </c>
      <c r="K6" s="34">
        <f>AVERAGE(C32)</f>
        <v>1</v>
      </c>
      <c r="L6" s="21">
        <f t="shared" ref="L6:L23" si="0">ROUND(K6,0)</f>
        <v>1</v>
      </c>
    </row>
    <row r="7" spans="1:12" ht="16.5" x14ac:dyDescent="0.3">
      <c r="A7" s="33" t="s">
        <v>89</v>
      </c>
      <c r="B7" s="21" t="s">
        <v>171</v>
      </c>
      <c r="C7" s="21">
        <v>0</v>
      </c>
      <c r="D7" s="19" t="s">
        <v>129</v>
      </c>
      <c r="F7" s="19"/>
      <c r="G7" s="19"/>
      <c r="H7" s="19"/>
      <c r="I7" s="19"/>
      <c r="J7" s="17" t="s">
        <v>13</v>
      </c>
      <c r="K7" s="34">
        <f>AVERAGE(C48:C49)</f>
        <v>1.5</v>
      </c>
      <c r="L7" s="21">
        <f t="shared" si="0"/>
        <v>2</v>
      </c>
    </row>
    <row r="8" spans="1:12" ht="16.5" x14ac:dyDescent="0.3">
      <c r="A8" s="27" t="s">
        <v>88</v>
      </c>
      <c r="B8" s="21" t="s">
        <v>171</v>
      </c>
      <c r="C8" s="21">
        <v>0</v>
      </c>
      <c r="D8" s="19" t="s">
        <v>129</v>
      </c>
      <c r="F8" s="19"/>
      <c r="G8" s="19"/>
      <c r="H8" s="19"/>
      <c r="I8" s="19"/>
      <c r="J8" s="17" t="s">
        <v>17</v>
      </c>
      <c r="K8" s="34">
        <f>AVERAGE(C42:C43)</f>
        <v>0</v>
      </c>
      <c r="L8" s="21">
        <f t="shared" si="0"/>
        <v>0</v>
      </c>
    </row>
    <row r="9" spans="1:12" ht="16.5" x14ac:dyDescent="0.3">
      <c r="A9" s="33" t="s">
        <v>87</v>
      </c>
      <c r="B9" s="21" t="s">
        <v>171</v>
      </c>
      <c r="C9" s="21">
        <v>0</v>
      </c>
      <c r="D9" s="19" t="s">
        <v>130</v>
      </c>
      <c r="F9" s="19"/>
      <c r="G9" s="19"/>
      <c r="H9" s="19"/>
      <c r="I9" s="19"/>
      <c r="J9" s="17" t="s">
        <v>7</v>
      </c>
      <c r="K9" s="34">
        <f>AVERAGE(C34)</f>
        <v>1</v>
      </c>
      <c r="L9" s="21">
        <f t="shared" si="0"/>
        <v>1</v>
      </c>
    </row>
    <row r="10" spans="1:12" ht="16.5" x14ac:dyDescent="0.3">
      <c r="A10" s="27" t="s">
        <v>86</v>
      </c>
      <c r="B10" t="s">
        <v>172</v>
      </c>
      <c r="C10" t="s">
        <v>172</v>
      </c>
      <c r="D10" s="19" t="s">
        <v>130</v>
      </c>
      <c r="F10" s="19"/>
      <c r="G10" s="19"/>
      <c r="H10" s="19"/>
      <c r="I10" s="19"/>
      <c r="J10" s="17" t="s">
        <v>114</v>
      </c>
      <c r="K10" s="34">
        <f>AVERAGE(C24:C29)</f>
        <v>1</v>
      </c>
      <c r="L10" s="21">
        <f t="shared" si="0"/>
        <v>1</v>
      </c>
    </row>
    <row r="11" spans="1:12" ht="16.5" x14ac:dyDescent="0.3">
      <c r="A11" s="33" t="s">
        <v>85</v>
      </c>
      <c r="B11" s="21" t="s">
        <v>171</v>
      </c>
      <c r="C11" s="21">
        <v>0</v>
      </c>
      <c r="D11" s="19" t="s">
        <v>131</v>
      </c>
      <c r="F11" s="19"/>
      <c r="G11" s="19"/>
      <c r="H11" s="19"/>
      <c r="I11" s="19"/>
      <c r="J11" s="17" t="s">
        <v>115</v>
      </c>
      <c r="K11" s="34">
        <f>AVERAGE(C16,C30,C31)</f>
        <v>0</v>
      </c>
      <c r="L11" s="21">
        <f t="shared" si="0"/>
        <v>0</v>
      </c>
    </row>
    <row r="12" spans="1:12" ht="16.5" x14ac:dyDescent="0.3">
      <c r="A12" s="27" t="s">
        <v>84</v>
      </c>
      <c r="B12" s="21" t="s">
        <v>171</v>
      </c>
      <c r="C12" s="21">
        <v>0</v>
      </c>
      <c r="D12" s="19" t="s">
        <v>132</v>
      </c>
      <c r="F12" s="19"/>
      <c r="G12" s="19"/>
      <c r="H12" s="19"/>
      <c r="I12" s="19"/>
      <c r="J12" s="17" t="s">
        <v>20</v>
      </c>
      <c r="K12" s="34">
        <f>AVERAGE(C37:C38)</f>
        <v>0</v>
      </c>
      <c r="L12" s="21">
        <f t="shared" si="0"/>
        <v>0</v>
      </c>
    </row>
    <row r="13" spans="1:12" ht="16.5" x14ac:dyDescent="0.3">
      <c r="A13" s="33" t="s">
        <v>83</v>
      </c>
      <c r="B13" s="21" t="s">
        <v>171</v>
      </c>
      <c r="C13" s="21">
        <v>0</v>
      </c>
      <c r="D13" s="19" t="s">
        <v>131</v>
      </c>
      <c r="F13" s="19"/>
      <c r="G13" s="19"/>
      <c r="H13" s="19"/>
      <c r="I13" s="19"/>
      <c r="J13" s="17" t="s">
        <v>33</v>
      </c>
      <c r="K13" s="34">
        <f>AVERAGE(C9:C10)</f>
        <v>0</v>
      </c>
      <c r="L13" s="21">
        <f t="shared" si="0"/>
        <v>0</v>
      </c>
    </row>
    <row r="14" spans="1:12" ht="16.5" x14ac:dyDescent="0.3">
      <c r="A14" s="27" t="s">
        <v>82</v>
      </c>
      <c r="B14" s="21" t="s">
        <v>171</v>
      </c>
      <c r="C14" s="21">
        <v>0</v>
      </c>
      <c r="D14" s="19" t="s">
        <v>132</v>
      </c>
      <c r="F14" s="19"/>
      <c r="G14" s="19"/>
      <c r="H14" s="19"/>
      <c r="I14" s="19"/>
      <c r="J14" s="17" t="s">
        <v>22</v>
      </c>
      <c r="K14" s="34">
        <f>AVERAGE(C35:C36)</f>
        <v>1</v>
      </c>
      <c r="L14" s="21">
        <f t="shared" si="0"/>
        <v>1</v>
      </c>
    </row>
    <row r="15" spans="1:12" ht="16.5" x14ac:dyDescent="0.3">
      <c r="A15" s="33" t="s">
        <v>81</v>
      </c>
      <c r="B15" s="21" t="s">
        <v>171</v>
      </c>
      <c r="C15" s="21">
        <v>0</v>
      </c>
      <c r="D15" s="19" t="s">
        <v>132</v>
      </c>
      <c r="F15" s="19"/>
      <c r="G15" s="19"/>
      <c r="H15" s="19"/>
      <c r="I15" s="19"/>
      <c r="J15" s="17" t="s">
        <v>10</v>
      </c>
      <c r="K15" s="34">
        <f>AVERAGE(C12,C14,C15)</f>
        <v>0</v>
      </c>
      <c r="L15" s="21">
        <f t="shared" si="0"/>
        <v>0</v>
      </c>
    </row>
    <row r="16" spans="1:12" ht="16.5" x14ac:dyDescent="0.3">
      <c r="A16" s="27" t="s">
        <v>80</v>
      </c>
      <c r="B16" s="21" t="s">
        <v>171</v>
      </c>
      <c r="C16" s="21">
        <v>0</v>
      </c>
      <c r="D16" s="19" t="s">
        <v>23</v>
      </c>
      <c r="F16" s="19"/>
      <c r="G16" s="19"/>
      <c r="H16" s="19"/>
      <c r="I16" s="19"/>
      <c r="J16" s="17" t="s">
        <v>116</v>
      </c>
      <c r="K16" s="34">
        <f>AVERAGE(C11,C13)</f>
        <v>0</v>
      </c>
      <c r="L16" s="21">
        <f t="shared" si="0"/>
        <v>0</v>
      </c>
    </row>
    <row r="17" spans="1:12" ht="16.5" x14ac:dyDescent="0.3">
      <c r="A17" s="33" t="s">
        <v>79</v>
      </c>
      <c r="B17" s="21" t="s">
        <v>171</v>
      </c>
      <c r="C17" s="21">
        <v>0</v>
      </c>
      <c r="D17" s="19" t="s">
        <v>21</v>
      </c>
      <c r="F17" s="19"/>
      <c r="G17" s="19"/>
      <c r="H17" s="19"/>
      <c r="I17" s="19"/>
      <c r="J17" s="17" t="s">
        <v>12</v>
      </c>
      <c r="K17" s="34">
        <f>AVERAGE(C40:C41)</f>
        <v>0</v>
      </c>
      <c r="L17" s="21">
        <f t="shared" si="0"/>
        <v>0</v>
      </c>
    </row>
    <row r="18" spans="1:12" ht="16.5" x14ac:dyDescent="0.3">
      <c r="A18" s="27" t="s">
        <v>78</v>
      </c>
      <c r="B18" s="21" t="s">
        <v>171</v>
      </c>
      <c r="C18" s="21">
        <v>0</v>
      </c>
      <c r="D18" s="19" t="s">
        <v>21</v>
      </c>
      <c r="F18" s="19"/>
      <c r="G18" s="19"/>
      <c r="H18" s="19"/>
      <c r="I18" s="19"/>
      <c r="J18" s="17" t="s">
        <v>16</v>
      </c>
      <c r="K18" s="34">
        <f>AVERAGE(C44:C47)</f>
        <v>0.5</v>
      </c>
      <c r="L18" s="21">
        <f t="shared" si="0"/>
        <v>1</v>
      </c>
    </row>
    <row r="19" spans="1:12" ht="16.5" x14ac:dyDescent="0.3">
      <c r="A19" s="33" t="s">
        <v>77</v>
      </c>
      <c r="B19" s="21" t="s">
        <v>173</v>
      </c>
      <c r="C19" s="21">
        <v>1</v>
      </c>
      <c r="D19" s="19" t="s">
        <v>21</v>
      </c>
      <c r="F19" s="19"/>
      <c r="G19" s="19"/>
      <c r="H19" s="19"/>
      <c r="I19" s="19"/>
      <c r="J19" s="17" t="s">
        <v>19</v>
      </c>
      <c r="K19" s="34">
        <f>C20</f>
        <v>0</v>
      </c>
      <c r="L19" s="21">
        <f t="shared" si="0"/>
        <v>0</v>
      </c>
    </row>
    <row r="20" spans="1:12" ht="16.5" x14ac:dyDescent="0.3">
      <c r="A20" s="27" t="s">
        <v>76</v>
      </c>
      <c r="B20" s="21" t="s">
        <v>171</v>
      </c>
      <c r="C20" s="21">
        <v>0</v>
      </c>
      <c r="D20" s="19" t="s">
        <v>19</v>
      </c>
      <c r="F20" s="19"/>
      <c r="G20" s="19"/>
      <c r="H20" s="19"/>
      <c r="I20" s="19"/>
      <c r="J20" s="17" t="s">
        <v>117</v>
      </c>
      <c r="K20" s="34">
        <f>AVERAGE(C5:C8)</f>
        <v>0</v>
      </c>
      <c r="L20" s="21">
        <f t="shared" si="0"/>
        <v>0</v>
      </c>
    </row>
    <row r="21" spans="1:12" ht="16.5" x14ac:dyDescent="0.3">
      <c r="A21" s="33" t="s">
        <v>75</v>
      </c>
      <c r="B21" s="21" t="s">
        <v>174</v>
      </c>
      <c r="C21" s="21">
        <v>2</v>
      </c>
      <c r="D21" s="19" t="s">
        <v>21</v>
      </c>
      <c r="E21" t="s">
        <v>179</v>
      </c>
      <c r="F21" s="19"/>
      <c r="G21" s="19"/>
      <c r="H21" s="19"/>
      <c r="I21" s="19"/>
      <c r="J21" s="17" t="s">
        <v>118</v>
      </c>
      <c r="K21" s="34">
        <f>AVERAGE(C17:C19,C21:C23)</f>
        <v>0.5</v>
      </c>
      <c r="L21" s="21">
        <f t="shared" si="0"/>
        <v>1</v>
      </c>
    </row>
    <row r="22" spans="1:12" ht="16.5" x14ac:dyDescent="0.3">
      <c r="A22" s="27" t="s">
        <v>74</v>
      </c>
      <c r="B22" s="21" t="s">
        <v>171</v>
      </c>
      <c r="C22" s="21">
        <v>0</v>
      </c>
      <c r="D22" s="19" t="s">
        <v>21</v>
      </c>
      <c r="F22" s="19"/>
      <c r="G22" s="19"/>
      <c r="H22" s="19"/>
      <c r="I22" s="19"/>
      <c r="J22" s="17" t="s">
        <v>21</v>
      </c>
      <c r="K22" s="34">
        <f>K21</f>
        <v>0.5</v>
      </c>
      <c r="L22" s="21">
        <f t="shared" si="0"/>
        <v>1</v>
      </c>
    </row>
    <row r="23" spans="1:12" ht="16.5" x14ac:dyDescent="0.3">
      <c r="A23" s="33" t="s">
        <v>73</v>
      </c>
      <c r="B23" s="21" t="s">
        <v>171</v>
      </c>
      <c r="C23" s="21">
        <v>0</v>
      </c>
      <c r="D23" s="19" t="s">
        <v>21</v>
      </c>
      <c r="F23" s="19"/>
      <c r="G23" s="19"/>
      <c r="H23" s="19"/>
      <c r="I23" s="19"/>
      <c r="J23" s="17" t="s">
        <v>15</v>
      </c>
      <c r="K23" s="34">
        <f>C33</f>
        <v>0</v>
      </c>
      <c r="L23" s="21">
        <f t="shared" si="0"/>
        <v>0</v>
      </c>
    </row>
    <row r="24" spans="1:12" ht="16.5" x14ac:dyDescent="0.3">
      <c r="A24" s="27" t="s">
        <v>72</v>
      </c>
      <c r="B24" s="21" t="s">
        <v>173</v>
      </c>
      <c r="C24" s="21">
        <v>1</v>
      </c>
      <c r="D24" s="19" t="s">
        <v>133</v>
      </c>
      <c r="E24" s="58" t="s">
        <v>180</v>
      </c>
      <c r="F24" s="19"/>
      <c r="G24" s="19"/>
      <c r="H24" s="19"/>
      <c r="I24" s="19"/>
      <c r="J24" s="19"/>
      <c r="K24" s="19"/>
    </row>
    <row r="25" spans="1:12" ht="16.5" x14ac:dyDescent="0.3">
      <c r="A25" s="33" t="s">
        <v>71</v>
      </c>
      <c r="B25" s="21" t="s">
        <v>171</v>
      </c>
      <c r="C25" s="21">
        <v>0</v>
      </c>
      <c r="D25" s="19" t="s">
        <v>133</v>
      </c>
      <c r="F25" s="19"/>
      <c r="G25" s="19"/>
      <c r="H25" s="19"/>
      <c r="I25" s="19"/>
      <c r="J25" s="19"/>
      <c r="K25" s="19"/>
    </row>
    <row r="26" spans="1:12" ht="16.5" x14ac:dyDescent="0.3">
      <c r="A26" s="27" t="s">
        <v>70</v>
      </c>
      <c r="B26" s="21" t="s">
        <v>174</v>
      </c>
      <c r="C26" s="21">
        <v>2</v>
      </c>
      <c r="D26" s="19" t="s">
        <v>133</v>
      </c>
      <c r="E26" t="s">
        <v>179</v>
      </c>
      <c r="F26" s="19"/>
      <c r="G26" s="19"/>
      <c r="H26" s="19"/>
      <c r="I26" s="19"/>
      <c r="J26" s="19"/>
      <c r="K26" s="19"/>
    </row>
    <row r="27" spans="1:12" ht="16.5" x14ac:dyDescent="0.3">
      <c r="A27" s="33" t="s">
        <v>69</v>
      </c>
      <c r="B27" s="21" t="s">
        <v>173</v>
      </c>
      <c r="C27" s="21">
        <v>1</v>
      </c>
      <c r="D27" s="19" t="s">
        <v>133</v>
      </c>
      <c r="E27" s="58" t="s">
        <v>181</v>
      </c>
      <c r="F27" s="19"/>
      <c r="G27" s="19"/>
      <c r="H27" s="19"/>
      <c r="I27" s="19"/>
      <c r="J27" s="19"/>
      <c r="K27" s="19"/>
    </row>
    <row r="28" spans="1:12" ht="16.5" x14ac:dyDescent="0.3">
      <c r="A28" s="27" t="s">
        <v>68</v>
      </c>
      <c r="B28" s="21" t="s">
        <v>173</v>
      </c>
      <c r="C28" s="21">
        <v>1</v>
      </c>
      <c r="D28" t="s">
        <v>133</v>
      </c>
      <c r="E28" s="58" t="s">
        <v>180</v>
      </c>
      <c r="F28" s="19"/>
      <c r="G28" s="19"/>
      <c r="H28" s="19"/>
      <c r="I28" s="19"/>
      <c r="J28" s="19"/>
      <c r="K28" s="19"/>
    </row>
    <row r="29" spans="1:12" ht="16.5" x14ac:dyDescent="0.3">
      <c r="A29" s="33" t="s">
        <v>67</v>
      </c>
      <c r="B29" s="21" t="s">
        <v>173</v>
      </c>
      <c r="C29" s="21">
        <v>1</v>
      </c>
      <c r="D29" t="s">
        <v>133</v>
      </c>
      <c r="E29" s="58" t="s">
        <v>180</v>
      </c>
      <c r="F29" s="19"/>
      <c r="G29" s="19"/>
      <c r="H29" s="19"/>
      <c r="I29" s="19"/>
      <c r="J29" s="19"/>
      <c r="K29" s="19"/>
    </row>
    <row r="30" spans="1:12" ht="16.5" x14ac:dyDescent="0.3">
      <c r="A30" s="27" t="s">
        <v>66</v>
      </c>
      <c r="B30" s="21" t="s">
        <v>171</v>
      </c>
      <c r="C30" s="21">
        <v>0</v>
      </c>
      <c r="D30" t="s">
        <v>23</v>
      </c>
      <c r="F30" s="19"/>
      <c r="G30" s="19"/>
      <c r="H30" s="19"/>
      <c r="I30" s="19"/>
      <c r="J30" s="19"/>
      <c r="K30" s="19"/>
    </row>
    <row r="31" spans="1:12" ht="16.5" x14ac:dyDescent="0.3">
      <c r="A31" s="33" t="s">
        <v>65</v>
      </c>
      <c r="B31" s="21" t="s">
        <v>171</v>
      </c>
      <c r="C31" s="21">
        <v>0</v>
      </c>
      <c r="D31" t="s">
        <v>23</v>
      </c>
      <c r="F31" s="19"/>
      <c r="G31" s="19"/>
      <c r="H31" s="19"/>
      <c r="I31" s="19"/>
      <c r="J31" s="19"/>
      <c r="K31" s="19"/>
    </row>
    <row r="32" spans="1:12" ht="16.5" x14ac:dyDescent="0.3">
      <c r="A32" s="27" t="s">
        <v>64</v>
      </c>
      <c r="B32" s="21" t="s">
        <v>173</v>
      </c>
      <c r="C32" s="21">
        <v>1</v>
      </c>
      <c r="D32" t="s">
        <v>134</v>
      </c>
      <c r="E32" t="s">
        <v>182</v>
      </c>
      <c r="F32" s="19"/>
      <c r="G32" s="19"/>
      <c r="H32" s="19"/>
      <c r="I32" s="19"/>
      <c r="J32" s="19"/>
      <c r="K32" s="19"/>
    </row>
    <row r="33" spans="1:11" ht="16.5" x14ac:dyDescent="0.3">
      <c r="A33" s="33" t="s">
        <v>15</v>
      </c>
      <c r="B33" s="21" t="s">
        <v>171</v>
      </c>
      <c r="C33" s="21">
        <v>0</v>
      </c>
      <c r="D33" t="s">
        <v>15</v>
      </c>
      <c r="F33" s="19"/>
      <c r="G33" s="19"/>
      <c r="H33" s="19"/>
      <c r="I33" s="19"/>
      <c r="J33" s="19"/>
      <c r="K33" s="19"/>
    </row>
    <row r="34" spans="1:11" ht="16.5" x14ac:dyDescent="0.3">
      <c r="A34" s="27" t="s">
        <v>7</v>
      </c>
      <c r="B34" s="21" t="s">
        <v>173</v>
      </c>
      <c r="C34" s="21">
        <v>1</v>
      </c>
      <c r="D34" t="s">
        <v>7</v>
      </c>
      <c r="E34" t="s">
        <v>182</v>
      </c>
      <c r="F34" s="19"/>
      <c r="G34" s="19"/>
      <c r="H34" s="19"/>
      <c r="I34" s="19"/>
      <c r="J34" s="19"/>
      <c r="K34" s="19"/>
    </row>
    <row r="35" spans="1:11" ht="16.5" x14ac:dyDescent="0.3">
      <c r="A35" s="33" t="s">
        <v>63</v>
      </c>
      <c r="B35" s="21" t="s">
        <v>173</v>
      </c>
      <c r="C35" s="21">
        <v>1</v>
      </c>
      <c r="D35" t="s">
        <v>135</v>
      </c>
      <c r="F35" s="19"/>
      <c r="G35" s="19"/>
      <c r="H35" s="19"/>
      <c r="I35" s="19"/>
      <c r="J35" s="19"/>
      <c r="K35" s="19"/>
    </row>
    <row r="36" spans="1:11" ht="16.5" x14ac:dyDescent="0.3">
      <c r="A36" s="27" t="s">
        <v>62</v>
      </c>
      <c r="B36" s="21" t="s">
        <v>172</v>
      </c>
      <c r="C36" s="21" t="s">
        <v>172</v>
      </c>
      <c r="D36" s="19" t="s">
        <v>135</v>
      </c>
      <c r="F36" s="19"/>
      <c r="G36" s="19"/>
      <c r="H36" s="19"/>
      <c r="I36" s="19"/>
      <c r="J36" s="19"/>
      <c r="K36" s="19"/>
    </row>
    <row r="37" spans="1:11" ht="16.5" x14ac:dyDescent="0.3">
      <c r="A37" s="33" t="s">
        <v>61</v>
      </c>
      <c r="B37" s="21" t="s">
        <v>171</v>
      </c>
      <c r="C37" s="21">
        <v>0</v>
      </c>
      <c r="D37" s="20" t="s">
        <v>20</v>
      </c>
      <c r="F37" s="19"/>
      <c r="G37" s="19"/>
      <c r="H37" s="19"/>
      <c r="I37" s="19"/>
      <c r="J37" s="19"/>
      <c r="K37" s="19"/>
    </row>
    <row r="38" spans="1:11" ht="16.5" x14ac:dyDescent="0.3">
      <c r="A38" s="27" t="s">
        <v>60</v>
      </c>
      <c r="B38" s="21" t="s">
        <v>171</v>
      </c>
      <c r="C38" s="21">
        <v>0</v>
      </c>
      <c r="D38" s="20" t="s">
        <v>20</v>
      </c>
      <c r="F38" s="19"/>
      <c r="G38" s="19"/>
      <c r="H38" s="19"/>
      <c r="I38" s="19"/>
      <c r="J38" s="19"/>
      <c r="K38" s="19"/>
    </row>
    <row r="39" spans="1:11" ht="16.5" x14ac:dyDescent="0.3">
      <c r="A39" s="33" t="s">
        <v>59</v>
      </c>
      <c r="B39" s="21" t="s">
        <v>173</v>
      </c>
      <c r="C39" s="21">
        <v>1</v>
      </c>
      <c r="D39" s="19" t="s">
        <v>134</v>
      </c>
      <c r="F39" s="19"/>
      <c r="G39" s="19"/>
      <c r="H39" s="19"/>
      <c r="I39" s="19"/>
      <c r="J39" s="19"/>
      <c r="K39" s="19"/>
    </row>
    <row r="40" spans="1:11" ht="16.5" x14ac:dyDescent="0.3">
      <c r="A40" s="27" t="s">
        <v>58</v>
      </c>
      <c r="B40" s="21" t="s">
        <v>171</v>
      </c>
      <c r="C40" s="21">
        <v>0</v>
      </c>
      <c r="D40" s="19" t="s">
        <v>12</v>
      </c>
      <c r="F40" s="19"/>
      <c r="G40" s="19"/>
      <c r="H40" s="19"/>
      <c r="I40" s="19"/>
      <c r="J40" s="19"/>
      <c r="K40" s="19"/>
    </row>
    <row r="41" spans="1:11" ht="16.5" x14ac:dyDescent="0.3">
      <c r="A41" s="33" t="s">
        <v>57</v>
      </c>
      <c r="B41" s="21" t="s">
        <v>171</v>
      </c>
      <c r="C41" s="21">
        <v>0</v>
      </c>
      <c r="D41" s="19" t="s">
        <v>12</v>
      </c>
      <c r="E41" t="s">
        <v>183</v>
      </c>
      <c r="F41" s="19"/>
      <c r="G41" s="19"/>
      <c r="H41" s="19"/>
      <c r="I41" s="19"/>
      <c r="J41" s="19"/>
      <c r="K41" s="19"/>
    </row>
    <row r="42" spans="1:11" ht="16.5" x14ac:dyDescent="0.3">
      <c r="A42" s="27" t="s">
        <v>56</v>
      </c>
      <c r="B42" s="21" t="s">
        <v>171</v>
      </c>
      <c r="C42" s="21">
        <v>0</v>
      </c>
      <c r="D42" s="19" t="s">
        <v>17</v>
      </c>
      <c r="F42" s="19"/>
      <c r="G42" s="19"/>
      <c r="H42" s="19"/>
      <c r="I42" s="19"/>
      <c r="J42" s="19"/>
      <c r="K42" s="19"/>
    </row>
    <row r="43" spans="1:11" ht="16.5" x14ac:dyDescent="0.3">
      <c r="A43" s="33" t="s">
        <v>55</v>
      </c>
      <c r="B43" s="21" t="s">
        <v>171</v>
      </c>
      <c r="C43" s="21">
        <v>0</v>
      </c>
      <c r="D43" s="19" t="s">
        <v>17</v>
      </c>
      <c r="F43" s="19"/>
      <c r="G43" s="19"/>
      <c r="H43" s="19"/>
      <c r="I43" s="19"/>
      <c r="J43" s="19"/>
      <c r="K43" s="19"/>
    </row>
    <row r="44" spans="1:11" ht="16.5" x14ac:dyDescent="0.3">
      <c r="A44" s="27" t="s">
        <v>54</v>
      </c>
      <c r="B44" s="21" t="s">
        <v>171</v>
      </c>
      <c r="C44" s="21">
        <v>0</v>
      </c>
      <c r="D44" s="19" t="s">
        <v>136</v>
      </c>
      <c r="F44" s="19"/>
      <c r="G44" s="19"/>
      <c r="H44" s="19"/>
      <c r="I44" s="19"/>
      <c r="J44" s="19"/>
      <c r="K44" s="19"/>
    </row>
    <row r="45" spans="1:11" ht="16.5" x14ac:dyDescent="0.3">
      <c r="A45" s="33" t="s">
        <v>53</v>
      </c>
      <c r="B45" s="21" t="s">
        <v>173</v>
      </c>
      <c r="C45" s="21">
        <v>1</v>
      </c>
      <c r="D45" s="19" t="s">
        <v>136</v>
      </c>
      <c r="E45" s="58" t="s">
        <v>181</v>
      </c>
      <c r="F45" s="19"/>
      <c r="G45" s="19"/>
      <c r="H45" s="19"/>
      <c r="I45" s="19"/>
      <c r="J45" s="19"/>
      <c r="K45" s="19"/>
    </row>
    <row r="46" spans="1:11" ht="16.5" x14ac:dyDescent="0.3">
      <c r="A46" s="27" t="s">
        <v>52</v>
      </c>
      <c r="B46" s="21" t="s">
        <v>173</v>
      </c>
      <c r="C46" s="21">
        <v>1</v>
      </c>
      <c r="D46" s="19" t="s">
        <v>136</v>
      </c>
      <c r="E46" t="s">
        <v>184</v>
      </c>
      <c r="F46" s="19"/>
      <c r="G46" s="19"/>
      <c r="H46" s="19"/>
      <c r="I46" s="19"/>
      <c r="J46" s="19"/>
      <c r="K46" s="19"/>
    </row>
    <row r="47" spans="1:11" ht="16.5" x14ac:dyDescent="0.3">
      <c r="A47" s="33" t="s">
        <v>51</v>
      </c>
      <c r="B47" s="21" t="s">
        <v>171</v>
      </c>
      <c r="C47" s="21">
        <v>0</v>
      </c>
      <c r="D47" s="19" t="s">
        <v>136</v>
      </c>
      <c r="F47" s="19"/>
      <c r="G47" s="19"/>
      <c r="H47" s="19"/>
      <c r="I47" s="19"/>
      <c r="J47" s="19"/>
      <c r="K47" s="19"/>
    </row>
    <row r="48" spans="1:11" ht="16.5" x14ac:dyDescent="0.3">
      <c r="A48" s="27" t="s">
        <v>50</v>
      </c>
      <c r="B48" s="21" t="s">
        <v>173</v>
      </c>
      <c r="C48" s="21">
        <v>1</v>
      </c>
      <c r="D48" s="19" t="s">
        <v>13</v>
      </c>
      <c r="E48" s="58" t="s">
        <v>180</v>
      </c>
      <c r="F48" s="19"/>
      <c r="G48" s="19"/>
      <c r="H48" s="19"/>
      <c r="I48" s="19"/>
      <c r="J48" s="19"/>
      <c r="K48" s="19"/>
    </row>
    <row r="49" spans="1:11" ht="16.5" x14ac:dyDescent="0.3">
      <c r="A49" s="33" t="s">
        <v>49</v>
      </c>
      <c r="B49" s="21" t="s">
        <v>174</v>
      </c>
      <c r="C49" s="21">
        <v>2</v>
      </c>
      <c r="D49" s="19" t="s">
        <v>13</v>
      </c>
      <c r="F49" s="19"/>
      <c r="G49" s="19"/>
      <c r="H49" s="19"/>
      <c r="I49" s="19"/>
      <c r="J49" s="19"/>
      <c r="K49" s="19"/>
    </row>
    <row r="50" spans="1:11" ht="16.5" x14ac:dyDescent="0.3">
      <c r="A50" s="27" t="s">
        <v>48</v>
      </c>
      <c r="B50" s="21" t="s">
        <v>172</v>
      </c>
      <c r="C50" s="21" t="s">
        <v>172</v>
      </c>
      <c r="D50" s="19" t="s">
        <v>112</v>
      </c>
      <c r="F50" s="19"/>
      <c r="G50" s="19"/>
      <c r="H50" s="19"/>
      <c r="I50" s="19"/>
      <c r="J50" s="19"/>
      <c r="K50" s="19"/>
    </row>
    <row r="51" spans="1:11" ht="16.5" x14ac:dyDescent="0.3">
      <c r="A51" s="33" t="s">
        <v>47</v>
      </c>
      <c r="B51" s="21" t="s">
        <v>175</v>
      </c>
      <c r="C51" s="21">
        <v>0</v>
      </c>
      <c r="D51" s="19" t="s">
        <v>112</v>
      </c>
      <c r="F51" s="19"/>
      <c r="G51" s="19"/>
      <c r="H51" s="19"/>
      <c r="I51" s="19"/>
      <c r="J51" s="19"/>
      <c r="K51" s="19"/>
    </row>
    <row r="52" spans="1:11" ht="16.5" x14ac:dyDescent="0.3">
      <c r="A52" s="27" t="s">
        <v>46</v>
      </c>
      <c r="B52" s="21" t="s">
        <v>176</v>
      </c>
      <c r="C52" s="21">
        <v>1</v>
      </c>
      <c r="D52" s="19" t="s">
        <v>112</v>
      </c>
      <c r="F52" s="19"/>
      <c r="G52" s="19"/>
      <c r="H52" s="19"/>
      <c r="I52" s="19"/>
      <c r="J52" s="19"/>
      <c r="K52" s="19"/>
    </row>
    <row r="53" spans="1:11" ht="16.5" x14ac:dyDescent="0.3">
      <c r="A53" s="33" t="s">
        <v>45</v>
      </c>
      <c r="B53" s="21" t="s">
        <v>172</v>
      </c>
      <c r="C53" s="21" t="s">
        <v>172</v>
      </c>
      <c r="D53" s="19" t="s">
        <v>112</v>
      </c>
      <c r="F53" s="19"/>
      <c r="G53" s="19"/>
      <c r="H53" s="19"/>
      <c r="I53" s="19"/>
      <c r="J53" s="19"/>
      <c r="K53" s="19"/>
    </row>
    <row r="54" spans="1:11" ht="16.5" x14ac:dyDescent="0.3">
      <c r="A54" s="27" t="s">
        <v>44</v>
      </c>
      <c r="B54" s="21" t="s">
        <v>177</v>
      </c>
      <c r="C54" s="21">
        <v>0</v>
      </c>
      <c r="D54" s="19" t="s">
        <v>112</v>
      </c>
      <c r="F54" s="19"/>
      <c r="G54" s="19"/>
      <c r="H54" s="19"/>
      <c r="I54" s="19"/>
      <c r="J54" s="19"/>
      <c r="K54" s="19"/>
    </row>
    <row r="55" spans="1:11" ht="16.5" x14ac:dyDescent="0.3">
      <c r="A55" s="33" t="s">
        <v>9</v>
      </c>
      <c r="B55" s="21" t="s">
        <v>172</v>
      </c>
      <c r="C55" s="21" t="s">
        <v>172</v>
      </c>
      <c r="D55" s="19" t="s">
        <v>112</v>
      </c>
      <c r="F55" s="19"/>
      <c r="G55" s="19"/>
      <c r="H55" s="19"/>
      <c r="I55" s="19"/>
      <c r="J55" s="19"/>
      <c r="K55" s="19"/>
    </row>
  </sheetData>
  <conditionalFormatting sqref="B5:B9 B13:B42 B44:B55">
    <cfRule type="top10" dxfId="18" priority="7" percent="1" bottom="1" rank="30"/>
    <cfRule type="top10" dxfId="17" priority="8" percent="1" rank="30"/>
  </conditionalFormatting>
  <conditionalFormatting sqref="B11">
    <cfRule type="top10" dxfId="16" priority="5" percent="1" bottom="1" rank="30"/>
    <cfRule type="top10" dxfId="15" priority="6" percent="1" rank="30"/>
  </conditionalFormatting>
  <conditionalFormatting sqref="B12">
    <cfRule type="top10" dxfId="14" priority="3" percent="1" bottom="1" rank="30"/>
    <cfRule type="top10" dxfId="13" priority="4" percent="1" rank="30"/>
  </conditionalFormatting>
  <conditionalFormatting sqref="B43">
    <cfRule type="top10" dxfId="12" priority="1" percent="1" bottom="1" rank="30"/>
    <cfRule type="top10" dxfId="11" priority="2" percent="1" rank="30"/>
  </conditionalFormatting>
  <pageMargins left="0.7" right="0.7" top="0.75" bottom="0.75" header="0.3" footer="0.3"/>
  <pageSetup paperSize="8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selection activeCell="F16" sqref="F16"/>
    </sheetView>
  </sheetViews>
  <sheetFormatPr defaultColWidth="8.85546875" defaultRowHeight="15" x14ac:dyDescent="0.25"/>
  <cols>
    <col min="1" max="1" width="39.28515625" bestFit="1" customWidth="1"/>
    <col min="3" max="3" width="14.42578125" customWidth="1"/>
    <col min="6" max="6" width="13.7109375" customWidth="1"/>
    <col min="7" max="7" width="8.7109375" customWidth="1"/>
  </cols>
  <sheetData>
    <row r="1" spans="1:13" x14ac:dyDescent="0.25">
      <c r="B1" t="s">
        <v>102</v>
      </c>
      <c r="C1" t="s">
        <v>103</v>
      </c>
      <c r="E1" t="s">
        <v>40</v>
      </c>
    </row>
    <row r="2" spans="1:13" x14ac:dyDescent="0.25">
      <c r="A2" s="1" t="s">
        <v>6</v>
      </c>
      <c r="B2" s="7">
        <v>2</v>
      </c>
      <c r="C2" t="s">
        <v>127</v>
      </c>
    </row>
    <row r="3" spans="1:13" x14ac:dyDescent="0.25">
      <c r="A3" s="1" t="s">
        <v>8</v>
      </c>
      <c r="B3" s="7">
        <v>0</v>
      </c>
      <c r="M3" t="s">
        <v>188</v>
      </c>
    </row>
    <row r="4" spans="1:13" x14ac:dyDescent="0.25">
      <c r="A4" s="1" t="s">
        <v>10</v>
      </c>
      <c r="B4" s="7">
        <v>0</v>
      </c>
    </row>
    <row r="5" spans="1:13" x14ac:dyDescent="0.25">
      <c r="A5" s="1" t="s">
        <v>9</v>
      </c>
      <c r="B5" s="7">
        <v>0</v>
      </c>
    </row>
    <row r="6" spans="1:13" x14ac:dyDescent="0.25">
      <c r="A6" s="1" t="s">
        <v>11</v>
      </c>
      <c r="B6" s="7">
        <v>1</v>
      </c>
      <c r="C6" t="s">
        <v>128</v>
      </c>
    </row>
    <row r="7" spans="1:13" x14ac:dyDescent="0.25">
      <c r="A7" s="1" t="s">
        <v>12</v>
      </c>
      <c r="B7" s="7">
        <v>2</v>
      </c>
      <c r="C7" t="s">
        <v>189</v>
      </c>
    </row>
    <row r="8" spans="1:13" x14ac:dyDescent="0.25">
      <c r="A8" s="1" t="s">
        <v>13</v>
      </c>
      <c r="B8" s="7">
        <v>1</v>
      </c>
      <c r="C8" t="s">
        <v>104</v>
      </c>
    </row>
    <row r="9" spans="1:13" x14ac:dyDescent="0.25">
      <c r="A9" s="1" t="s">
        <v>7</v>
      </c>
      <c r="B9" s="7">
        <v>1</v>
      </c>
      <c r="C9" t="s">
        <v>126</v>
      </c>
    </row>
    <row r="10" spans="1:13" x14ac:dyDescent="0.25">
      <c r="A10" s="1" t="s">
        <v>14</v>
      </c>
      <c r="B10" s="7">
        <v>0</v>
      </c>
    </row>
    <row r="11" spans="1:13" x14ac:dyDescent="0.25">
      <c r="A11" s="1" t="s">
        <v>15</v>
      </c>
      <c r="B11" s="7">
        <v>1</v>
      </c>
      <c r="C11" t="s">
        <v>126</v>
      </c>
    </row>
    <row r="12" spans="1:13" x14ac:dyDescent="0.25">
      <c r="A12" s="6" t="s">
        <v>22</v>
      </c>
      <c r="B12" s="7">
        <v>1</v>
      </c>
      <c r="C12" t="s">
        <v>126</v>
      </c>
    </row>
    <row r="13" spans="1:13" x14ac:dyDescent="0.25">
      <c r="A13" s="1" t="s">
        <v>16</v>
      </c>
      <c r="B13" s="7">
        <v>0</v>
      </c>
    </row>
    <row r="14" spans="1:13" x14ac:dyDescent="0.25">
      <c r="A14" s="1" t="s">
        <v>17</v>
      </c>
      <c r="B14" s="7">
        <v>0</v>
      </c>
    </row>
    <row r="15" spans="1:13" x14ac:dyDescent="0.25">
      <c r="A15" s="1" t="s">
        <v>18</v>
      </c>
      <c r="B15" s="7">
        <v>0</v>
      </c>
    </row>
    <row r="16" spans="1:13" x14ac:dyDescent="0.25">
      <c r="A16" s="1" t="s">
        <v>19</v>
      </c>
      <c r="B16" s="7">
        <v>0</v>
      </c>
    </row>
    <row r="17" spans="1:13" x14ac:dyDescent="0.25">
      <c r="A17" s="6" t="s">
        <v>21</v>
      </c>
      <c r="B17" s="7">
        <v>2</v>
      </c>
      <c r="C17" t="s">
        <v>197</v>
      </c>
      <c r="D17" s="11"/>
      <c r="E17" s="11"/>
      <c r="F17" s="11"/>
      <c r="M17" t="s">
        <v>188</v>
      </c>
    </row>
    <row r="18" spans="1:13" x14ac:dyDescent="0.25">
      <c r="A18" s="6" t="s">
        <v>20</v>
      </c>
      <c r="B18" s="7">
        <v>0</v>
      </c>
    </row>
    <row r="19" spans="1:13" x14ac:dyDescent="0.25">
      <c r="A19" s="6" t="s">
        <v>23</v>
      </c>
      <c r="B19" s="7">
        <v>1</v>
      </c>
      <c r="C19" t="s">
        <v>190</v>
      </c>
      <c r="M19" t="s">
        <v>188</v>
      </c>
    </row>
    <row r="20" spans="1:13" x14ac:dyDescent="0.25">
      <c r="A20" s="6" t="s">
        <v>33</v>
      </c>
      <c r="B20" s="7">
        <v>0</v>
      </c>
    </row>
  </sheetData>
  <pageMargins left="0.7" right="0.7" top="0.75" bottom="0.75" header="0.3" footer="0.3"/>
  <pageSetup paperSize="8" scale="7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52"/>
  <sheetViews>
    <sheetView workbookViewId="0">
      <selection activeCell="O10" sqref="O10"/>
    </sheetView>
  </sheetViews>
  <sheetFormatPr defaultColWidth="8.85546875" defaultRowHeight="15" x14ac:dyDescent="0.25"/>
  <cols>
    <col min="3" max="3" width="20.28515625" customWidth="1"/>
    <col min="10" max="10" width="39.28515625" bestFit="1" customWidth="1"/>
    <col min="11" max="11" width="19.28515625" customWidth="1"/>
    <col min="12" max="12" width="17.7109375" customWidth="1"/>
    <col min="13" max="13" width="18.7109375" customWidth="1"/>
  </cols>
  <sheetData>
    <row r="1" spans="3:13" ht="16.5" x14ac:dyDescent="0.25">
      <c r="D1" t="s">
        <v>93</v>
      </c>
      <c r="E1" s="10" t="s">
        <v>92</v>
      </c>
      <c r="J1" t="s">
        <v>165</v>
      </c>
      <c r="K1" t="s">
        <v>166</v>
      </c>
      <c r="L1" t="s">
        <v>167</v>
      </c>
      <c r="M1" t="s">
        <v>148</v>
      </c>
    </row>
    <row r="2" spans="3:13" ht="16.5" x14ac:dyDescent="0.25">
      <c r="C2" s="8" t="s">
        <v>91</v>
      </c>
      <c r="D2" s="8">
        <v>166</v>
      </c>
      <c r="E2" s="8">
        <v>50</v>
      </c>
      <c r="F2" t="s">
        <v>129</v>
      </c>
      <c r="J2" s="1" t="s">
        <v>15</v>
      </c>
      <c r="K2" s="25">
        <v>137</v>
      </c>
      <c r="L2" s="53">
        <v>167.6046511627907</v>
      </c>
      <c r="M2">
        <v>1</v>
      </c>
    </row>
    <row r="3" spans="3:13" ht="16.5" x14ac:dyDescent="0.25">
      <c r="C3" s="9" t="s">
        <v>90</v>
      </c>
      <c r="D3" s="9">
        <v>192</v>
      </c>
      <c r="E3" s="9">
        <v>50</v>
      </c>
      <c r="F3" t="s">
        <v>129</v>
      </c>
      <c r="J3" s="6" t="s">
        <v>21</v>
      </c>
      <c r="K3" s="25">
        <v>253.4</v>
      </c>
      <c r="L3" s="54">
        <v>235.94186046511629</v>
      </c>
      <c r="M3">
        <v>2</v>
      </c>
    </row>
    <row r="4" spans="3:13" ht="16.5" x14ac:dyDescent="0.25">
      <c r="C4" s="8" t="s">
        <v>89</v>
      </c>
      <c r="D4" s="8">
        <v>250</v>
      </c>
      <c r="E4" s="8">
        <v>20</v>
      </c>
      <c r="F4" t="s">
        <v>129</v>
      </c>
      <c r="J4" s="1" t="s">
        <v>18</v>
      </c>
      <c r="K4" s="25"/>
      <c r="L4" s="55">
        <v>190.68235294117648</v>
      </c>
      <c r="M4">
        <v>1</v>
      </c>
    </row>
    <row r="5" spans="3:13" ht="16.5" x14ac:dyDescent="0.25">
      <c r="C5" s="9" t="s">
        <v>88</v>
      </c>
      <c r="D5" s="9">
        <v>202</v>
      </c>
      <c r="E5" s="9">
        <v>70</v>
      </c>
      <c r="F5" t="s">
        <v>129</v>
      </c>
      <c r="J5" s="1" t="s">
        <v>11</v>
      </c>
      <c r="K5" s="25">
        <v>202.5</v>
      </c>
      <c r="L5" s="54">
        <v>193.4909090909091</v>
      </c>
      <c r="M5">
        <v>2</v>
      </c>
    </row>
    <row r="6" spans="3:13" ht="16.5" x14ac:dyDescent="0.25">
      <c r="C6" s="8" t="s">
        <v>87</v>
      </c>
      <c r="D6" s="8">
        <v>230</v>
      </c>
      <c r="E6" s="8">
        <v>20</v>
      </c>
      <c r="F6" t="s">
        <v>130</v>
      </c>
      <c r="J6" s="1" t="s">
        <v>19</v>
      </c>
      <c r="K6" s="25">
        <v>157</v>
      </c>
      <c r="L6" s="55">
        <v>141.19999999999999</v>
      </c>
      <c r="M6">
        <v>0</v>
      </c>
    </row>
    <row r="7" spans="3:13" ht="16.5" x14ac:dyDescent="0.25">
      <c r="C7" s="9" t="s">
        <v>86</v>
      </c>
      <c r="D7" s="9" t="s">
        <v>43</v>
      </c>
      <c r="E7" s="9" t="s">
        <v>43</v>
      </c>
      <c r="F7" t="s">
        <v>130</v>
      </c>
      <c r="J7" s="1" t="s">
        <v>16</v>
      </c>
      <c r="K7" s="25">
        <v>238</v>
      </c>
      <c r="L7" s="54">
        <v>190.35294117647058</v>
      </c>
      <c r="M7">
        <v>1</v>
      </c>
    </row>
    <row r="8" spans="3:13" ht="33" x14ac:dyDescent="0.25">
      <c r="C8" s="8" t="s">
        <v>85</v>
      </c>
      <c r="D8" s="8">
        <v>161</v>
      </c>
      <c r="E8" s="8">
        <v>200</v>
      </c>
      <c r="F8" t="s">
        <v>131</v>
      </c>
      <c r="J8" s="1" t="s">
        <v>12</v>
      </c>
      <c r="K8" s="25">
        <v>203</v>
      </c>
      <c r="L8" s="55">
        <v>176.81294964028777</v>
      </c>
      <c r="M8">
        <v>1</v>
      </c>
    </row>
    <row r="9" spans="3:13" ht="33" x14ac:dyDescent="0.25">
      <c r="C9" s="9" t="s">
        <v>84</v>
      </c>
      <c r="D9" s="9">
        <v>160</v>
      </c>
      <c r="E9" s="9">
        <v>130</v>
      </c>
      <c r="F9" t="s">
        <v>132</v>
      </c>
      <c r="J9" s="1" t="s">
        <v>8</v>
      </c>
      <c r="K9" s="25">
        <v>170.5</v>
      </c>
      <c r="L9" s="54">
        <v>126.73972602739725</v>
      </c>
      <c r="M9">
        <v>0</v>
      </c>
    </row>
    <row r="10" spans="3:13" ht="33" x14ac:dyDescent="0.25">
      <c r="C10" s="8" t="s">
        <v>83</v>
      </c>
      <c r="D10" s="8">
        <v>180</v>
      </c>
      <c r="E10" s="8">
        <v>10</v>
      </c>
      <c r="F10" t="s">
        <v>131</v>
      </c>
      <c r="J10" s="1" t="s">
        <v>10</v>
      </c>
      <c r="K10" s="25">
        <v>159</v>
      </c>
      <c r="L10" s="55">
        <v>131.51968503937007</v>
      </c>
      <c r="M10">
        <v>0</v>
      </c>
    </row>
    <row r="11" spans="3:13" ht="33" x14ac:dyDescent="0.25">
      <c r="C11" s="9" t="s">
        <v>82</v>
      </c>
      <c r="D11" s="9" t="s">
        <v>43</v>
      </c>
      <c r="E11" s="9">
        <v>0</v>
      </c>
      <c r="F11" t="s">
        <v>132</v>
      </c>
      <c r="J11" s="6" t="s">
        <v>22</v>
      </c>
      <c r="K11" s="25">
        <v>402</v>
      </c>
      <c r="L11" s="56">
        <v>402</v>
      </c>
      <c r="M11">
        <v>2</v>
      </c>
    </row>
    <row r="12" spans="3:13" ht="33" x14ac:dyDescent="0.25">
      <c r="C12" s="8" t="s">
        <v>81</v>
      </c>
      <c r="D12" s="8">
        <v>158</v>
      </c>
      <c r="E12" s="8">
        <v>20</v>
      </c>
      <c r="F12" t="s">
        <v>132</v>
      </c>
      <c r="J12" s="6" t="s">
        <v>33</v>
      </c>
      <c r="K12" s="25">
        <v>230</v>
      </c>
      <c r="L12" s="55">
        <v>220.92156862745097</v>
      </c>
      <c r="M12">
        <v>2</v>
      </c>
    </row>
    <row r="13" spans="3:13" ht="16.5" x14ac:dyDescent="0.25">
      <c r="C13" s="9" t="s">
        <v>80</v>
      </c>
      <c r="D13" s="9">
        <v>192</v>
      </c>
      <c r="E13" s="9">
        <v>20</v>
      </c>
      <c r="F13" t="s">
        <v>23</v>
      </c>
      <c r="J13" s="6" t="s">
        <v>20</v>
      </c>
      <c r="K13" s="25">
        <v>149</v>
      </c>
      <c r="L13" s="54">
        <v>151.75294117647059</v>
      </c>
      <c r="M13">
        <v>0</v>
      </c>
    </row>
    <row r="14" spans="3:13" ht="33" x14ac:dyDescent="0.25">
      <c r="C14" s="8" t="s">
        <v>79</v>
      </c>
      <c r="D14" s="8">
        <v>242</v>
      </c>
      <c r="E14" s="8">
        <v>50</v>
      </c>
      <c r="F14" t="s">
        <v>21</v>
      </c>
      <c r="J14" s="6" t="s">
        <v>23</v>
      </c>
      <c r="K14" s="25">
        <v>180.66666666666666</v>
      </c>
      <c r="L14" s="55">
        <v>174.29341317365268</v>
      </c>
      <c r="M14">
        <v>1</v>
      </c>
    </row>
    <row r="15" spans="3:13" ht="16.5" x14ac:dyDescent="0.25">
      <c r="C15" s="9" t="s">
        <v>78</v>
      </c>
      <c r="D15" s="9">
        <v>199</v>
      </c>
      <c r="E15" s="9">
        <v>60</v>
      </c>
      <c r="F15" t="s">
        <v>21</v>
      </c>
      <c r="J15" s="1" t="s">
        <v>6</v>
      </c>
      <c r="K15" s="25">
        <v>292.66666666666669</v>
      </c>
      <c r="L15" s="54">
        <v>214.32770270270271</v>
      </c>
      <c r="M15">
        <v>2</v>
      </c>
    </row>
    <row r="16" spans="3:13" ht="16.5" x14ac:dyDescent="0.25">
      <c r="C16" s="8" t="s">
        <v>77</v>
      </c>
      <c r="D16" s="8" t="s">
        <v>43</v>
      </c>
      <c r="E16" s="8">
        <v>0</v>
      </c>
      <c r="F16" t="s">
        <v>21</v>
      </c>
      <c r="J16" s="1" t="s">
        <v>7</v>
      </c>
      <c r="K16" s="25">
        <v>231</v>
      </c>
      <c r="L16" s="55">
        <v>211.97872340425531</v>
      </c>
      <c r="M16">
        <v>2</v>
      </c>
    </row>
    <row r="17" spans="3:13" ht="16.5" x14ac:dyDescent="0.25">
      <c r="C17" s="9" t="s">
        <v>76</v>
      </c>
      <c r="D17" s="9">
        <v>157</v>
      </c>
      <c r="E17" s="9">
        <v>0</v>
      </c>
      <c r="F17" t="s">
        <v>19</v>
      </c>
      <c r="J17" s="1" t="s">
        <v>17</v>
      </c>
      <c r="K17" s="25">
        <v>180</v>
      </c>
      <c r="L17" s="54">
        <v>180.91666666666666</v>
      </c>
      <c r="M17">
        <v>1</v>
      </c>
    </row>
    <row r="18" spans="3:13" ht="16.5" x14ac:dyDescent="0.25">
      <c r="C18" s="8" t="s">
        <v>75</v>
      </c>
      <c r="D18" s="8">
        <v>458</v>
      </c>
      <c r="E18" s="8">
        <v>0</v>
      </c>
      <c r="F18" t="s">
        <v>21</v>
      </c>
      <c r="J18" s="1" t="s">
        <v>13</v>
      </c>
      <c r="K18" s="25">
        <v>354</v>
      </c>
      <c r="L18" s="55">
        <v>126.93939393939394</v>
      </c>
      <c r="M18">
        <v>0</v>
      </c>
    </row>
    <row r="19" spans="3:13" ht="16.5" x14ac:dyDescent="0.25">
      <c r="C19" s="9" t="s">
        <v>74</v>
      </c>
      <c r="D19" s="9">
        <v>150</v>
      </c>
      <c r="E19" s="9">
        <v>100</v>
      </c>
      <c r="F19" t="s">
        <v>21</v>
      </c>
      <c r="J19" s="1" t="s">
        <v>14</v>
      </c>
      <c r="K19" s="25">
        <v>253.41666666666666</v>
      </c>
      <c r="L19" s="54">
        <v>190.33333333333334</v>
      </c>
      <c r="M19">
        <v>1</v>
      </c>
    </row>
    <row r="20" spans="3:13" ht="16.5" x14ac:dyDescent="0.25">
      <c r="C20" s="8" t="s">
        <v>73</v>
      </c>
      <c r="D20" s="8">
        <v>218</v>
      </c>
      <c r="E20" s="8">
        <v>30</v>
      </c>
      <c r="F20" t="s">
        <v>21</v>
      </c>
      <c r="J20" s="1" t="s">
        <v>9</v>
      </c>
      <c r="K20" s="25"/>
      <c r="L20" s="55">
        <v>167.54545454545453</v>
      </c>
      <c r="M20">
        <v>0</v>
      </c>
    </row>
    <row r="21" spans="3:13" ht="16.5" x14ac:dyDescent="0.25">
      <c r="C21" s="9" t="s">
        <v>72</v>
      </c>
      <c r="D21" s="9">
        <v>217</v>
      </c>
      <c r="E21" s="9">
        <v>0</v>
      </c>
      <c r="F21" t="s">
        <v>133</v>
      </c>
    </row>
    <row r="22" spans="3:13" ht="33" x14ac:dyDescent="0.25">
      <c r="C22" s="8" t="s">
        <v>71</v>
      </c>
      <c r="D22" s="8">
        <v>203</v>
      </c>
      <c r="E22" s="8">
        <v>100</v>
      </c>
      <c r="F22" t="s">
        <v>133</v>
      </c>
    </row>
    <row r="23" spans="3:13" ht="33" x14ac:dyDescent="0.25">
      <c r="C23" s="9" t="s">
        <v>70</v>
      </c>
      <c r="D23" s="9">
        <v>335</v>
      </c>
      <c r="E23" s="9">
        <v>0</v>
      </c>
      <c r="F23" t="s">
        <v>133</v>
      </c>
      <c r="J23" t="s">
        <v>161</v>
      </c>
      <c r="K23" t="s">
        <v>164</v>
      </c>
      <c r="L23" t="s">
        <v>162</v>
      </c>
      <c r="M23" t="s">
        <v>168</v>
      </c>
    </row>
    <row r="24" spans="3:13" ht="33" x14ac:dyDescent="0.25">
      <c r="C24" s="8" t="s">
        <v>69</v>
      </c>
      <c r="D24" s="8">
        <v>515</v>
      </c>
      <c r="E24" s="8">
        <v>0</v>
      </c>
      <c r="F24" t="s">
        <v>133</v>
      </c>
      <c r="J24" t="s">
        <v>15</v>
      </c>
      <c r="K24" s="21">
        <f>D21</f>
        <v>217</v>
      </c>
      <c r="M24">
        <v>0</v>
      </c>
    </row>
    <row r="25" spans="3:13" ht="16.5" x14ac:dyDescent="0.25">
      <c r="C25" s="9" t="s">
        <v>68</v>
      </c>
      <c r="D25" s="9">
        <v>268</v>
      </c>
      <c r="E25" s="9">
        <v>10</v>
      </c>
      <c r="F25" t="s">
        <v>133</v>
      </c>
      <c r="J25" t="s">
        <v>21</v>
      </c>
      <c r="K25" s="21">
        <f>AVERAGE(D1:D2,D4:D6)</f>
        <v>212</v>
      </c>
      <c r="M25">
        <v>2</v>
      </c>
    </row>
    <row r="26" spans="3:13" ht="16.5" x14ac:dyDescent="0.25">
      <c r="C26" s="8" t="s">
        <v>67</v>
      </c>
      <c r="D26" s="8">
        <v>218</v>
      </c>
      <c r="E26" s="8">
        <v>20</v>
      </c>
      <c r="F26" t="s">
        <v>133</v>
      </c>
      <c r="J26" t="s">
        <v>18</v>
      </c>
      <c r="K26" s="21"/>
    </row>
    <row r="27" spans="3:13" ht="16.5" x14ac:dyDescent="0.25">
      <c r="C27" s="9" t="s">
        <v>66</v>
      </c>
      <c r="D27" s="9">
        <v>187</v>
      </c>
      <c r="E27" s="9">
        <v>120</v>
      </c>
      <c r="F27" t="s">
        <v>23</v>
      </c>
      <c r="J27" t="s">
        <v>11</v>
      </c>
      <c r="K27" s="21">
        <f>AVERAGE(D1:D4)</f>
        <v>202.66666666666666</v>
      </c>
      <c r="M27">
        <v>1</v>
      </c>
    </row>
    <row r="28" spans="3:13" ht="16.5" x14ac:dyDescent="0.25">
      <c r="C28" s="8" t="s">
        <v>65</v>
      </c>
      <c r="D28" s="8">
        <v>163</v>
      </c>
      <c r="E28" s="8">
        <v>0</v>
      </c>
      <c r="F28" t="s">
        <v>23</v>
      </c>
      <c r="J28" t="s">
        <v>19</v>
      </c>
      <c r="K28" s="21" t="str">
        <f>D7</f>
        <v>.</v>
      </c>
      <c r="M28">
        <v>0</v>
      </c>
    </row>
    <row r="29" spans="3:13" ht="33" x14ac:dyDescent="0.25">
      <c r="C29" s="9" t="s">
        <v>64</v>
      </c>
      <c r="D29" s="9">
        <v>261</v>
      </c>
      <c r="E29" s="9">
        <v>10</v>
      </c>
      <c r="F29" t="s">
        <v>134</v>
      </c>
      <c r="J29" t="s">
        <v>16</v>
      </c>
      <c r="K29" s="21">
        <f>AVERAGE(D35:D38)</f>
        <v>211.75</v>
      </c>
      <c r="M29">
        <v>1</v>
      </c>
    </row>
    <row r="30" spans="3:13" ht="16.5" x14ac:dyDescent="0.25">
      <c r="C30" s="8" t="s">
        <v>15</v>
      </c>
      <c r="D30" s="8">
        <v>137</v>
      </c>
      <c r="E30" s="8">
        <v>90</v>
      </c>
      <c r="F30" s="18" t="s">
        <v>15</v>
      </c>
      <c r="J30" t="s">
        <v>12</v>
      </c>
      <c r="K30" s="21">
        <f>AVERAGE(D38:D39)</f>
        <v>193.5</v>
      </c>
      <c r="M30">
        <v>1</v>
      </c>
    </row>
    <row r="31" spans="3:13" ht="33" x14ac:dyDescent="0.25">
      <c r="C31" s="9" t="s">
        <v>7</v>
      </c>
      <c r="D31" s="9">
        <v>231</v>
      </c>
      <c r="E31" s="9">
        <v>40</v>
      </c>
      <c r="F31" s="9" t="s">
        <v>7</v>
      </c>
      <c r="J31" t="s">
        <v>8</v>
      </c>
      <c r="K31" s="21">
        <f>AVERAGE(D14,D16)</f>
        <v>242</v>
      </c>
      <c r="M31">
        <v>0</v>
      </c>
    </row>
    <row r="32" spans="3:13" ht="16.5" x14ac:dyDescent="0.25">
      <c r="C32" s="8" t="s">
        <v>63</v>
      </c>
      <c r="D32" s="8">
        <v>402</v>
      </c>
      <c r="E32" s="8">
        <v>0</v>
      </c>
      <c r="F32" s="19" t="s">
        <v>135</v>
      </c>
      <c r="J32" t="s">
        <v>10</v>
      </c>
      <c r="K32" s="21">
        <f>AVERAGE(D18,D15)</f>
        <v>328.5</v>
      </c>
      <c r="M32">
        <v>0</v>
      </c>
    </row>
    <row r="33" spans="3:13" ht="16.5" x14ac:dyDescent="0.25">
      <c r="C33" s="9" t="s">
        <v>62</v>
      </c>
      <c r="D33" s="9" t="s">
        <v>43</v>
      </c>
      <c r="E33" s="9" t="s">
        <v>43</v>
      </c>
      <c r="F33" s="19" t="s">
        <v>135</v>
      </c>
      <c r="J33" t="s">
        <v>22</v>
      </c>
      <c r="K33" s="21">
        <f>D31</f>
        <v>231</v>
      </c>
      <c r="M33">
        <v>2</v>
      </c>
    </row>
    <row r="34" spans="3:13" ht="16.5" x14ac:dyDescent="0.25">
      <c r="C34" s="8" t="s">
        <v>61</v>
      </c>
      <c r="D34" s="8">
        <v>126</v>
      </c>
      <c r="E34" s="8">
        <v>120</v>
      </c>
      <c r="F34" s="20" t="s">
        <v>20</v>
      </c>
      <c r="J34" t="s">
        <v>33</v>
      </c>
      <c r="K34" s="21" t="e">
        <f>#REF!</f>
        <v>#REF!</v>
      </c>
      <c r="M34">
        <v>1</v>
      </c>
    </row>
    <row r="35" spans="3:13" ht="16.5" x14ac:dyDescent="0.25">
      <c r="C35" s="9" t="s">
        <v>60</v>
      </c>
      <c r="D35" s="9">
        <v>172</v>
      </c>
      <c r="E35" s="9">
        <v>70</v>
      </c>
      <c r="F35" s="20" t="s">
        <v>20</v>
      </c>
      <c r="J35" t="s">
        <v>20</v>
      </c>
      <c r="K35" s="21">
        <f>AVERAGE(D29:D30)</f>
        <v>199</v>
      </c>
      <c r="M35">
        <v>0</v>
      </c>
    </row>
    <row r="36" spans="3:13" ht="16.5" x14ac:dyDescent="0.25">
      <c r="C36" s="8" t="s">
        <v>59</v>
      </c>
      <c r="D36" s="8">
        <v>269</v>
      </c>
      <c r="E36" s="8">
        <v>0</v>
      </c>
      <c r="F36" t="s">
        <v>134</v>
      </c>
      <c r="J36" t="s">
        <v>23</v>
      </c>
      <c r="K36" s="21">
        <f>AVERAGE(D22:D23,D8)</f>
        <v>233</v>
      </c>
      <c r="M36">
        <v>1</v>
      </c>
    </row>
    <row r="37" spans="3:13" ht="16.5" x14ac:dyDescent="0.25">
      <c r="C37" s="9" t="s">
        <v>58</v>
      </c>
      <c r="D37" s="9">
        <v>182</v>
      </c>
      <c r="E37" s="9">
        <v>70</v>
      </c>
      <c r="F37" t="s">
        <v>12</v>
      </c>
      <c r="J37" t="s">
        <v>6</v>
      </c>
      <c r="K37" s="21">
        <f>AVERAGE(D34:D39)</f>
        <v>189.33333333333334</v>
      </c>
      <c r="M37">
        <v>2</v>
      </c>
    </row>
    <row r="38" spans="3:13" ht="16.5" x14ac:dyDescent="0.25">
      <c r="C38" s="8" t="s">
        <v>57</v>
      </c>
      <c r="D38" s="8">
        <v>224</v>
      </c>
      <c r="E38" s="8">
        <v>100</v>
      </c>
      <c r="F38" t="s">
        <v>12</v>
      </c>
      <c r="J38" t="s">
        <v>7</v>
      </c>
      <c r="K38" s="21">
        <f>D38</f>
        <v>224</v>
      </c>
      <c r="M38">
        <v>1</v>
      </c>
    </row>
    <row r="39" spans="3:13" ht="16.5" x14ac:dyDescent="0.25">
      <c r="C39" s="9" t="s">
        <v>56</v>
      </c>
      <c r="D39" s="9">
        <v>163</v>
      </c>
      <c r="E39" s="9">
        <v>90</v>
      </c>
      <c r="F39" t="s">
        <v>17</v>
      </c>
      <c r="J39" t="s">
        <v>17</v>
      </c>
      <c r="K39" s="21">
        <f>AVERAGE(D42:D43)</f>
        <v>256</v>
      </c>
      <c r="M39">
        <v>1</v>
      </c>
    </row>
    <row r="40" spans="3:13" ht="16.5" x14ac:dyDescent="0.25">
      <c r="C40" s="8" t="s">
        <v>55</v>
      </c>
      <c r="D40" s="8">
        <v>197</v>
      </c>
      <c r="E40" s="8">
        <v>70</v>
      </c>
      <c r="F40" t="s">
        <v>17</v>
      </c>
      <c r="J40" t="s">
        <v>13</v>
      </c>
      <c r="K40" s="21">
        <f>D55</f>
        <v>0</v>
      </c>
      <c r="M40">
        <v>2</v>
      </c>
    </row>
    <row r="41" spans="3:13" ht="16.5" x14ac:dyDescent="0.25">
      <c r="C41" s="9" t="s">
        <v>54</v>
      </c>
      <c r="D41" s="9">
        <v>220</v>
      </c>
      <c r="E41" s="9">
        <v>50</v>
      </c>
      <c r="F41" t="s">
        <v>136</v>
      </c>
      <c r="J41" t="s">
        <v>14</v>
      </c>
      <c r="K41" s="21">
        <f>AVERAGE(K37:K40,D38,D45)</f>
        <v>207.88888888888891</v>
      </c>
      <c r="M41">
        <v>2</v>
      </c>
    </row>
    <row r="42" spans="3:13" ht="16.5" x14ac:dyDescent="0.25">
      <c r="C42" s="8" t="s">
        <v>53</v>
      </c>
      <c r="D42" s="8">
        <v>280</v>
      </c>
      <c r="E42" s="8">
        <v>0</v>
      </c>
      <c r="F42" t="s">
        <v>136</v>
      </c>
      <c r="J42" t="s">
        <v>9</v>
      </c>
      <c r="K42" s="21"/>
    </row>
    <row r="43" spans="3:13" ht="16.5" x14ac:dyDescent="0.25">
      <c r="C43" s="9" t="s">
        <v>52</v>
      </c>
      <c r="D43" s="9">
        <v>232</v>
      </c>
      <c r="E43" s="9">
        <v>10</v>
      </c>
      <c r="F43" t="s">
        <v>136</v>
      </c>
    </row>
    <row r="44" spans="3:13" ht="16.5" x14ac:dyDescent="0.25">
      <c r="C44" s="8" t="s">
        <v>51</v>
      </c>
      <c r="D44" s="8">
        <v>220</v>
      </c>
      <c r="E44" s="8">
        <v>10</v>
      </c>
      <c r="F44" t="s">
        <v>136</v>
      </c>
    </row>
    <row r="45" spans="3:13" ht="16.5" x14ac:dyDescent="0.25">
      <c r="C45" s="9" t="s">
        <v>50</v>
      </c>
      <c r="D45" s="9">
        <v>354</v>
      </c>
      <c r="E45" s="9">
        <v>10</v>
      </c>
      <c r="F45" t="s">
        <v>13</v>
      </c>
    </row>
    <row r="46" spans="3:13" ht="16.5" x14ac:dyDescent="0.25">
      <c r="C46" s="8" t="s">
        <v>49</v>
      </c>
      <c r="D46" s="8" t="s">
        <v>43</v>
      </c>
      <c r="E46" s="8">
        <v>0</v>
      </c>
    </row>
    <row r="47" spans="3:13" ht="16.5" x14ac:dyDescent="0.25">
      <c r="C47" s="9" t="s">
        <v>48</v>
      </c>
      <c r="D47" s="9" t="s">
        <v>43</v>
      </c>
      <c r="E47" s="9" t="s">
        <v>43</v>
      </c>
    </row>
    <row r="48" spans="3:13" ht="16.5" x14ac:dyDescent="0.25">
      <c r="C48" s="8" t="s">
        <v>47</v>
      </c>
      <c r="D48" s="8" t="s">
        <v>43</v>
      </c>
      <c r="E48" s="8" t="s">
        <v>43</v>
      </c>
    </row>
    <row r="49" spans="3:5" ht="33" x14ac:dyDescent="0.25">
      <c r="C49" s="9" t="s">
        <v>46</v>
      </c>
      <c r="D49" s="9" t="s">
        <v>43</v>
      </c>
      <c r="E49" s="9">
        <v>0</v>
      </c>
    </row>
    <row r="50" spans="3:5" ht="16.5" x14ac:dyDescent="0.25">
      <c r="C50" s="8" t="s">
        <v>45</v>
      </c>
      <c r="D50" s="8">
        <v>290</v>
      </c>
      <c r="E50" s="8">
        <v>0</v>
      </c>
    </row>
    <row r="51" spans="3:5" ht="16.5" x14ac:dyDescent="0.25">
      <c r="C51" s="9" t="s">
        <v>44</v>
      </c>
      <c r="D51" s="9">
        <v>250</v>
      </c>
      <c r="E51" s="9">
        <v>10</v>
      </c>
    </row>
    <row r="52" spans="3:5" ht="16.5" x14ac:dyDescent="0.25">
      <c r="C52" s="8" t="s">
        <v>9</v>
      </c>
      <c r="D52" s="8" t="s">
        <v>43</v>
      </c>
      <c r="E52" s="8" t="s">
        <v>43</v>
      </c>
    </row>
  </sheetData>
  <conditionalFormatting sqref="D2:D5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  <cfRule type="top10" priority="7" rank="5"/>
  </conditionalFormatting>
  <conditionalFormatting sqref="E2:E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2:K2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2:L20">
    <cfRule type="top10" dxfId="10" priority="1" percent="1" bottom="1" rank="33"/>
    <cfRule type="top10" dxfId="9" priority="2" percent="1" rank="33"/>
  </conditionalFormatting>
  <pageMargins left="0.7" right="0.7" top="0.75" bottom="0.75" header="0.3" footer="0.3"/>
  <pageSetup paperSize="8" scale="53" orientation="landscape" r:id="rId1"/>
  <drawing r:id="rId2"/>
  <tableParts count="2">
    <tablePart r:id="rId3"/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workbookViewId="0">
      <selection activeCell="D8" sqref="D8"/>
    </sheetView>
  </sheetViews>
  <sheetFormatPr defaultColWidth="8.85546875" defaultRowHeight="15" x14ac:dyDescent="0.25"/>
  <cols>
    <col min="1" max="1" width="23.140625" customWidth="1"/>
    <col min="2" max="2" width="17.7109375" customWidth="1"/>
    <col min="4" max="4" width="38.85546875" bestFit="1" customWidth="1"/>
    <col min="9" max="9" width="8.5703125" customWidth="1"/>
    <col min="10" max="10" width="23.5703125" customWidth="1"/>
  </cols>
  <sheetData>
    <row r="1" spans="1:11" ht="45" x14ac:dyDescent="0.25">
      <c r="B1" s="26" t="s">
        <v>143</v>
      </c>
      <c r="K1" t="s">
        <v>144</v>
      </c>
    </row>
    <row r="2" spans="1:11" ht="16.5" x14ac:dyDescent="0.3">
      <c r="A2" s="23" t="s">
        <v>91</v>
      </c>
      <c r="B2" s="21">
        <v>525.5055763000554</v>
      </c>
      <c r="C2">
        <v>1</v>
      </c>
      <c r="D2" t="s">
        <v>129</v>
      </c>
      <c r="J2" s="17" t="s">
        <v>112</v>
      </c>
      <c r="K2" s="25">
        <f>AVERAGE(C47:C52)</f>
        <v>1.3333333333333333</v>
      </c>
    </row>
    <row r="3" spans="1:11" ht="16.5" x14ac:dyDescent="0.3">
      <c r="A3" s="24" t="s">
        <v>90</v>
      </c>
      <c r="B3" s="21">
        <v>432.28796039481756</v>
      </c>
      <c r="C3">
        <v>2</v>
      </c>
      <c r="D3" t="s">
        <v>129</v>
      </c>
      <c r="J3" s="17" t="s">
        <v>113</v>
      </c>
      <c r="K3" s="25">
        <f>AVERAGE(C29)</f>
        <v>2</v>
      </c>
    </row>
    <row r="4" spans="1:11" ht="16.5" x14ac:dyDescent="0.3">
      <c r="A4" s="23" t="s">
        <v>89</v>
      </c>
      <c r="B4" s="21">
        <v>526.17878264510387</v>
      </c>
      <c r="C4">
        <v>1</v>
      </c>
      <c r="D4" t="s">
        <v>129</v>
      </c>
      <c r="J4" s="17" t="s">
        <v>13</v>
      </c>
      <c r="K4" s="25">
        <f>AVERAGE(C45:C46)</f>
        <v>1</v>
      </c>
    </row>
    <row r="5" spans="1:11" ht="16.5" x14ac:dyDescent="0.3">
      <c r="A5" s="24" t="s">
        <v>88</v>
      </c>
      <c r="B5" s="21">
        <v>470.46117308827468</v>
      </c>
      <c r="C5">
        <v>1</v>
      </c>
      <c r="D5" t="s">
        <v>129</v>
      </c>
      <c r="J5" s="17" t="s">
        <v>17</v>
      </c>
      <c r="K5" s="25">
        <f>AVERAGE(C39:C40)</f>
        <v>0.5</v>
      </c>
    </row>
    <row r="6" spans="1:11" ht="16.5" x14ac:dyDescent="0.3">
      <c r="A6" s="23" t="s">
        <v>87</v>
      </c>
      <c r="B6" s="21">
        <v>533.25550116163288</v>
      </c>
      <c r="C6">
        <v>1</v>
      </c>
      <c r="D6" t="s">
        <v>130</v>
      </c>
      <c r="J6" s="17" t="s">
        <v>7</v>
      </c>
      <c r="K6" s="25">
        <f>AVERAGE(C31)</f>
        <v>1</v>
      </c>
    </row>
    <row r="7" spans="1:11" ht="16.5" x14ac:dyDescent="0.3">
      <c r="A7" s="24" t="s">
        <v>86</v>
      </c>
      <c r="B7" s="21">
        <v>433.04543556178896</v>
      </c>
      <c r="C7">
        <v>2</v>
      </c>
      <c r="D7" t="s">
        <v>130</v>
      </c>
      <c r="J7" s="17" t="s">
        <v>114</v>
      </c>
      <c r="K7" s="25">
        <f>AVERAGE(C21:C26)</f>
        <v>1.3333333333333333</v>
      </c>
    </row>
    <row r="8" spans="1:11" ht="16.5" x14ac:dyDescent="0.3">
      <c r="A8" s="23" t="s">
        <v>85</v>
      </c>
      <c r="B8" s="21">
        <v>551.96837685471564</v>
      </c>
      <c r="C8">
        <v>1</v>
      </c>
      <c r="D8" t="s">
        <v>131</v>
      </c>
      <c r="J8" s="17" t="s">
        <v>115</v>
      </c>
      <c r="K8" s="25">
        <f>AVERAGE(C13,C27,C28)</f>
        <v>1</v>
      </c>
    </row>
    <row r="9" spans="1:11" ht="33" x14ac:dyDescent="0.3">
      <c r="A9" s="24" t="s">
        <v>84</v>
      </c>
      <c r="B9" s="21">
        <v>570.90204241731931</v>
      </c>
      <c r="C9">
        <v>0</v>
      </c>
      <c r="D9" t="s">
        <v>132</v>
      </c>
      <c r="J9" s="17" t="s">
        <v>20</v>
      </c>
      <c r="K9" s="25">
        <f>AVERAGE(C34:C35)</f>
        <v>0.5</v>
      </c>
    </row>
    <row r="10" spans="1:11" ht="33" x14ac:dyDescent="0.3">
      <c r="A10" s="23" t="s">
        <v>83</v>
      </c>
      <c r="B10" s="21">
        <v>563.93381528218538</v>
      </c>
      <c r="C10">
        <v>0</v>
      </c>
      <c r="D10" t="s">
        <v>131</v>
      </c>
      <c r="J10" s="17" t="s">
        <v>33</v>
      </c>
      <c r="K10" s="25">
        <f>AVERAGE(C6:C7)</f>
        <v>1.5</v>
      </c>
    </row>
    <row r="11" spans="1:11" ht="33" x14ac:dyDescent="0.3">
      <c r="A11" s="24" t="s">
        <v>82</v>
      </c>
      <c r="B11" s="21">
        <v>309.71566606224701</v>
      </c>
      <c r="C11">
        <v>2</v>
      </c>
      <c r="D11" t="s">
        <v>132</v>
      </c>
      <c r="J11" s="17" t="s">
        <v>22</v>
      </c>
      <c r="K11" s="25">
        <f>AVERAGE(C32:C33)</f>
        <v>1</v>
      </c>
    </row>
    <row r="12" spans="1:11" ht="16.5" x14ac:dyDescent="0.3">
      <c r="A12" s="23" t="s">
        <v>81</v>
      </c>
      <c r="B12" s="21">
        <v>560.11783873674119</v>
      </c>
      <c r="C12">
        <v>0</v>
      </c>
      <c r="D12" t="s">
        <v>132</v>
      </c>
      <c r="J12" s="17" t="s">
        <v>10</v>
      </c>
      <c r="K12" s="25">
        <f>AVERAGE(C9,C11,C12)</f>
        <v>0.66666666666666663</v>
      </c>
    </row>
    <row r="13" spans="1:11" ht="16.5" x14ac:dyDescent="0.3">
      <c r="A13" s="24" t="s">
        <v>80</v>
      </c>
      <c r="B13" s="21">
        <v>355.59588525148615</v>
      </c>
      <c r="C13">
        <v>2</v>
      </c>
      <c r="D13" t="s">
        <v>23</v>
      </c>
      <c r="J13" s="17" t="s">
        <v>116</v>
      </c>
      <c r="K13" s="25">
        <f>AVERAGE(C8,C10)</f>
        <v>0.5</v>
      </c>
    </row>
    <row r="14" spans="1:11" ht="33" x14ac:dyDescent="0.3">
      <c r="A14" s="23" t="s">
        <v>79</v>
      </c>
      <c r="B14" s="21">
        <v>564.50193020040444</v>
      </c>
      <c r="C14">
        <v>0</v>
      </c>
      <c r="D14" t="s">
        <v>21</v>
      </c>
      <c r="J14" s="17" t="s">
        <v>12</v>
      </c>
      <c r="K14" s="25">
        <f>AVERAGE(C37:C38)</f>
        <v>1</v>
      </c>
    </row>
    <row r="15" spans="1:11" ht="16.5" x14ac:dyDescent="0.3">
      <c r="A15" s="24" t="s">
        <v>78</v>
      </c>
      <c r="B15" s="21">
        <v>557.04289020685655</v>
      </c>
      <c r="C15">
        <v>0</v>
      </c>
      <c r="D15" t="s">
        <v>21</v>
      </c>
      <c r="J15" s="17" t="s">
        <v>16</v>
      </c>
      <c r="K15" s="25">
        <f>AVERAGE(C41:C44)</f>
        <v>0.25</v>
      </c>
    </row>
    <row r="16" spans="1:11" ht="16.5" x14ac:dyDescent="0.3">
      <c r="A16" s="23" t="s">
        <v>77</v>
      </c>
      <c r="B16" s="21">
        <v>328.72832369942199</v>
      </c>
      <c r="C16">
        <v>2</v>
      </c>
      <c r="D16" t="s">
        <v>21</v>
      </c>
      <c r="J16" s="17" t="s">
        <v>19</v>
      </c>
      <c r="K16" s="25">
        <f>C17</f>
        <v>0</v>
      </c>
    </row>
    <row r="17" spans="1:11" ht="16.5" x14ac:dyDescent="0.3">
      <c r="A17" s="24" t="s">
        <v>76</v>
      </c>
      <c r="B17" s="21">
        <v>582.46878709807788</v>
      </c>
      <c r="C17">
        <v>0</v>
      </c>
      <c r="D17" t="s">
        <v>19</v>
      </c>
      <c r="J17" s="17" t="s">
        <v>117</v>
      </c>
      <c r="K17" s="25">
        <f>AVERAGE(C2:C5)</f>
        <v>1.25</v>
      </c>
    </row>
    <row r="18" spans="1:11" ht="16.5" x14ac:dyDescent="0.3">
      <c r="A18" s="23" t="s">
        <v>75</v>
      </c>
      <c r="B18" s="21">
        <v>373.02854515963952</v>
      </c>
      <c r="C18">
        <v>2</v>
      </c>
      <c r="D18" t="s">
        <v>21</v>
      </c>
      <c r="J18" s="17" t="s">
        <v>118</v>
      </c>
      <c r="K18" s="25">
        <f>AVERAGE(C14:C16,C18:C20)</f>
        <v>1.1666666666666667</v>
      </c>
    </row>
    <row r="19" spans="1:11" ht="16.5" x14ac:dyDescent="0.3">
      <c r="A19" s="24" t="s">
        <v>74</v>
      </c>
      <c r="B19" s="21">
        <v>362.78118321725623</v>
      </c>
      <c r="C19">
        <v>2</v>
      </c>
      <c r="D19" t="s">
        <v>21</v>
      </c>
      <c r="J19" s="17" t="s">
        <v>21</v>
      </c>
      <c r="K19" s="25">
        <f>K18</f>
        <v>1.1666666666666667</v>
      </c>
    </row>
    <row r="20" spans="1:11" ht="16.5" x14ac:dyDescent="0.3">
      <c r="A20" s="23" t="s">
        <v>73</v>
      </c>
      <c r="B20" s="21">
        <v>503.8904988618512</v>
      </c>
      <c r="C20">
        <v>1</v>
      </c>
      <c r="D20" t="s">
        <v>21</v>
      </c>
      <c r="J20" s="17" t="s">
        <v>15</v>
      </c>
      <c r="K20" s="25">
        <f>C30</f>
        <v>0</v>
      </c>
    </row>
    <row r="21" spans="1:11" ht="16.5" x14ac:dyDescent="0.3">
      <c r="A21" s="24" t="s">
        <v>72</v>
      </c>
      <c r="B21" s="21">
        <v>315.38339222614843</v>
      </c>
      <c r="C21">
        <v>2</v>
      </c>
      <c r="D21" t="s">
        <v>133</v>
      </c>
    </row>
    <row r="22" spans="1:11" ht="33" x14ac:dyDescent="0.3">
      <c r="A22" s="23" t="s">
        <v>71</v>
      </c>
      <c r="B22" s="21">
        <v>547.08931316059773</v>
      </c>
      <c r="C22">
        <v>1</v>
      </c>
      <c r="D22" t="s">
        <v>133</v>
      </c>
    </row>
    <row r="23" spans="1:11" ht="16.5" x14ac:dyDescent="0.3">
      <c r="A23" s="24" t="s">
        <v>70</v>
      </c>
      <c r="B23" s="21">
        <v>240.78657243816255</v>
      </c>
      <c r="C23">
        <v>2</v>
      </c>
      <c r="D23" t="s">
        <v>133</v>
      </c>
    </row>
    <row r="24" spans="1:11" ht="16.5" x14ac:dyDescent="0.3">
      <c r="A24" s="23" t="s">
        <v>69</v>
      </c>
      <c r="B24" s="21">
        <v>284.69411764705882</v>
      </c>
      <c r="C24">
        <v>2</v>
      </c>
      <c r="D24" t="s">
        <v>133</v>
      </c>
    </row>
    <row r="25" spans="1:11" ht="16.5" x14ac:dyDescent="0.3">
      <c r="A25" s="24" t="s">
        <v>68</v>
      </c>
      <c r="B25" s="21">
        <v>552.54564951942712</v>
      </c>
      <c r="C25">
        <v>0</v>
      </c>
      <c r="D25" t="s">
        <v>133</v>
      </c>
    </row>
    <row r="26" spans="1:11" ht="16.5" x14ac:dyDescent="0.3">
      <c r="A26" s="23" t="s">
        <v>67</v>
      </c>
      <c r="B26" s="21">
        <v>494.43941988783695</v>
      </c>
      <c r="C26">
        <v>1</v>
      </c>
      <c r="D26" t="s">
        <v>133</v>
      </c>
    </row>
    <row r="27" spans="1:11" ht="16.5" x14ac:dyDescent="0.3">
      <c r="A27" s="24" t="s">
        <v>66</v>
      </c>
      <c r="B27" s="21">
        <v>536.6803621304216</v>
      </c>
      <c r="C27">
        <v>1</v>
      </c>
      <c r="D27" t="s">
        <v>23</v>
      </c>
    </row>
    <row r="28" spans="1:11" ht="16.5" x14ac:dyDescent="0.3">
      <c r="A28" s="23" t="s">
        <v>65</v>
      </c>
      <c r="B28" s="21">
        <v>579.81497514830858</v>
      </c>
      <c r="C28">
        <v>0</v>
      </c>
      <c r="D28" t="s">
        <v>23</v>
      </c>
    </row>
    <row r="29" spans="1:11" ht="16.5" x14ac:dyDescent="0.3">
      <c r="A29" s="24" t="s">
        <v>64</v>
      </c>
      <c r="B29" s="21">
        <v>325.02965403624381</v>
      </c>
      <c r="C29">
        <v>2</v>
      </c>
      <c r="D29" t="s">
        <v>134</v>
      </c>
    </row>
    <row r="30" spans="1:11" ht="16.5" x14ac:dyDescent="0.3">
      <c r="A30" s="23" t="s">
        <v>15</v>
      </c>
      <c r="B30" s="21">
        <v>552.38412106135991</v>
      </c>
      <c r="C30">
        <v>0</v>
      </c>
      <c r="D30" s="18" t="s">
        <v>15</v>
      </c>
    </row>
    <row r="31" spans="1:11" ht="16.5" x14ac:dyDescent="0.3">
      <c r="A31" s="27" t="s">
        <v>7</v>
      </c>
      <c r="B31" s="28">
        <v>535.5540949633272</v>
      </c>
      <c r="C31" s="19">
        <v>1</v>
      </c>
      <c r="D31" s="29" t="s">
        <v>7</v>
      </c>
    </row>
    <row r="32" spans="1:11" ht="16.5" x14ac:dyDescent="0.3">
      <c r="A32" s="23" t="s">
        <v>63</v>
      </c>
      <c r="B32" s="21">
        <v>443.93951550746084</v>
      </c>
      <c r="C32">
        <v>1</v>
      </c>
      <c r="D32" s="19" t="s">
        <v>135</v>
      </c>
    </row>
    <row r="33" spans="1:4" ht="16.5" x14ac:dyDescent="0.3">
      <c r="A33" s="24" t="s">
        <v>62</v>
      </c>
      <c r="B33" s="21">
        <v>518.48076923076928</v>
      </c>
      <c r="C33">
        <v>1</v>
      </c>
      <c r="D33" s="19" t="s">
        <v>135</v>
      </c>
    </row>
    <row r="34" spans="1:4" ht="16.5" x14ac:dyDescent="0.3">
      <c r="A34" s="23" t="s">
        <v>61</v>
      </c>
      <c r="B34" s="21">
        <v>513.36671932961792</v>
      </c>
      <c r="C34">
        <v>1</v>
      </c>
      <c r="D34" s="20" t="s">
        <v>20</v>
      </c>
    </row>
    <row r="35" spans="1:4" ht="16.5" x14ac:dyDescent="0.3">
      <c r="A35" s="24" t="s">
        <v>60</v>
      </c>
      <c r="B35" s="21">
        <v>582.02442882652167</v>
      </c>
      <c r="C35">
        <v>0</v>
      </c>
      <c r="D35" s="20" t="s">
        <v>20</v>
      </c>
    </row>
    <row r="36" spans="1:4" ht="16.5" x14ac:dyDescent="0.3">
      <c r="A36" s="23" t="s">
        <v>59</v>
      </c>
      <c r="B36" s="21">
        <v>338.08943089430892</v>
      </c>
      <c r="C36">
        <v>2</v>
      </c>
      <c r="D36" t="s">
        <v>134</v>
      </c>
    </row>
    <row r="37" spans="1:4" ht="16.5" x14ac:dyDescent="0.3">
      <c r="A37" s="24" t="s">
        <v>58</v>
      </c>
      <c r="B37" s="21">
        <v>537.93914501222901</v>
      </c>
      <c r="C37">
        <v>1</v>
      </c>
      <c r="D37" t="s">
        <v>12</v>
      </c>
    </row>
    <row r="38" spans="1:4" ht="16.5" x14ac:dyDescent="0.3">
      <c r="A38" s="23" t="s">
        <v>57</v>
      </c>
      <c r="B38" s="21">
        <v>545.03701873627813</v>
      </c>
      <c r="C38">
        <v>1</v>
      </c>
      <c r="D38" t="s">
        <v>12</v>
      </c>
    </row>
    <row r="39" spans="1:4" ht="16.5" x14ac:dyDescent="0.3">
      <c r="A39" s="24" t="s">
        <v>56</v>
      </c>
      <c r="B39" s="21">
        <v>472.65737003293225</v>
      </c>
      <c r="C39">
        <v>1</v>
      </c>
      <c r="D39" t="s">
        <v>17</v>
      </c>
    </row>
    <row r="40" spans="1:4" ht="16.5" x14ac:dyDescent="0.3">
      <c r="A40" s="23" t="s">
        <v>55</v>
      </c>
      <c r="B40" s="21">
        <v>552.14681895698095</v>
      </c>
      <c r="C40">
        <v>0</v>
      </c>
      <c r="D40" t="s">
        <v>17</v>
      </c>
    </row>
    <row r="41" spans="1:4" ht="16.5" x14ac:dyDescent="0.3">
      <c r="A41" s="24" t="s">
        <v>54</v>
      </c>
      <c r="B41" s="21">
        <v>562.32912390193167</v>
      </c>
      <c r="C41">
        <v>0</v>
      </c>
      <c r="D41" t="s">
        <v>136</v>
      </c>
    </row>
    <row r="42" spans="1:4" ht="16.5" x14ac:dyDescent="0.3">
      <c r="A42" s="23" t="s">
        <v>53</v>
      </c>
      <c r="B42" s="21">
        <v>529.04340530372394</v>
      </c>
      <c r="C42">
        <v>1</v>
      </c>
      <c r="D42" t="s">
        <v>136</v>
      </c>
    </row>
    <row r="43" spans="1:4" ht="16.5" x14ac:dyDescent="0.3">
      <c r="A43" s="24" t="s">
        <v>52</v>
      </c>
      <c r="B43" s="21">
        <v>573.80619613788701</v>
      </c>
      <c r="C43">
        <v>0</v>
      </c>
      <c r="D43" t="s">
        <v>136</v>
      </c>
    </row>
    <row r="44" spans="1:4" ht="16.5" x14ac:dyDescent="0.3">
      <c r="A44" s="23" t="s">
        <v>51</v>
      </c>
      <c r="B44" s="21">
        <v>579.07460248812981</v>
      </c>
      <c r="C44">
        <v>0</v>
      </c>
      <c r="D44" t="s">
        <v>136</v>
      </c>
    </row>
    <row r="45" spans="1:4" ht="16.5" x14ac:dyDescent="0.3">
      <c r="A45" s="24" t="s">
        <v>50</v>
      </c>
      <c r="B45" s="21">
        <v>695.84796443510061</v>
      </c>
      <c r="C45">
        <v>0</v>
      </c>
      <c r="D45" t="s">
        <v>13</v>
      </c>
    </row>
    <row r="46" spans="1:4" ht="16.5" x14ac:dyDescent="0.3">
      <c r="A46" s="23" t="s">
        <v>49</v>
      </c>
      <c r="B46" s="21">
        <v>343.73446327683615</v>
      </c>
      <c r="C46">
        <v>2</v>
      </c>
      <c r="D46" t="s">
        <v>13</v>
      </c>
    </row>
    <row r="47" spans="1:4" ht="16.5" x14ac:dyDescent="0.3">
      <c r="A47" s="24" t="s">
        <v>48</v>
      </c>
      <c r="B47" s="21">
        <v>451.49334215404974</v>
      </c>
      <c r="C47">
        <v>1</v>
      </c>
      <c r="D47" t="s">
        <v>112</v>
      </c>
    </row>
    <row r="48" spans="1:4" ht="16.5" x14ac:dyDescent="0.3">
      <c r="A48" s="23" t="s">
        <v>47</v>
      </c>
      <c r="B48" s="21">
        <v>260.25714285714287</v>
      </c>
      <c r="C48">
        <v>2</v>
      </c>
      <c r="D48" t="s">
        <v>112</v>
      </c>
    </row>
    <row r="49" spans="1:4" ht="33" x14ac:dyDescent="0.3">
      <c r="A49" s="24" t="s">
        <v>46</v>
      </c>
      <c r="B49" s="21">
        <v>499.15228726823739</v>
      </c>
      <c r="C49">
        <v>1</v>
      </c>
      <c r="D49" t="s">
        <v>112</v>
      </c>
    </row>
    <row r="50" spans="1:4" ht="16.5" x14ac:dyDescent="0.3">
      <c r="A50" s="23" t="s">
        <v>45</v>
      </c>
      <c r="B50" s="21">
        <v>462.42328426290692</v>
      </c>
      <c r="C50">
        <v>1</v>
      </c>
      <c r="D50" t="s">
        <v>112</v>
      </c>
    </row>
    <row r="51" spans="1:4" ht="16.5" x14ac:dyDescent="0.3">
      <c r="A51" s="24" t="s">
        <v>44</v>
      </c>
      <c r="B51" s="21">
        <v>503.99016110471803</v>
      </c>
      <c r="C51">
        <v>1</v>
      </c>
      <c r="D51" t="s">
        <v>112</v>
      </c>
    </row>
    <row r="52" spans="1:4" ht="16.5" x14ac:dyDescent="0.3">
      <c r="A52" s="23" t="s">
        <v>9</v>
      </c>
      <c r="B52" s="21">
        <v>298</v>
      </c>
      <c r="C52">
        <v>2</v>
      </c>
      <c r="D52" t="s">
        <v>112</v>
      </c>
    </row>
  </sheetData>
  <conditionalFormatting sqref="B2:B52">
    <cfRule type="top10" dxfId="4" priority="1" percent="1" bottom="1" rank="30"/>
    <cfRule type="top10" dxfId="3" priority="2" percent="1" rank="30"/>
  </conditionalFormatting>
  <pageMargins left="0.7" right="0.7" top="0.75" bottom="0.75" header="0.3" footer="0.3"/>
  <pageSetup paperSize="8" scale="7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24"/>
  <sheetViews>
    <sheetView workbookViewId="0">
      <selection activeCell="A27" sqref="A27"/>
    </sheetView>
  </sheetViews>
  <sheetFormatPr defaultColWidth="8.85546875" defaultRowHeight="15" x14ac:dyDescent="0.25"/>
  <cols>
    <col min="1" max="1" width="33.85546875" bestFit="1" customWidth="1"/>
    <col min="2" max="2" width="22.7109375" bestFit="1" customWidth="1"/>
    <col min="3" max="3" width="40.7109375" bestFit="1" customWidth="1"/>
    <col min="4" max="4" width="43.7109375" bestFit="1" customWidth="1"/>
    <col min="5" max="5" width="40.7109375" bestFit="1" customWidth="1"/>
    <col min="6" max="6" width="46.85546875" bestFit="1" customWidth="1"/>
    <col min="7" max="7" width="35.85546875" bestFit="1" customWidth="1"/>
    <col min="8" max="8" width="36.140625" bestFit="1" customWidth="1"/>
    <col min="9" max="9" width="42.7109375" bestFit="1" customWidth="1"/>
    <col min="10" max="10" width="41.7109375" bestFit="1" customWidth="1"/>
    <col min="11" max="21" width="3" bestFit="1" customWidth="1"/>
    <col min="22" max="47" width="4" bestFit="1" customWidth="1"/>
    <col min="48" max="48" width="11.28515625" bestFit="1" customWidth="1"/>
  </cols>
  <sheetData>
    <row r="3" spans="1:10" x14ac:dyDescent="0.25">
      <c r="A3" s="35" t="s">
        <v>150</v>
      </c>
      <c r="B3" t="s">
        <v>153</v>
      </c>
      <c r="C3" t="s">
        <v>155</v>
      </c>
      <c r="D3" t="s">
        <v>154</v>
      </c>
      <c r="E3" t="s">
        <v>160</v>
      </c>
      <c r="F3" t="s">
        <v>156</v>
      </c>
      <c r="G3" t="s">
        <v>157</v>
      </c>
      <c r="H3" t="s">
        <v>158</v>
      </c>
      <c r="I3" t="s">
        <v>159</v>
      </c>
      <c r="J3" t="s">
        <v>169</v>
      </c>
    </row>
    <row r="4" spans="1:10" x14ac:dyDescent="0.25">
      <c r="A4" s="36" t="s">
        <v>15</v>
      </c>
      <c r="B4" s="37">
        <v>2235</v>
      </c>
      <c r="C4" s="25">
        <v>15</v>
      </c>
      <c r="D4" s="25">
        <v>6.3953488372093021</v>
      </c>
      <c r="E4" s="25">
        <v>11.395348837209303</v>
      </c>
      <c r="F4" s="25">
        <v>1.0465116279069768</v>
      </c>
      <c r="G4" s="25">
        <v>25.581395348837209</v>
      </c>
      <c r="H4" s="25">
        <v>33.720930232558139</v>
      </c>
      <c r="I4" s="25">
        <v>167.6046511627907</v>
      </c>
      <c r="J4" s="37">
        <v>1.9953488372093022</v>
      </c>
    </row>
    <row r="5" spans="1:10" x14ac:dyDescent="0.25">
      <c r="A5" s="36" t="s">
        <v>21</v>
      </c>
      <c r="B5" s="37">
        <v>9045</v>
      </c>
      <c r="C5" s="25">
        <v>8.3430232558139537</v>
      </c>
      <c r="D5" s="25">
        <v>13.401162790697674</v>
      </c>
      <c r="E5" s="25">
        <v>14.563953488372093</v>
      </c>
      <c r="F5" s="25">
        <v>0.43604651162790697</v>
      </c>
      <c r="G5" s="25">
        <v>22.093023255813954</v>
      </c>
      <c r="H5" s="25">
        <v>50.058139534883722</v>
      </c>
      <c r="I5" s="25">
        <v>235.94186046511629</v>
      </c>
      <c r="J5" s="37">
        <v>2.2906976744186038</v>
      </c>
    </row>
    <row r="6" spans="1:10" x14ac:dyDescent="0.25">
      <c r="A6" s="36" t="s">
        <v>118</v>
      </c>
      <c r="B6" s="37">
        <v>6290</v>
      </c>
      <c r="C6" s="25">
        <v>16.294117647058822</v>
      </c>
      <c r="D6" s="25">
        <v>19.176470588235293</v>
      </c>
      <c r="E6" s="25">
        <v>21.235294117647058</v>
      </c>
      <c r="F6" s="25">
        <v>0</v>
      </c>
      <c r="G6" s="25">
        <v>31.647058823529413</v>
      </c>
      <c r="H6" s="25">
        <v>62.117647058823529</v>
      </c>
      <c r="I6" s="25">
        <v>190.68235294117648</v>
      </c>
      <c r="J6" s="37">
        <v>2.0717647058823521</v>
      </c>
    </row>
    <row r="7" spans="1:10" x14ac:dyDescent="0.25">
      <c r="A7" s="36" t="s">
        <v>117</v>
      </c>
      <c r="B7" s="37">
        <v>13250</v>
      </c>
      <c r="C7" s="25">
        <v>24.848484848484848</v>
      </c>
      <c r="D7" s="25">
        <v>11.272727272727273</v>
      </c>
      <c r="E7" s="25">
        <v>23.303030303030305</v>
      </c>
      <c r="F7" s="25">
        <v>23.424242424242426</v>
      </c>
      <c r="G7" s="25">
        <v>40.060606060606062</v>
      </c>
      <c r="H7" s="25">
        <v>45.636363636363633</v>
      </c>
      <c r="I7" s="25">
        <v>193.4909090909091</v>
      </c>
      <c r="J7" s="37">
        <v>1.7060606060606056</v>
      </c>
    </row>
    <row r="8" spans="1:10" x14ac:dyDescent="0.25">
      <c r="A8" s="36" t="s">
        <v>19</v>
      </c>
      <c r="B8" s="37">
        <v>1365</v>
      </c>
      <c r="C8" s="25">
        <v>15.75</v>
      </c>
      <c r="D8" s="25">
        <v>21.25</v>
      </c>
      <c r="E8" s="25">
        <v>18.5</v>
      </c>
      <c r="F8" s="25">
        <v>0</v>
      </c>
      <c r="G8" s="25">
        <v>50</v>
      </c>
      <c r="H8" s="25">
        <v>30</v>
      </c>
      <c r="I8" s="25">
        <v>141.19999999999999</v>
      </c>
      <c r="J8" s="37">
        <v>1.7050000000000001</v>
      </c>
    </row>
    <row r="9" spans="1:10" x14ac:dyDescent="0.25">
      <c r="A9" s="36" t="s">
        <v>16</v>
      </c>
      <c r="B9" s="37">
        <v>11400</v>
      </c>
      <c r="C9" s="25">
        <v>17.169117647058822</v>
      </c>
      <c r="D9" s="25">
        <v>11.397058823529411</v>
      </c>
      <c r="E9" s="25">
        <v>25.147058823529413</v>
      </c>
      <c r="F9" s="25">
        <v>0</v>
      </c>
      <c r="G9" s="25">
        <v>22.058823529411764</v>
      </c>
      <c r="H9" s="25">
        <v>54.558823529411768</v>
      </c>
      <c r="I9" s="25">
        <v>190.35294117647058</v>
      </c>
      <c r="J9" s="37">
        <v>2.3860294117647061</v>
      </c>
    </row>
    <row r="10" spans="1:10" x14ac:dyDescent="0.25">
      <c r="A10" s="36" t="s">
        <v>12</v>
      </c>
      <c r="B10" s="37">
        <v>10725</v>
      </c>
      <c r="C10" s="25">
        <v>19.388489208633093</v>
      </c>
      <c r="D10" s="25">
        <v>11.870503597122303</v>
      </c>
      <c r="E10" s="25">
        <v>21.726618705035971</v>
      </c>
      <c r="F10" s="25">
        <v>19.496402877697843</v>
      </c>
      <c r="G10" s="25">
        <v>22.805755395683452</v>
      </c>
      <c r="H10" s="25">
        <v>54.02877697841727</v>
      </c>
      <c r="I10" s="25">
        <v>176.81294964028777</v>
      </c>
      <c r="J10" s="37">
        <v>2.0352517985611498</v>
      </c>
    </row>
    <row r="11" spans="1:10" x14ac:dyDescent="0.25">
      <c r="A11" s="36" t="s">
        <v>116</v>
      </c>
      <c r="B11" s="37">
        <v>5855</v>
      </c>
      <c r="C11" s="25">
        <v>23.904109589041095</v>
      </c>
      <c r="D11" s="25">
        <v>12.602739726027398</v>
      </c>
      <c r="E11" s="25">
        <v>19.726027397260275</v>
      </c>
      <c r="F11" s="25">
        <v>11.712328767123287</v>
      </c>
      <c r="G11" s="25">
        <v>33.424657534246577</v>
      </c>
      <c r="H11" s="25">
        <v>40.273972602739725</v>
      </c>
      <c r="I11" s="25">
        <v>126.73972602739725</v>
      </c>
      <c r="J11" s="37">
        <v>1.8424657534246576</v>
      </c>
    </row>
    <row r="12" spans="1:10" x14ac:dyDescent="0.25">
      <c r="A12" s="36" t="s">
        <v>10</v>
      </c>
      <c r="B12" s="37">
        <v>10830</v>
      </c>
      <c r="C12" s="25">
        <v>25.629921259842519</v>
      </c>
      <c r="D12" s="25">
        <v>9.6456692913385833</v>
      </c>
      <c r="E12" s="25">
        <v>21.5748031496063</v>
      </c>
      <c r="F12" s="25">
        <v>16.456692913385826</v>
      </c>
      <c r="G12" s="25">
        <v>33.1496062992126</v>
      </c>
      <c r="H12" s="25">
        <v>46.8503937007874</v>
      </c>
      <c r="I12" s="25">
        <v>131.51968503937007</v>
      </c>
      <c r="J12" s="37">
        <v>2.0598425196850392</v>
      </c>
    </row>
    <row r="13" spans="1:10" x14ac:dyDescent="0.25">
      <c r="A13" s="36" t="s">
        <v>22</v>
      </c>
      <c r="B13" s="37">
        <v>1510</v>
      </c>
      <c r="C13" s="25">
        <v>4.7115384615384617</v>
      </c>
      <c r="D13" s="25">
        <v>4.9038461538461542</v>
      </c>
      <c r="E13" s="25">
        <v>8.8461538461538467</v>
      </c>
      <c r="F13" s="25">
        <v>0.38461538461538464</v>
      </c>
      <c r="G13" s="25">
        <v>1.7307692307692308</v>
      </c>
      <c r="H13" s="25">
        <v>29.423076923076923</v>
      </c>
      <c r="I13" s="25">
        <v>152.11538461538461</v>
      </c>
      <c r="J13" s="37">
        <v>1.5384615384615381</v>
      </c>
    </row>
    <row r="14" spans="1:10" x14ac:dyDescent="0.25">
      <c r="A14" s="36" t="s">
        <v>33</v>
      </c>
      <c r="B14" s="37">
        <v>2585</v>
      </c>
      <c r="C14" s="25">
        <v>11.274509803921569</v>
      </c>
      <c r="D14" s="25">
        <v>14.411764705882353</v>
      </c>
      <c r="E14" s="25">
        <v>11.764705882352942</v>
      </c>
      <c r="F14" s="25">
        <v>6.0784313725490193</v>
      </c>
      <c r="G14" s="25">
        <v>21.764705882352942</v>
      </c>
      <c r="H14" s="25">
        <v>56.274509803921568</v>
      </c>
      <c r="I14" s="25">
        <v>220.92156862745097</v>
      </c>
      <c r="J14" s="37">
        <v>1.8078431372549022</v>
      </c>
    </row>
    <row r="15" spans="1:10" x14ac:dyDescent="0.25">
      <c r="A15" s="36" t="s">
        <v>20</v>
      </c>
      <c r="B15" s="37">
        <v>5910</v>
      </c>
      <c r="C15" s="25">
        <v>19.647058823529413</v>
      </c>
      <c r="D15" s="25">
        <v>6.8235294117647056</v>
      </c>
      <c r="E15" s="25">
        <v>15.470588235294118</v>
      </c>
      <c r="F15" s="25">
        <v>3.2941176470588234</v>
      </c>
      <c r="G15" s="25">
        <v>22.352941176470587</v>
      </c>
      <c r="H15" s="25">
        <v>47.647058823529413</v>
      </c>
      <c r="I15" s="25">
        <v>151.75294117647059</v>
      </c>
      <c r="J15" s="37">
        <v>2.0764705882352943</v>
      </c>
    </row>
    <row r="16" spans="1:10" x14ac:dyDescent="0.25">
      <c r="A16" s="36" t="s">
        <v>115</v>
      </c>
      <c r="B16" s="37">
        <v>11755</v>
      </c>
      <c r="C16" s="25">
        <v>19.251497005988025</v>
      </c>
      <c r="D16" s="25">
        <v>15.419161676646707</v>
      </c>
      <c r="E16" s="25">
        <v>16.077844311377245</v>
      </c>
      <c r="F16" s="25">
        <v>8.9221556886227553</v>
      </c>
      <c r="G16" s="25">
        <v>23.892215568862277</v>
      </c>
      <c r="H16" s="25">
        <v>57.664670658682631</v>
      </c>
      <c r="I16" s="25">
        <v>174.29341317365268</v>
      </c>
      <c r="J16" s="37">
        <v>2.0149700598802394</v>
      </c>
    </row>
    <row r="17" spans="1:10" x14ac:dyDescent="0.25">
      <c r="A17" s="36" t="s">
        <v>114</v>
      </c>
      <c r="B17" s="37">
        <v>19375</v>
      </c>
      <c r="C17" s="25">
        <v>12.652027027027026</v>
      </c>
      <c r="D17" s="25">
        <v>15.929054054054054</v>
      </c>
      <c r="E17" s="25">
        <v>18.614864864864863</v>
      </c>
      <c r="F17" s="25">
        <v>0.55743243243243246</v>
      </c>
      <c r="G17" s="25">
        <v>24.797297297297298</v>
      </c>
      <c r="H17" s="25">
        <v>52.635135135135137</v>
      </c>
      <c r="I17" s="25">
        <v>214.32770270270271</v>
      </c>
      <c r="J17" s="37">
        <v>2.2817567567567565</v>
      </c>
    </row>
    <row r="18" spans="1:10" x14ac:dyDescent="0.25">
      <c r="A18" s="36" t="s">
        <v>7</v>
      </c>
      <c r="B18" s="37">
        <v>3235</v>
      </c>
      <c r="C18" s="25">
        <v>11.382978723404255</v>
      </c>
      <c r="D18" s="25">
        <v>10.212765957446809</v>
      </c>
      <c r="E18" s="25">
        <v>26.382978723404257</v>
      </c>
      <c r="F18" s="25">
        <v>2.7659574468085109</v>
      </c>
      <c r="G18" s="25">
        <v>11.702127659574469</v>
      </c>
      <c r="H18" s="25">
        <v>70.212765957446805</v>
      </c>
      <c r="I18" s="25">
        <v>211.97872340425531</v>
      </c>
      <c r="J18" s="37">
        <v>2.2765957446808502</v>
      </c>
    </row>
    <row r="19" spans="1:10" x14ac:dyDescent="0.25">
      <c r="A19" s="36" t="s">
        <v>17</v>
      </c>
      <c r="B19" s="37">
        <v>8380</v>
      </c>
      <c r="C19" s="25">
        <v>21.845238095238095</v>
      </c>
      <c r="D19" s="25">
        <v>16.19047619047619</v>
      </c>
      <c r="E19" s="25">
        <v>27.44047619047619</v>
      </c>
      <c r="F19" s="25">
        <v>0</v>
      </c>
      <c r="G19" s="25">
        <v>29.761904761904763</v>
      </c>
      <c r="H19" s="25">
        <v>56.071428571428569</v>
      </c>
      <c r="I19" s="25">
        <v>180.91666666666666</v>
      </c>
      <c r="J19" s="37">
        <v>2.4666666666666659</v>
      </c>
    </row>
    <row r="20" spans="1:10" x14ac:dyDescent="0.25">
      <c r="A20" s="36" t="s">
        <v>13</v>
      </c>
      <c r="B20" s="37">
        <v>1190</v>
      </c>
      <c r="C20" s="25">
        <v>2.0454545454545454</v>
      </c>
      <c r="D20" s="25">
        <v>1.9696969696969697</v>
      </c>
      <c r="E20" s="25">
        <v>5.1515151515151514</v>
      </c>
      <c r="F20" s="25">
        <v>2.5</v>
      </c>
      <c r="G20" s="25">
        <v>3.3333333333333335</v>
      </c>
      <c r="H20" s="25">
        <v>17.878787878787879</v>
      </c>
      <c r="I20" s="25">
        <v>126.93939393939394</v>
      </c>
      <c r="J20" s="37">
        <v>1.0530303030303028</v>
      </c>
    </row>
    <row r="21" spans="1:10" x14ac:dyDescent="0.25">
      <c r="A21" s="36" t="s">
        <v>113</v>
      </c>
      <c r="B21" s="37">
        <v>5260</v>
      </c>
      <c r="C21" s="25">
        <v>12.254901960784315</v>
      </c>
      <c r="D21" s="25">
        <v>6.9607843137254903</v>
      </c>
      <c r="E21" s="25">
        <v>14.215686274509803</v>
      </c>
      <c r="F21" s="25">
        <v>7.1078431372549016</v>
      </c>
      <c r="G21" s="25">
        <v>13.431372549019608</v>
      </c>
      <c r="H21" s="25">
        <v>56.078431372549019</v>
      </c>
      <c r="I21" s="25">
        <v>190.33333333333334</v>
      </c>
      <c r="J21" s="37">
        <v>2.2205882352941178</v>
      </c>
    </row>
    <row r="22" spans="1:10" x14ac:dyDescent="0.25">
      <c r="A22" s="36" t="s">
        <v>112</v>
      </c>
      <c r="B22" s="37">
        <v>955</v>
      </c>
      <c r="C22" s="25">
        <v>7.5</v>
      </c>
      <c r="D22" s="25">
        <v>15.454545454545455</v>
      </c>
      <c r="E22" s="25">
        <v>10.227272727272727</v>
      </c>
      <c r="F22" s="25">
        <v>1.1363636363636365</v>
      </c>
      <c r="G22" s="25">
        <v>25.90909090909091</v>
      </c>
      <c r="H22" s="25">
        <v>13.636363636363637</v>
      </c>
      <c r="I22" s="25">
        <v>167.54545454545453</v>
      </c>
      <c r="J22" s="37">
        <v>1.3227272727272725</v>
      </c>
    </row>
    <row r="23" spans="1:10" x14ac:dyDescent="0.25">
      <c r="A23" s="36" t="s">
        <v>151</v>
      </c>
      <c r="B23" s="37">
        <v>25</v>
      </c>
      <c r="C23" s="25">
        <v>1.6666666666666667</v>
      </c>
      <c r="D23" s="25">
        <v>0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37">
        <v>0</v>
      </c>
    </row>
    <row r="24" spans="1:10" x14ac:dyDescent="0.25">
      <c r="A24" s="36" t="s">
        <v>152</v>
      </c>
      <c r="B24" s="37">
        <v>131175</v>
      </c>
      <c r="C24" s="37">
        <v>16.16795865633075</v>
      </c>
      <c r="D24" s="37">
        <v>12.258397932816537</v>
      </c>
      <c r="E24" s="37">
        <v>18.483204134366925</v>
      </c>
      <c r="F24" s="37">
        <v>6.6925064599483202</v>
      </c>
      <c r="G24" s="37">
        <v>24.63049095607235</v>
      </c>
      <c r="H24" s="37">
        <v>49.695090439276484</v>
      </c>
      <c r="I24" s="37">
        <v>184.20103359173126</v>
      </c>
      <c r="J24" s="37">
        <v>2.0542118863049117</v>
      </c>
    </row>
  </sheetData>
  <pageMargins left="0.7" right="0.7" top="0.75" bottom="0.75" header="0.3" footer="0.3"/>
  <pageSetup paperSize="8" scale="50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</vt:i4>
      </vt:variant>
      <vt:variant>
        <vt:lpstr>Benoemde bereiken</vt:lpstr>
      </vt:variant>
      <vt:variant>
        <vt:i4>1</vt:i4>
      </vt:variant>
    </vt:vector>
  </HeadingPairs>
  <TitlesOfParts>
    <vt:vector size="9" baseType="lpstr">
      <vt:lpstr>Clusters</vt:lpstr>
      <vt:lpstr>Overzicht MCA</vt:lpstr>
      <vt:lpstr>Corporatiebezit</vt:lpstr>
      <vt:lpstr>Draagvlak</vt:lpstr>
      <vt:lpstr>Buurtinitiatieven</vt:lpstr>
      <vt:lpstr>WOZ</vt:lpstr>
      <vt:lpstr>Leidraad</vt:lpstr>
      <vt:lpstr>Clusters ruwe data - pivot</vt:lpstr>
      <vt:lpstr>'Overzicht MCA'!Afdrukbereik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niek brinkhof</dc:creator>
  <cp:lastModifiedBy>Broos, Marjolein</cp:lastModifiedBy>
  <cp:lastPrinted>2021-02-01T15:45:10Z</cp:lastPrinted>
  <dcterms:created xsi:type="dcterms:W3CDTF">2020-07-26T17:46:37Z</dcterms:created>
  <dcterms:modified xsi:type="dcterms:W3CDTF">2021-05-03T13:28:20Z</dcterms:modified>
</cp:coreProperties>
</file>